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fryml\Dropbox\ASW Files\EBA\EBA 3e NEW\11_Ch11_Simulation_JeffO\DATA_MODELFiles\"/>
    </mc:Choice>
  </mc:AlternateContent>
  <bookViews>
    <workbookView xWindow="0" yWindow="0" windowWidth="24000" windowHeight="9720" tabRatio="890" activeTab="2"/>
  </bookViews>
  <sheets>
    <sheet name="Auctions" sheetId="41" r:id="rId1"/>
    <sheet name="BidList" sheetId="42" r:id="rId2"/>
    <sheet name="Model" sheetId="38" r:id="rId3"/>
    <sheet name="CB_DATA_" sheetId="29" state="veryHidden" r:id="rId4"/>
  </sheets>
  <definedNames>
    <definedName name="CB_5f90319d28db40e786a55d417ebaa667" localSheetId="3" hidden="1">#N/A</definedName>
    <definedName name="CB_Block_00000000000000000000000000000000" localSheetId="3" hidden="1">"'7.0.0.0"</definedName>
    <definedName name="CB_Block_00000000000000000000000000000001" localSheetId="3" hidden="1">"'634772620540096842"</definedName>
    <definedName name="CB_Block_00000000000000000000000000000003" localSheetId="3" hidden="1">"'11.1.2391.0"</definedName>
    <definedName name="CB_BlockExt_00000000000000000000000000000003" localSheetId="3" hidden="1">"'11.1.2.1.000"</definedName>
    <definedName name="CB_d7dd3fa576e54cbd914ce113368d0bb5" localSheetId="3" hidden="1">#N/A</definedName>
    <definedName name="CBCR_e7e37fc2cffa4a1a8bc059c048178d6b" localSheetId="3" hidden="1">CB_DATA_!$A$10001</definedName>
    <definedName name="CBCR_ffa91a7b1a414e19b5c09260e9ab7e8e" localSheetId="3" hidden="1">CB_DATA_!$A$10002</definedName>
    <definedName name="CBWorkbookPriority" localSheetId="3" hidden="1">-1687412477</definedName>
    <definedName name="CBx_0415738f62394e01905c4e821baf8ce1" localSheetId="3" hidden="1">"'CommercialModel-Dec11'!$A$1"</definedName>
    <definedName name="CBx_ad55b43f6bbc42e894e6b2644a6a0611" localSheetId="3" hidden="1">"'ResidentialModel-Dec5'!$A$1"</definedName>
    <definedName name="CBx_c66f107fd40f4ca68c49fb041cc31bc9" localSheetId="3" hidden="1">"'CommercialModel-Nov29'!$A$1"</definedName>
    <definedName name="CBx_d08b8bcee92a4b24a24ce672580bea3f" localSheetId="3" hidden="1">"'CB_DATA_'!$A$1"</definedName>
    <definedName name="CBx_Sheet_Guid" localSheetId="3" hidden="1">"'d08b8bce-e92a-4b24-a24c-e672580bea3f"</definedName>
    <definedName name="CBx_SheetRef" localSheetId="3" hidden="1">CB_DATA_!$A$14</definedName>
    <definedName name="CBx_StorageType" localSheetId="3" hidden="1">2</definedName>
    <definedName name="coin_cuttype" localSheetId="2" hidden="1">1</definedName>
    <definedName name="coin_dualtol" localSheetId="2" hidden="1">0.0000001</definedName>
    <definedName name="coin_heurs" localSheetId="2" hidden="1">1</definedName>
    <definedName name="coin_integerpresolve" localSheetId="2" hidden="1">1</definedName>
    <definedName name="coin_presolve1" localSheetId="2" hidden="1">1</definedName>
    <definedName name="coin_primaltol" localSheetId="2" hidden="1">0.0000001</definedName>
    <definedName name="grb_bariter" localSheetId="2" hidden="1">1E+100</definedName>
    <definedName name="grb_bartol" localSheetId="2" hidden="1">0.00000001</definedName>
    <definedName name="grb_crossover" localSheetId="2" hidden="1">-1</definedName>
    <definedName name="grb_cutoff" localSheetId="2" hidden="1">1E+100</definedName>
    <definedName name="grb_cuts" localSheetId="2" hidden="1">-1</definedName>
    <definedName name="grb_focus" localSheetId="2" hidden="1">0</definedName>
    <definedName name="grb_heur" localSheetId="2" hidden="1">0.05</definedName>
    <definedName name="grb_infeas" localSheetId="2" hidden="1">0.000001</definedName>
    <definedName name="grb_inttol" localSheetId="2" hidden="1">0.00001</definedName>
    <definedName name="grb_method" localSheetId="2" hidden="1">1</definedName>
    <definedName name="grb_nodefilestart" localSheetId="2" hidden="1">1E+100</definedName>
    <definedName name="grb_optimal" localSheetId="2" hidden="1">0.000001</definedName>
    <definedName name="grb_order" localSheetId="2" hidden="1">-1</definedName>
    <definedName name="grb_presolve" localSheetId="2" hidden="1">-1</definedName>
    <definedName name="grb_pricing" localSheetId="2" hidden="1">-1</definedName>
    <definedName name="grb_psdtol" localSheetId="2" hidden="1">0.000001</definedName>
    <definedName name="grb_relmip" localSheetId="2" hidden="1">0.0001</definedName>
    <definedName name="grb_submip" localSheetId="2" hidden="1">500</definedName>
    <definedName name="grb_symmetry" localSheetId="2" hidden="1">-1</definedName>
    <definedName name="grb_threads" localSheetId="2" hidden="1">0</definedName>
    <definedName name="grb_var" localSheetId="2" hidden="1">-1</definedName>
    <definedName name="gurobi_qp" localSheetId="2" hidden="1">2</definedName>
    <definedName name="LSGRGeng_RelaxBounds" localSheetId="2" hidden="1">0</definedName>
    <definedName name="solver_acc" localSheetId="2" hidden="1">0.001</definedName>
    <definedName name="solver_adj_ob" localSheetId="2" hidden="1">1</definedName>
    <definedName name="solver_adj_ob1" localSheetId="2" hidden="1">1</definedName>
    <definedName name="solver_adj_ob2" localSheetId="2" hidden="1">1</definedName>
    <definedName name="solver_ars" localSheetId="2" hidden="1">1</definedName>
    <definedName name="solver_bigm" localSheetId="2" hidden="1">1000000</definedName>
    <definedName name="solver_bnd" localSheetId="2" hidden="1">1</definedName>
    <definedName name="solver_cha" localSheetId="2" hidden="1">0</definedName>
    <definedName name="solver_chc1" localSheetId="2" hidden="1">0</definedName>
    <definedName name="solver_chc2" localSheetId="2" hidden="1">0</definedName>
    <definedName name="solver_chn" localSheetId="2" hidden="1">4</definedName>
    <definedName name="solver_chp1" localSheetId="2" hidden="1">0</definedName>
    <definedName name="solver_chp2" localSheetId="2" hidden="1">0</definedName>
    <definedName name="solver_cht" localSheetId="2" hidden="1">0</definedName>
    <definedName name="solver_cir1" localSheetId="2" hidden="1">1</definedName>
    <definedName name="solver_cir2" localSheetId="2" hidden="1">1</definedName>
    <definedName name="solver_con1" localSheetId="2" hidden="1">" "</definedName>
    <definedName name="solver_con2" localSheetId="2" hidden="1">" "</definedName>
    <definedName name="solver_corr" hidden="1">1</definedName>
    <definedName name="solver_ctp1" hidden="1">0</definedName>
    <definedName name="solver_ctp2" hidden="1">0</definedName>
    <definedName name="solver_cvg" localSheetId="2" hidden="1">0.0001</definedName>
    <definedName name="solver_dia" localSheetId="2" hidden="1">1</definedName>
    <definedName name="solver_dimcalc" localSheetId="2" hidden="1">0</definedName>
    <definedName name="solver_disp" hidden="1">0</definedName>
    <definedName name="solver_drv" localSheetId="2" hidden="1">1</definedName>
    <definedName name="solver_eng" localSheetId="2" hidden="1">0</definedName>
    <definedName name="solver_est" localSheetId="2" hidden="1">1</definedName>
    <definedName name="solver_eval" hidden="1">0</definedName>
    <definedName name="solver_fea" localSheetId="2" hidden="1">0.000001</definedName>
    <definedName name="solver_fns" localSheetId="2" hidden="1">0</definedName>
    <definedName name="solver_gap" localSheetId="2" hidden="1">0.0000001</definedName>
    <definedName name="solver_glb" localSheetId="2" hidden="1">-1E+30</definedName>
    <definedName name="solver_gub" localSheetId="2" hidden="1">1E+30</definedName>
    <definedName name="solver_iao" localSheetId="2" hidden="1">0</definedName>
    <definedName name="solver_inc" localSheetId="2" hidden="1">0</definedName>
    <definedName name="solver_int" localSheetId="2" hidden="1">0</definedName>
    <definedName name="solver_ipd" localSheetId="2" hidden="1">3</definedName>
    <definedName name="solver_ipi" localSheetId="2" hidden="1">1</definedName>
    <definedName name="solver_ips" localSheetId="2" hidden="1">0.99</definedName>
    <definedName name="solver_irs" localSheetId="2" hidden="1">0</definedName>
    <definedName name="solver_ism" localSheetId="2" hidden="1">0</definedName>
    <definedName name="solver_itr" localSheetId="2" hidden="1">2147483647</definedName>
    <definedName name="solver_lcens" hidden="1">-1E+30</definedName>
    <definedName name="solver_lcut" hidden="1">-1E+30</definedName>
    <definedName name="solver_legacy" localSheetId="2" hidden="1">1</definedName>
    <definedName name="solver_lhs_ob1" localSheetId="2" hidden="1">0</definedName>
    <definedName name="solver_lhs_ob2" localSheetId="2" hidden="1">0</definedName>
    <definedName name="solver_lhs1" localSheetId="2" hidden="1">Model!$B$18</definedName>
    <definedName name="solver_lhs2" localSheetId="2" hidden="1">Model!$B$18</definedName>
    <definedName name="solver_lin" localSheetId="2" hidden="1">2</definedName>
    <definedName name="solver_loc" localSheetId="2" hidden="1">4</definedName>
    <definedName name="solver_log" localSheetId="2" hidden="1">1</definedName>
    <definedName name="solver_lpp" localSheetId="2" hidden="1">0</definedName>
    <definedName name="solver_lpt" localSheetId="2" hidden="1">0</definedName>
    <definedName name="solver_lva" localSheetId="2" hidden="1">0</definedName>
    <definedName name="solver_mda" localSheetId="2" hidden="1">4</definedName>
    <definedName name="solver_met" localSheetId="2" hidden="1">1</definedName>
    <definedName name="solver_mip" localSheetId="2" hidden="1">2147483647</definedName>
    <definedName name="solver_mni" localSheetId="2" hidden="1">30</definedName>
    <definedName name="solver_mod" localSheetId="2" hidden="1">1</definedName>
    <definedName name="solver_mrt" localSheetId="2" hidden="1">0.075</definedName>
    <definedName name="solver_msl" localSheetId="2" hidden="1">0</definedName>
    <definedName name="solver_neg" localSheetId="2" hidden="1">0</definedName>
    <definedName name="solver_nod" localSheetId="2" hidden="1">2147483647</definedName>
    <definedName name="solver_nopt" localSheetId="2" hidden="1">1</definedName>
    <definedName name="solver_nsim" hidden="1">10</definedName>
    <definedName name="solver_nsopt" localSheetId="2" hidden="1">-1</definedName>
    <definedName name="solver_nssim" hidden="1">-1</definedName>
    <definedName name="solver_ntr" localSheetId="2" hidden="1">0</definedName>
    <definedName name="solver_ntri" hidden="1">1000</definedName>
    <definedName name="solver_num" localSheetId="2" hidden="1">0</definedName>
    <definedName name="solver_nwt" localSheetId="2" hidden="1">1</definedName>
    <definedName name="solver_pre" localSheetId="2" hidden="1">0.000001</definedName>
    <definedName name="solver_psi" localSheetId="2" hidden="1">0</definedName>
    <definedName name="solver_rbv" localSheetId="2" hidden="1">1</definedName>
    <definedName name="solver_rdp" localSheetId="2" hidden="1">1</definedName>
    <definedName name="solver_reco1" localSheetId="2" hidden="1">0</definedName>
    <definedName name="solver_rel1" localSheetId="2" hidden="1">3</definedName>
    <definedName name="solver_rel2" localSheetId="2" hidden="1">3</definedName>
    <definedName name="solver_rep" localSheetId="2" hidden="1">0</definedName>
    <definedName name="solver_res" localSheetId="2" hidden="1">0.05</definedName>
    <definedName name="solver_rgen" hidden="1">1</definedName>
    <definedName name="solver_rhs1" localSheetId="2" hidden="1">0</definedName>
    <definedName name="solver_rhs2" localSheetId="2" hidden="1">0</definedName>
    <definedName name="solver_rlx" localSheetId="2" hidden="1">0</definedName>
    <definedName name="solver_rsmp" hidden="1">2</definedName>
    <definedName name="solver_rtr" localSheetId="2" hidden="1">0</definedName>
    <definedName name="solver_rxc1" localSheetId="2" hidden="1">1</definedName>
    <definedName name="solver_rxc2" localSheetId="2" hidden="1">1</definedName>
    <definedName name="solver_scl" localSheetId="2" hidden="1">0</definedName>
    <definedName name="solver_sclt" hidden="1">100</definedName>
    <definedName name="solver_seed" hidden="1">1994</definedName>
    <definedName name="solver_sel" localSheetId="2" hidden="1">1</definedName>
    <definedName name="solver_sho" localSheetId="2" hidden="1">0</definedName>
    <definedName name="solver_slv" localSheetId="2" hidden="1">0</definedName>
    <definedName name="solver_slvu" localSheetId="2" hidden="1">0</definedName>
    <definedName name="solver_soc" localSheetId="2" hidden="1">0</definedName>
    <definedName name="solver_ssz" localSheetId="2" hidden="1">0</definedName>
    <definedName name="solver_sta" localSheetId="2" hidden="1">0</definedName>
    <definedName name="solver_sthr" hidden="1">0</definedName>
    <definedName name="solver_strm" hidden="1">0</definedName>
    <definedName name="solver_thr" localSheetId="2" hidden="1">0</definedName>
    <definedName name="solver_tim" localSheetId="2" hidden="1">2147483647</definedName>
    <definedName name="solver_tms" localSheetId="2" hidden="1">0</definedName>
    <definedName name="solver_tol" localSheetId="2" hidden="1">0</definedName>
    <definedName name="solver_tree_a" localSheetId="2" hidden="1">1</definedName>
    <definedName name="solver_tree_b" localSheetId="2" hidden="1">1</definedName>
    <definedName name="solver_tree_ce" localSheetId="2" hidden="1">1</definedName>
    <definedName name="solver_tree_dn" localSheetId="2" hidden="1">1</definedName>
    <definedName name="solver_tree_rt" localSheetId="2" hidden="1">999999999999</definedName>
    <definedName name="solver_typ" localSheetId="0" hidden="1">2</definedName>
    <definedName name="solver_typ" localSheetId="2" hidden="1">2</definedName>
    <definedName name="solver_ubigm" localSheetId="2" hidden="1">1000000</definedName>
    <definedName name="solver_ucens" hidden="1">1E+30</definedName>
    <definedName name="solver_ucut" hidden="1">1E+30</definedName>
    <definedName name="solver_umod" localSheetId="2" hidden="1">1</definedName>
    <definedName name="solver_urs" localSheetId="2" hidden="1">0</definedName>
    <definedName name="solver_userid" localSheetId="2" hidden="1">1733</definedName>
    <definedName name="solver_ver" localSheetId="0" hidden="1">12</definedName>
    <definedName name="solver_ver" localSheetId="2" hidden="1">15</definedName>
    <definedName name="solver_vol" localSheetId="2" hidden="1">0</definedName>
    <definedName name="solveri_CPop" hidden="1">"System.Boolean:True"</definedName>
    <definedName name="solveri_ISpPars_B10" localSheetId="2" hidden="1">"RiskSolver.UI.Charts.InputDlgPars:-1000001;1;1;29;27;42;44;0;90;90;0;0;0;0;1;"</definedName>
    <definedName name="solveri_ISpPars_B16" localSheetId="0" hidden="1">"RiskSolver.UI.Charts.InputDlgPars:-1000001;1;1;29;26;42;43;0;90;90;0;0;0;0;1;"</definedName>
    <definedName name="solveri_ISpPars_B4" localSheetId="2" hidden="1">"RiskSolver.UI.Charts.InputDlgPars:-1000001;1;1;27;36;42;44;0;90;90;0;0;0;0;1;"</definedName>
    <definedName name="solveri_ISpPars_B5" localSheetId="2" hidden="1">"RiskSolver.UI.Charts.InputDlgPars:-1000001;1;1;16;18;51;52;0;90;90;0;0;0;0;1;"</definedName>
    <definedName name="solveri_ISpPars_B8" localSheetId="2" hidden="1">"RiskSolver.UI.Charts.InputDlgPars:-1000001;1;1;19;26;54;52;0;90;90;0;0;0;0;1;"</definedName>
    <definedName name="solveri_ISpPars_F4" localSheetId="2" hidden="1">"RiskSolver.UI.Charts.InputDlgPars:-1000001;1;1;29;27;42;44;0;90;90;0;0;0;0;1;"</definedName>
    <definedName name="solvero_CPop" hidden="1">"System.Boolean:True"</definedName>
    <definedName name="solvero_CRMax" hidden="1">"System.Double:Infinity"</definedName>
    <definedName name="solvero_CRMax_B20" localSheetId="2" hidden="1">"System.Double:Infinity"</definedName>
    <definedName name="solvero_CRMax_B21" localSheetId="2" hidden="1">"System.Double:Infinity"</definedName>
    <definedName name="solvero_CRMax_B7" localSheetId="2" hidden="1">"System.Double:Infinity"</definedName>
    <definedName name="solvero_CRMax_B8" localSheetId="2" hidden="1">"System.Double:Infinity"</definedName>
    <definedName name="solvero_CRMin" hidden="1">"System.Double:-Infinity"</definedName>
    <definedName name="solvero_CRMin_B20" localSheetId="2" hidden="1">"System.Double:-Infinity"</definedName>
    <definedName name="solvero_CRMin_B21" localSheetId="2" hidden="1">"System.Double:-Infinity"</definedName>
    <definedName name="solvero_CRMin_B7" localSheetId="2" hidden="1">"System.Double:-Infinity"</definedName>
    <definedName name="solvero_CRMin_B8" localSheetId="2" hidden="1">"System.Double:-Infinity"</definedName>
    <definedName name="solvero_OSpPars" hidden="1">"RiskSolver.UI.Charts.OutDlgPars:-1000001;36;52;49;44;0;1;90;80;0;0;0;0;1;"</definedName>
    <definedName name="solvero_OSpPars_B20" localSheetId="2" hidden="1">"RiskSolver.UI.Charts.OutDlgPars:-1000001;24;22;51;51;0;1;90;80;0;0;0;0;1;"</definedName>
    <definedName name="solvero_OSpPars_B21" localSheetId="2" hidden="1">"RiskSolver.UI.Charts.OutDlgPars:-1000001;37;17;51;51;0;1;90;80;0;0;0;0;1;"</definedName>
    <definedName name="solvero_OSpPars_B7" localSheetId="2" hidden="1">"RiskSolver.UI.Charts.OutDlgPars:-1000001;38;47;58;47;3;1;90;80;0;0;0;0;1;"</definedName>
    <definedName name="solvero_OSpPars_B8" localSheetId="2" hidden="1">"RiskSolver.UI.Charts.OutDlgPars:-1000001;9;43;49;44;0;1;90;80;0;0;0;0;1;"</definedName>
  </definedNames>
  <calcPr calcId="162913"/>
</workbook>
</file>

<file path=xl/calcChain.xml><?xml version="1.0" encoding="utf-8"?>
<calcChain xmlns="http://schemas.openxmlformats.org/spreadsheetml/2006/main">
  <c r="K52" i="41" l="1"/>
  <c r="J52" i="41"/>
  <c r="K51" i="41"/>
  <c r="J51" i="41"/>
  <c r="K50" i="41"/>
  <c r="J50" i="41"/>
  <c r="K49" i="41"/>
  <c r="J49" i="41"/>
  <c r="K48" i="41"/>
  <c r="J48" i="41"/>
  <c r="K47" i="41"/>
  <c r="J47" i="41"/>
  <c r="K46" i="41"/>
  <c r="J46" i="41"/>
  <c r="K45" i="41"/>
  <c r="J45" i="41"/>
  <c r="K44" i="41"/>
  <c r="J44" i="41"/>
  <c r="K43" i="41"/>
  <c r="J43" i="41"/>
  <c r="K42" i="41"/>
  <c r="J42" i="41"/>
  <c r="K41" i="41"/>
  <c r="J41" i="41"/>
  <c r="K40" i="41"/>
  <c r="J40" i="41"/>
  <c r="K39" i="41"/>
  <c r="J39" i="41"/>
  <c r="K38" i="41"/>
  <c r="J38" i="41"/>
  <c r="K37" i="41"/>
  <c r="J37" i="41"/>
  <c r="K36" i="41"/>
  <c r="J36" i="41"/>
  <c r="K35" i="41"/>
  <c r="J35" i="41"/>
  <c r="K34" i="41"/>
  <c r="J34" i="41"/>
  <c r="K33" i="41"/>
  <c r="J33" i="41"/>
  <c r="K32" i="41"/>
  <c r="J32" i="41"/>
  <c r="K31" i="41"/>
  <c r="J31" i="41"/>
  <c r="K30" i="41"/>
  <c r="J30" i="41"/>
  <c r="K29" i="41"/>
  <c r="J29" i="41"/>
  <c r="K28" i="41"/>
  <c r="J28" i="41"/>
  <c r="K27" i="41"/>
  <c r="J27" i="41"/>
  <c r="K26" i="41"/>
  <c r="J26" i="41"/>
  <c r="K25" i="41"/>
  <c r="J25" i="41"/>
  <c r="K24" i="41"/>
  <c r="J24" i="41"/>
  <c r="K23" i="41"/>
  <c r="J23" i="41"/>
  <c r="K22" i="41"/>
  <c r="J22" i="41"/>
  <c r="K21" i="41"/>
  <c r="J21" i="41"/>
  <c r="K20" i="41"/>
  <c r="J20" i="41"/>
  <c r="K19" i="41"/>
  <c r="J19" i="41"/>
  <c r="K18" i="41"/>
  <c r="J18" i="41"/>
  <c r="K17" i="41"/>
  <c r="J17" i="41"/>
  <c r="K16" i="41"/>
  <c r="J16" i="41"/>
  <c r="K15" i="41"/>
  <c r="J15" i="41"/>
  <c r="K14" i="41"/>
  <c r="J14" i="41"/>
  <c r="K13" i="41"/>
  <c r="J13" i="41"/>
  <c r="K12" i="41"/>
  <c r="J12" i="41"/>
  <c r="K11" i="41"/>
  <c r="J11" i="41"/>
  <c r="K10" i="41"/>
  <c r="J10" i="41"/>
  <c r="K9" i="41"/>
  <c r="J9" i="41"/>
  <c r="K8" i="41"/>
  <c r="J8" i="41"/>
  <c r="K7" i="41"/>
  <c r="J7" i="41"/>
  <c r="K6" i="41"/>
  <c r="J6" i="41"/>
  <c r="K5" i="41"/>
  <c r="J5" i="41"/>
  <c r="K4" i="41"/>
  <c r="J4" i="41"/>
  <c r="O3" i="41"/>
  <c r="K3" i="41"/>
  <c r="J3" i="41"/>
  <c r="O9" i="41" s="1"/>
  <c r="E28" i="38"/>
  <c r="E27" i="38"/>
  <c r="E26" i="38"/>
  <c r="E25" i="38"/>
  <c r="E24" i="38"/>
  <c r="E23" i="38"/>
  <c r="E22" i="38"/>
  <c r="E21" i="38"/>
  <c r="E20" i="38"/>
  <c r="E19" i="38"/>
  <c r="B18" i="38"/>
  <c r="B13" i="38"/>
  <c r="B14" i="38"/>
  <c r="B12" i="38"/>
  <c r="B15" i="38"/>
  <c r="B10" i="38"/>
  <c r="B9" i="38"/>
  <c r="B8" i="38"/>
  <c r="B11" i="38"/>
  <c r="O4" i="41" l="1"/>
  <c r="O7" i="41"/>
  <c r="O10" i="41"/>
  <c r="O5" i="41"/>
  <c r="O8" i="41"/>
  <c r="O11" i="41"/>
  <c r="O6" i="41"/>
  <c r="B23" i="38"/>
  <c r="B24" i="38"/>
  <c r="B5" i="38"/>
  <c r="C10" i="38" l="1"/>
  <c r="C15" i="38"/>
  <c r="C8" i="38"/>
  <c r="C13" i="38"/>
  <c r="C14" i="38"/>
  <c r="C11" i="38"/>
  <c r="C12" i="38"/>
  <c r="C9" i="38"/>
  <c r="B19" i="38" l="1"/>
  <c r="A10002" i="29"/>
  <c r="A10001" i="29"/>
  <c r="P2" i="29"/>
  <c r="E11" i="29" l="1"/>
  <c r="D11" i="29"/>
  <c r="C11" i="29"/>
  <c r="B11" i="29"/>
  <c r="A11" i="29"/>
  <c r="B20" i="38"/>
  <c r="B21" i="38" l="1"/>
</calcChain>
</file>

<file path=xl/sharedStrings.xml><?xml version="1.0" encoding="utf-8"?>
<sst xmlns="http://schemas.openxmlformats.org/spreadsheetml/2006/main" count="89" uniqueCount="64">
  <si>
    <t>Estimated Value</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</si>
  <si>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</si>
  <si>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</si>
  <si>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</si>
  <si>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</si>
  <si>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</si>
  <si>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</si>
  <si>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</si>
  <si>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</si>
  <si>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</si>
  <si>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</si>
  <si>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</si>
  <si>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</si>
  <si>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d08b8bce-e92a-4b24-a24c-e672580bea3f</t>
  </si>
  <si>
    <t>CB_Block_0</t>
  </si>
  <si>
    <t>Decisioneering:7.0.0.0</t>
  </si>
  <si>
    <t>ad55b43f-6bbc-42e8-94e6-b2644a6a0611</t>
  </si>
  <si>
    <t>CB_Block_7.0.0.0:1</t>
  </si>
  <si>
    <t>CB_Block_7.0.0.0:2</t>
  </si>
  <si>
    <t>CB_Block_7.0.0.0:3</t>
  </si>
  <si>
    <t>Bid Amount</t>
  </si>
  <si>
    <t>0415738f-6239-4e01-905c-4e821baf8ce1</t>
  </si>
  <si>
    <t>㜸〱敤㕣㕢㙣ㅣ㔷ㄹ摥㌳摥㔹敦慣敤搸㡤搳㑢㑡㘹つ愵㉤慤㠳ㅢ愷つ愵㐰〸扥㌴㤷搶㠹摤搸㐹㐱㠰㌶攳摤㌳昱㌴㍢㌳敥捣慣ㄳ㤷㑡慤愰攵㈲㉥㤵捡㐵ㄴ捡㐵ㄵ慡挴〳户ㄷ慥攵〱〹〹㠴㡡挴〳㍣㈰㈱㔴㉡〴て㈰ㄴ〹㈱㠱㠴〴摦㜷㘶㘶㜷㜶搷㍢㜶户㉤戸挸㈷摤摦㘷捥㙤捥㌹晦昵晣晦㤹收㐴㉥㤷晢㌷ㄲ晦㌲攵㤹戹㘶㜱㍤〸愵㌳㌱攳搵㙡戲ㄲ摡㥥ㅢ㑣㑣昹扥戹㍥㘷〷㘱ㅦㅡㄴ捡㌶敡〳扤ㅣ搸て捡㘲㜹㑤晡〱ㅡ改戹㕣戱㘸㘸愸攷㈰晣㡤㈴て〶㝢つ收〱㤶㘶愶攷㤷敦挷愸㡢愱攷换㝤㘳㘷愲扥㠷㈶㈷㈷㈶㈷づ摣㜶攷攴挴晥㝤㘳㌳昵㕡㔸昷攵㈱㔷搶㐳摦慣敤ㅢ㕢愸㉦搷散捡㍤㜲㝤挹㍢㉦摤㐳㜲㜹晦㙤换收敤㙦㤹扣晤攰㐱敢捥㍢摦㌲㠸㔷攷㑥捥㑣㉦昸搲ち㕥愶㌱㜵㑥昹昶㔹㔹戱戹㌶㈹㝤摢㍤㌷㌱㌳㡤晦㔲昳挷搳ㅤㄳ㡢㉢㔲㠶㝣戵昴愵㕢㤱㠱㠱㡥〳捥㔴㄰搴㥤㔵㙥㥥攱ㅣ挱㔲㉢㘶㄰敡捥㡣慣搵っ㈷ㄹ戵攸捣㘳敦㙡收晡愰戳㈸摤挰づ敤㌵㍢㕣㉦㌸㑢ㄸ愸㍡攴㥣づ攴㈹搳㍤㈷㑦㥡㡥搴㥤愳㜵扢㥡㡦㔲慥敦愶㘴㠸昴挴搴昲㈷愶〲㘷㘶挵昴搵㡣〲㙥㑣㐶摢㈳㝥愵戵敤昵摤挷攵搴搵ㅢ㌸收つ摤摢愱收㡣改㌷㕡㡥㜷㙦ㄹ㉦扥㜵〶户㜶㙦㥦摡愳搶㍥㌷㜷敦愳戶戲戵戵ㄸ㠸改㕢敤㈸ㄶ㘳ㄴ〸晡〹㡡〴㐴愰㔱㈲ㄸ㈰ㄸ〴㄰昹扦㠱㑢搲ㅤ㔹愵㤵㑤慤扣慣㤵㉢㕡戹慡㤵愵㔶戶戴昲㌹慤扣愲㤵㙤慤㝣扦㔶㍥㡦㌶㐹㉡昶昷㙢㜱㝡攱敢戳ㅦ晡摤挸晣㍤㍦㕡昹晢摦晥昹晣㍤敢㠳扢搰攸摥㜸㔲戳扥㜹〱愴搶愴攲〳ㄳ晢昹㙦㜳慥〰㔳㔸〷慤㍢慣挹挹敡挱晤收㙤愶捥㘵㘵㈰扦㠵㔰㐶搰㜶搰扡捦㜶慢摥〵㠵扢㙢愶捤㐰㌶㌷㙥㍣慥㥢昶敡㙥㌵㜸捤挶㤵㡢愱ㄹ捡慢摢敢㥡㠳㜴㜴㕢〴㕢挹㐰扤敦摡昶㙥㘷捣㕡㕤㑥㕤戴愳敡搷戶㔵㍢ぢ扥户摣扤昶㠸㉦ㅦ㘸搴㜶捣㘸ち㐲㙤㑤㡤摤戱捡愸㉡㥡搷搸捣㡡ㄷ㐸㔷㑤㙦摣㔹戰㉢攷愵扦㈸㈹ㄲ㘵㔵㉤昵㜲㔶挵㕣㍦㍥敦㘲愱攰搶敡敢搳愵搶㕤ㄷ㐳㌰戳慣㘲扥慢搲て搷㤷捣攵㥡扣愲愵㐹昴㑥㔴散㙤㈹㍥攲㔵敡挱㡣攷㠶扥㔷㙢慤㤹慡慥㤹㤰㌴搵ㄳ㕥㔵收昳㌹㈵ㄴ㈰㜰晢晡㠴挸摤搲㥤ㄷㄴ㈲㔲㈸㈶㈳㕦搵㑡㜶ㄳ愷戰㍡慣愲㈶㐹㤳摡ㅢ㌶ㄹ㡣昳㔵㌲㈶㠳〳㔳㙢愲晥攰㑢摦戸挹戰つ捣扤戲㡤㌵㙤㌴㕥晤㕤㙢搲つ㡦㤹㙥戵㈶晤㑣敤㈷㌸㈳㘳ㄸ㐰扦〴㠱搰㜵昷愸敡挴㐵戱慥㕦戰慢攱㑡㘱㐵摡攷㔶㐲㤴㐱㐳ㄶ㡢摣摡㡥㘴㕣㠶㈲㘳㌷挱㈸㐰愹㤴㉢散㘱愳㐲〹㈹愷㔳㍡㘵昰㜲㡢㈰㘷扦ㄶ㕥ㅥ戴㡥搸戵㔰㐶㐲㜹搸〲㐶㈲慤愶搰㌷㐴ㄲ昵捤㑡愴㌰昶㔸㌳愰㔲搳㜶挳昵㈶摦㜶㜰㐹㐴㐴㍢戲㘰摢挹〲㡡㠲㔶㜹㤰挱㙢㈰㥡㌶㘹㤰摤㌸㐵㐴㘴㠳っ捤㡥㤱㕢㠹㡣敤㌳㘴〴摡愷㠹㤰慤昷㜷㤷ㄱ㈴昶㑥㈲㘵愷慥晣戸㈳捤㌶戲攵㈳㘹㜶㌹㌶捥戸㠲攰㑡㠲慢〸昶〲㠸㍦㐲挲㔱捡㈱摦㥡㡣搷攰搹戸㠶攰戵〰㤰㑦〶㘵㑥㉣慡㘸㐳㙤挵㡥㘴扢㈱搸挹捡㈸㡥㐴ㄱ㉤攳㠶㥤㌹攴㈸㐴挷㔶攷昶搰戵㜹愵㘳㙦散㑥㥢改攵㤰㈲㌳㥡愶搷扡㐹搳昴㐶戰㘹㡦㝡敢㍡㜴㌵挶〸㕥〷㔰㌲㕥㑦〸攵㐲㠳㜷㙢ㄶ㍤㑤捡㔷㠵㔹ㄴㄹ㐳㍤㉡昸㤸㤰㜹〴挸㄰㜲ㅤ挷㤷ㅤㅢ㥡收攰戸昵慡户愱昷㜵攷敦ㄸ改㙤㝡㜳㐷敦搰㕦昴㈲慤攸敢挱㕥攲户㕤㜵捣つ愸㌶㙥㈴戸〹愰㑤挷昰昴晤㘲㍤〵捡㉣㜶㔲㤸摢㑤慦㡢戲㜲㤷搶㔷愵搲㐰㠳搶㤲改㥦㤳㈱㍣ㄸ挷㘷㘱ぢ㝢扥㉦㙢㌸搴㔶㔵〱捦㉦㔷戶ㄶ〶㐷㝣捦㘱昹㡥㡤ㅣ扣㉡ㄴ㐳㍥慦昵攵摡㙣攴っ㕢㌳攵㜳㑡㔱づ㜵昰㙤摤㠵㐴慡㔳㉢㜹戱㕦昶昹㜲㐷㤲昴㈰㐹㙥挶戶ㅡ户〰㐰㑡㠸㕦㜷㤵㈸晢搸散㑤慡㔹慢挵㑡て㕦挶改愴捤㠷搸㈱㐷〶㈲㠷敤㌴晣〷挱㤰戳㘸㍢つ㘱㌱攰㉣㐸扦〲摦㠲㕤㤳愵挸㉤㑢㔱戳㈳㉢㕥㈵戲愲慦慦攳㍣㥤攱㕦㔳㜴搲㈶㈵㌲戹㍤戳㌲攳㉣摥㈴㉡扡㈱㈹㔴㌲㕣㐳つ〹㐴捡㘳摢ㅤㄱ搳㠳㠸戹ㄵㅢ㘷散㈷㤸㈴㌸〰愰晦〲㤲㘶慢ㅢ捦㜰㔸晦ㅡ㕤摡攵㜲慥㐸㌴㈸ㄷ攱㜳㕤㠵搵㐱扥收捤〴㜷〰戴㤹㍦㜴㐰㘶㄰愲㐲㜹㡡㄰㔵ㄸ挳㍡㘳换ぢ愴㠱㕤ㄶ〲㑢㌳昵㈰昴ㅣ㐶㤶㠶慣㔹敦愴ㄷ捥摡挱㉡㈲㔱愳㔶㥣戹㙦㐵扡愰㉥ㅦ戶㑦㕢㤹户扡㉡慢㠶戵攸搵㈱摡㡥捦㙥㠷㠳㌹戶〳戶愴㍡㥢㙢〲愹户昳㌱㠶㄰搸㘹攵㙦愵㌷㜶㑢摥㙦ㅥ晡㠶㥢㍢扡㘴㠷㌵㌹㘰㐵㑣挷㝣搱挲㉥㈲㜲㔰敤户㤶㔶㝣㈹㘷㠷慣愳扥㕤慤搹慥㈴㌲㘰㘳㌲㔸㌷㈷捦㈱㑡戰攰㌱〶攸戹㐳搶㤲㙦扡挱慡挹㠰攲晡敥㤶㈷ㄵㄶ搱慤㘹摢つ昰ㅡ㠵㐵收㠷慤挵ㄵ敦〲㈲戶㜵挷㍤㙡慥〶摢〲㉢㈴晡㈸㈹搴〸㑤㘸㥡㈸㙡挵㕥昱挳〳㜹㉥㐷摥换ㄳ㈸㕣攵㜴晡捣㌳戴㌷敤晡㌸㐶㐳㍢㥤㜳ㅡ㐴昴愸㔱搸㤷㈹㠵挹愹挶㥤散昳㔶㠰扢㡦㥥㍥摥㡣捣扤愴㤸戵㑥㉦㝦㠶㡣㔷㘴搱〸㠴搰㐷户㉢㈲ㄵ㤶㤱㜲挰㠱挰㌸㥦摡挹慦㘴愹㌶愴扥㕤捤散ㄱ㐴㤲〶慤㌹㜳㔹搶㄰㡦㜶捣㜰㔷昴㐰㌳搶㌱㙢㐱㕣㌷攳㌹㡥㐹搲㈲㔹㉥㔶㑣㔲昰㔴㍤昴㑥搸慥㘱〱㈸晡㡢㡢捣㡢㈸㌲㉦慡愲㐱敢ㄴ㐳㠳㉡捦戱扣㜳愶㙦㠷㉢㡥㕤㈹昲㠱攱扢㙤㐱㤳㘰㜲㑡摥㈴㈵㌲㘳慣捤㥡㍦つ㤳㉤㤸〰扡㈷㈰㐷戹㜵㐴㍦㈸㔷ㄳ〵晣ㄳ㍤㍡㤶㈰㘰㤴愷搴㜸㍢㐶搳搵敤〸㠸ㅣ㤵㉥㈵㜷㌰㉥㍤㡣㤲㐸〸ㄱ敢ㄹ㈴〲慦㘰㑡挸搳挵㕤戰㑥扢㜶〸散ㄱ㘳㐷散㜰㌶〰捡〱㤰㔵挷摢慢ㄵ㔶㔳㥤挶ㅢ㕡攱扡捥慡ㄶ㌵㜱㙤㘷㝤㕡㙦扣㘱㠳敡㐸愳愴ㄴ挹㘶㡤㤴㘶搹㘰㡥摢㐹搵〸愵戸ㄳ㙤㈳戲摣愶捤㝤愷ㄴ㜹〹㡡㐹搱㑣捥㜸㠷㈲ㄴ〴㝡㘳ㅤ㐵㥦㝤㌶㜹愴㈲㌶戴〱㑡搴㔳㔱搹㔰ㅣㄲ㍣㡥㙢㈷㔵㔹㡡㥦挰摦扢攲散㝣㍤㙣愹㌱㉦㡥挶㌵㔳戵摡扣ぢ㉢愱㘲晡搵㙤挲搲㔸㕢愴㘱ㄴ㜷昶慡晤愳敤㑤㌱㘲捣㠶っ㡢㘴昸㠱挱㠶㘰慥㔴㐴㤵搶搹㄰户扡㔱㕣攴搳〹㘹扡ち〳㡢㘱㜵㔶慥㈹㌳慣㘹挹㡦慡づ㡤搳愲㤲愳㠶㌵戵ㅣ㐰愵㠷㤴攳㜱㑥㌱戸㘱㥤愲㕢ち㤷ㄸ㈰㜶攳摣㐲㈵㐴㘸户㌱〰㑦〶摢〷㍢搸㤱㈸㜴㐲敢㡣ㄲ戴㤰㐱戸慤㡢㈰敦昴㠸㔱〸㔲㑢愵扦ㅥㄶ㥦㝦㤲改㙢㠷㜳㐹㈶㘶㈲㠶扢㌲慣〷㈰㌷ㅤ㤹㈴ㄷ㡤㈶〱昳㐸戲㈹愱㌵㤸㤴搱挴ㄸ愲挹攷㠷戸挵挳㔸搶㌰搹愶㠶㝢㙥愱つ㙤㕡㕢摦㘵ㅤ㜷㉢戵㝡㔵㉡㔵㥣挸㙡愵㤱户〵扥搴ㄵ挰㠸㥢㌲昶㈵摥㤴攳㌸㑡㜱挹㐴㔲敦㜶户㜱ㄸ摤㤵㤰挳ㄸ㤱敡㘳〰㌲挳㉤愷〲㘲ㅤ昷ㄴ㘸ㅦ敥㙥㕥㘰㔰㤷攷㈰搲㍡㡡㈸换收㜰ㅦ慦ㄱ㐵㔶摣㤶㙡㌶攷捤㜹戴搹㔳㐵挷散愸㘸㕢攰〸敢㡣〴㕥愱〰㘳愴㐷敥攰㈰戹㑢㜱㜴昷搲挳敡㌱㜷〹愸㔰ㄸ㄰㡣昱昲ㄴ㤴挳慥㠲㤱㘸㜰㙢㑤慢㕢㌰晡㑢换摢㤸〲㄰っ〳搳愰㐵换挸挰㤹㐱㝥㜳〳攷㍡戴捡㠸㤰愶㠳愹㡣㔱㡥挲㘱て愴㠱㥢㜸㤰㕥昲愰㠴挲㍤敡㘲㔸㜲㌷㜱摣挱ㄱ挸昳慦㘸㉢㕣㌰㐳㕣㝦㜱昷戶ㄵ㑦㔵慢㌴㜷攱㥦摢ㄶ㔸挵搵㡤挸ㅣ摤搳㜶㈹㑢慤㠹昶摤昵㙤ㄵ昱㘵挱〳戳ㄳ挷捣戰戲戲ㄸ慥㐷ㄷ户㝡㈵〹晤㔹昸㈳㌶㝣㍢㙤收扣换㡢愸㙢摣晢搲㜹搷扢攰慡㜹改〱㙦晤㠱㐲㜰㠵戲㥦㤳㉣攵晥㡤㝦㉡㘹㌹晤㠷ㄸ㜱㉢搳收〰㑤〷〹挷㔱㈹㤲〶㘳挸㘷搰〹㙣昷挶慤〱搲挹㥥㌶㍡㔱㠲㘰㠷㔰摣㜳㉦ㅢ愱㠸ㅦ〰慤㈴㤶攸㐸㡥㍤㝦〶慣㉦扥㡦ㄲ㈲ㅣ捦戱ㄸ搱㕦㠷㕣〶敡㤴㈰㡦慦㜸昰㐲挸晦て㤶ㄲ㙥摥㤰㥤晥ぢ捣㉣扥搷㡥愲㙢㠹愲敦㜶愰㐸昰ㅡ㠸攲摦扢㤱㐹㤲捥昰散㡢ち㠴㜳㑤㍢〷搰㔷晣挲敦晦昰〰㍡ㄷㄳ㠷戲搱㄰㙡扢〱捦つㄳ愱慦挳㐴㘰昰㕥㤹〸㈷㤰ㄱ㡣攲㐷㈶㐲散〳㤹㐷挱收㈶〲㘳㝢ㄹ㠶㘰㉡搴㥡㜲㙢昰〴㜶㠵㐳晦搸㌱㕣扣㤵〱攲昹㔰㕡挱っ㍣㔲㔷㜶ㄶ㉦㤸扥改散㔵攵㐷㝤〹㘵收㉦攱㈶户敡挲ㅥ㔷㙦㔸愳㍡㙤攰慢㐸扣散㍢晥㤴慤摤㕦〷愶愲ㄴ戹敦㐵㔱ㄴ㕥㠲愷㐴昰摣㤰㝢晦㥥㙦ㅣ晤晤㠳㡦ㅥ收㙤戵㤸㔶昵㕢㤰敦㈵㘴㑦㝢〲㐱摤搴㐵㤱换昹㘱捥〹㝣愲㘴慦搶攴戴改㉢㉢㈸㌰㥣㈴ㅢㄱ㕥㡡㌰㈳攲摢づ㈶㈶敥㍤㐴㈶收㐴㥢扢㔳㝤搸愴㕣㠴ㄳ愹㠹㉢㥦㕥ㄲ㌶ㄴ㕤ㄵ㔹㡦搶愶晥㉤愸愲ㄷ㌹㤱㔶㉢㤱愷㑥㈶㈱扥搹慥敢づ㔲搷㐵〷ㄹ㠶晤ㄳ㈹㠵昸〳㈹㈴㝤㤰攱㠵〰㈵愵㑥㈱愳摦ち㤰ㄱ㔹㙢て昱搲ㅦ戰㈳〴㘴攳搲㕦㡦ㅦ戱㘰ㄷ㠱挵挴ㄷ摦敢㠹㤶戶㘸愲㥡ㄸ慡㔵㌶捤㈲㌲敡昰挲㠲挹愴㜴〹㤹㈴改〷㤰摢戲㍢㡡㉦ㄹ㜲愲挰㕢挴搸扡㐳㕦㕢挹戹换慤攳收〷昴㑣㐱㈹っ㜷㌷㡢㜱㈰㔵㌱扡愸㘹㈹㉡㈲ㅣ㡥戲㡤㑥〳㜱ㄵ㜴㤶扢ㄷ愷㔲〴晦昸愵㄰敢挷㥢㐳㕦摥㕥㐳ㅤ攷昶㘳㠱晣挱晥扡㌶㠳戱昱㔶㜲っ㈴散㤶㕡ㄵ愳敢攱愷搱㠵㡢捥〹愳㤹㔵捦攲㈰晥㈴㥣搵愷㜵攸㝦㐶慦ㄵ㘷㥤㘱㙦㠶戱㕢昴晦扢㔰戰愹晥ㄷ㡣扤㈹㐴扥㍢捥昰㐱㘷晣㘴搳㤰つ㜷〴㥥㙤〴㙦搴挱搸㔰㔹㠶扣愳摣㈲㍥㕥㡤慡㤵〴㠷摦㉢摦㝥㌵愲搱㤷戶敤㐰㔷〱挸搸㤰晥っ㐴㔰搷晥慤㜲㉢㌹摤ㄶ摥㠳㡥㝢㑥搸ㄵ摦ぢ㍣㉢ㅣ㕢㐴搰㜷㡣摦㥥㔹戰㜹愶挴㔷摢㠵摡昵搸㠹挱昷愱捦挹㜹〸散㤳㌲㝣戹㘲㤱㡣㉣㙣㉤㤲挱敦㤰㐶㔲攱㈵㙡㠷攰㌲敢摥扡㔹挳愷慢昳昰㜵㠶㉣摡ㄶ捡㉥昲㌸户摦搰攰搶攱㡥搶㍤昰〷挹摡〴㠲㘳㙡〹敦㜹ㅦ昷戵㝤て㕡摢挶㙢ぢ搸戲㌷㥦㕢㐹㝦ㅡ㌸摤摡㕢㕡㐹㠶敦攴ㄷ挹㈵愳㑣㠸㑢晢㠷昱㜷敢づ㕡㡥㌶ち㍡㡦㍦攸愶㈳㙣扣〶昷搹ㄶ愲摦㘷搱㔵㑣ㄱ攰㘷㤸㜱㠶て㠲㕥㍥戲愲昸ㄲ㤶㐵〶㐰㍥㔷愸〰㜴愷敡愷㌶愲敡㤱扢搹ㄳ㐹昰㡣㐱㜲㉣㠹㉦愰㈱户㉢㕡㌶㔸㠲换ㄶ敡㉣㠱扣㤱昴㐰㍥㈷㜸㤶㔰ㄳ昹ㅣ㍡㌴㈶㘲愳戴晢㐴㍥扢搱㐴〴慤〰戵搰昴昸㈳㠹ㄶ㌱㙡愸㌶ㅣ〲㤷挰〳ㄸ㐹㤴挹㌰攵㈳㠵㑥㈱㡡㌱㝣㥦㈸㐲晡㘵晣昷昹挳扦㜸㡥改㉦㠷㠵㤲㠸愸㙡㕤〵㈵愲㕡挵攳改㔵昸㈸敤扥㡡㑦㙣戴㡡ㄱち㑢捥挴〸〱㠶晡㐴ㄹ㝦搴慡敡挸㜰㐳昹ㄳ㘷〹昰㙢㤹挵㠸㠹ㄲ搵昷〲㌲攸换㥤㔷慤㉥㈲㤳昴搵戹ㄱㄹ㕦昹㈸㐳㠹㌷㈲改搴㈹㐴㕥搹㐲愴ㅥ㡢㑥散㡥摤ㄶ㐲〲㑢攲㘷戳㕤㘵㝢愱挷㔰扦昸㜰㠲㤸㘳挷㤲㑦愸戴㌸昸〴挲㠸㑣㔳ㄲㄲ㌷㔲㝣㈸㘹晣敤敦㌴㝤愷愸㐰〲昵㐴㡤㐹㜰慡昱㘳㐹攳〳昸㍣㑢戵挹昱㉡〱搳昳㐹㘳ㄲ愶㙡晣㘸搲昸捦〷昶㌶ㅡ㈷㜴ㄸ㡤慣㤳㐸㌲㡣㕥㜵っ㐸㝤慡㍤㡣收扡㐵㐵㍡㘰㐵挵ㄴ愱㉡㠶㕣㔳慡㜴㄰户㐲㝣㝣㉣㍤㠷㑢㑥戸ぢ〲㘹ㅢ晤㍦ㄳ㡥攳昲搳慣ㄹ㥡昸ㄶ㝡つ㔱㘷摦㔰㑦散㕣戰收㝤ㄴ昴㕢挷〳ㅣ慥慡摢㡡㐴㘰ㄷ攴愳晤摤挴㍢㥦㘱㐳㌶昷㈳㠹㤶㘹扣㑣搲㥢ㄶ㔱ㄱ㤶扣昸㐰㠲搹摣㈳㑤㥡㌱ㅥ〶㜲㈰㈶〱㤹㌱ㅥ〱㡣㈲㌲㝢㔸㌰㐲晥㔷捣晤〱㔶㝣㤰攰㔱㠰㤲㈰戳㤳づち㡦〱っ㈷晦挷㡡戱㌵攵㌸搱挴㠳挹换搲㘴㘴㝣㤸ㅤ㍥〲搰〷㍦慥㠸㠹戰㘴㝣ㄴ㈵改㤷㔲㜰愸㤷㝥㡣ㄵㅦ㈷昸〴㐰㐹攷㘴户扣㙢㕣㔳㡦㉡散㤳攸㉡ㅥ㈱挰捦㜸㍣捥昰㐱攷㍥扣慤扢搱捣㌳㜱昲㠵㍦㘲㥥㉤㥦昲摦㠵㑦昳搷戹攸㍥晣㥦㐹㜴㘵攱攷戵户昶㌶ㄶ㤹㠰挶戹晡慤㘲戳㕦挲㌸㕣㔷㌳㤴挲ㄱ愹㔴㡡㕡㐱㄰摦㕣戰昰昰〶扥攵㤰慡㄰㠲㌴愰㉡摣戸攲㌰ち㡣㑦戱㈹㜱㑣㍣ㄹ㥦收ㄳ㔱慢㌶昱㌳㜱㠶て㠲㜸㔵摤敦㡦扢㈷㉦㈴慥㔵㠵摤昶㐲攲㕦㔵慣愴㕦昸㈴〷㔳挸㐲愶㔵㉢ㄱ㘹㡡㠶扥㠰捣㔰摦㌰攷㜶ㅦ㝥摡㐵㔱㌹㕢㍤㝢昶ㅦ挳昹戱慢昳敦㝡攷攰㤳捦晦晣㠵㈷㝥昵摥㐳㝦晡搷㔳㑦晤敡て㑦㍣昷慦㘷㤷て晤昴改愷㝦㜲昷㤷㥦㝢㘱户昵ㄵ敤㍢晦㤸晢捡㐳㤳攷ㅦ㝡挰㍡㝤换搱㠷摥㝤晦扤㤳ぢ㤷㡤昷昵昵昷摦㌴晡戳慢摥㌸昲挸〳摦ㄳ㍦晥捤㤵慥㔰换挵ぢ㕡愷挱㘵慢㘹㝣ㄱㄹ㑣㠳㌳㝥㐵愷挱攵慡㡤㕡㡥㌷㙡ㅡ〵㐵㌸㌷㌸〱㔵㘱戶㔶っ晣〷〰挹戵㌸</t>
  </si>
  <si>
    <t>㜸〱捤㕤〷㜸ㅣ搵戵摥㉢㘹㔷扡敢戶㌴㘳扡〱㔳㙤㠴㡡㠵ぢ捦搸㉡㙥戸㘲ㄹㅢ㥢愲慣愴㔹㙢敤㤵㔶散慥㙣搹㠰㙤㝡㙦愶〴搳㉣㘴㡡㈱㄰〳㉦㈱㐰㈸㠶㐰㠰搰㙢㐲ㄲ㠸攱ㄱ㐲㙦挹㑢挰㈱昸晤晦㤹ㄹ㘹㜶㘶㔶〲㉢捦㕦挶摡愳㝢捦晤攷散昹晦戹㍢摡㍤㜷㜶ㅣ㔰㠱㐰㘰㉢㌶晥收㔶挰挶㥥戵换搳ㄹ愳戹戸㍡㤹㐸ㄸつ㤹㜸戲㈵㕤㕣㤹㑡㐵㤷㑦㡦愷㌳昹〰㠴敡攲ㄸ㑦〷敢搲昱ㄵ㐶㔱摤㔲㈳㤵〶㈸ㄸ〸ㄴㄵ改㍣㡣敦㘴㍤㈲㜶㐷㜳㉦㕤㐰〳㔴㐰㠷㘸ち㘹㡡㘸㌴㑤㤸愶ㅦ㑤㝦㥡〱㌴〳㘹〶搱㐴㘸㜶愰搹㤱㠶捦愰㜷愶搹〵愶晦㘰㤸戹搵㔵戳敡ㄷ㈳摦摡㑣㌲㘵㡣ㄸ㍡捦捣㙡㕣㘹㘹㜱㘹㜱㔹昹㤸搲攲㤲ㄱ㐳慢摢ㄲ㤹戶㤴㌱慥挵㘸换愴愲㠹ㄱ㐳㘷户搵㈷攲つ搳㡣攵㜳㤳㑢㡣㤶㜱㐶㝤㐹㜹㝤㜴攴攸搲㤱ㄵㄵ戱㌱㘳㐶昷摦ㄵ㤱㘷㔶㔷捤㑥ㄹ戱昴扦㉢收㄰挶㥣㔵㕤㔵㍣搳挸晣扢㘲敥㠶㤸〸㔹㤳㙣㡥挶㕢晥㑤㐱㠳㍣㙡ㄵ㌵㐶㐳㥣㠷搷㌰㔲昱㤶㐵挵㐸㍢㑢㘸昴㐶ㄵ㔷愶搳㙤捤慤㥣㈹搵㐶㈲㌱挷㠸挹㘱㙤慥㐹㘷㘶㐷㔳捤改晥捤搴捦㐸ㄹ㉤つ㐶㝡㘰昳挴昶〶㈳㘱〱搳㐵捤昳愲愹㤹搱㘶愳㠰㡤㐱捤收㌱㥣摡㘸戴㘴攲㤹攵〳㥡㡦㑤ㅢ㜳愲㉤㡢っ㐲㠲捤㤳摢攲㡤慡愰〰㍦㠱晣㠳晣㌲㤳〳㠵㝣㥡慢㥢愲愹㡣昴㜸〸㑢晤戰㡥改㈲㉣戲昲攲㤴ㅡ敡摡㡢挷慣㌶摥㍣捤㐸戵ㄸ〹㍥〹㡦攴㜰ㄷ㐸〴㌲㡦㐳㤷㔲㌶ㅤㅥ㈵搵捦㝡㜹㤱ぢ㥦㈵戴㍢㑣㐳㤵㤱㠹㡥㤸ㄱ㙦ㄹ㔷㔲㕣㔶㔱㜲挴挸㡡戲㤲㌱愳㉢捡捡㐷㡥㉡ㅦ㌹㘲㐶戴ㅤ晥㌱㘵攵ㄵ㤸挷愳㡥㈸ㄹ㕤㍥戲慣㘲㐴㘵愲戵㈹㍡慥㜴㔴昱㤸㤱㘵愳㉡攰慤㌸愲㘲㘴㘹搹攸ㄱ㡣㌵慥扣戸㘴㑣挵ㄱ愳㑡㐶㤵㤴㘰㜴ㄴ㜶搳㝢攰㠹昴㥥㝣捡扤搸慡㡡㌷づ㍤㘰㙣㜹改㔸扤㌷扢晢挰愸㠲捤㌸ㅢ㌸㌳攴㉢㌲慦㉥㥡㔷㔷㥦㔷搷㤰㔷搷㤸㔷㘷攴搵挵昲敡ㄶ攵搵㌵攵搵挵昳敡ㄶ攷搵㉤〱挶摥㡡ちぢ昳慣㙤昰扤扦㜸㜵愷㍦慤㤸戹㉥㜱摥㜳㙦敤㌱㘴㙦挵ㄳ㠰㥣㍦昶㐵㘳扢㌰摥て㑦愴昷㠷〹つ㘳换㘴㕣㜶挴㔸㝤〰扢〷挲㈸昵㈶ㄸ㤳昵ㅤ扢晤㘶挷挷ㅡ昷慦扥敢昴㘳摥㝦敢攱㑣㠵攲愹㑡搲㍤ㄸ㡤敤㤲敥㈱捣敡㔰㤸搰㜰戶慣〳㔴㍥㔶㡦㘰昷㌰ㄸ愵㕥戱搲㙤改㜷搵㡥㘷㉦晡㜴挲摤户㕦搸戰昴挹㤳摦㔶㍣愹㑡扡㠷愳戱㕤搲㉤㘱㔶愵㌰愱㌲戶㉣㜵换挶敡㜲㜶㐷挲㈸昵慣㤵㙥攲㠶㔷㉥㕦昷捤戴愳㉦戹晦昳㔵攷㍥昳晡攵㡡愷㝦㐹昷〸㌴戶㑢扡愳㤸搵㘸㤸搰ㄸ戶捣㜴㑢㐷㡤搵㘳搹㍤ㄲ㐶愹㈷慣㜴㠷慤㕤㌷晥挳㉢昵㤴㑢㙥㌹敢愹㔳捥扡㜸㥤攲ㄹ㑤搲ㅤ㠷挶㜶㐹昷㈸㘶㌵ㅥ㈶㌴㠱㉤㑢摤㌱㘳㜵愵㜴㘱㤴㝡搸㑡㌷㍡敡愹㉤㕢㡥晣㜸挲扡㝤㙢捡㜶㍦昱㥣㘹㡡㝦㔲㈵摤ㅡ㌴戶㑢扡ㄳ㤹搵㈴㤸搰㘴戶㉣㜵昱㔲㥢挲敥㔴ㄸ愵敥戳搲㕤戹㘵搷摢㠶㝤㝡摤㠴换㍢收摦㜰搷挴㉦㌶㉢晥昱㤷㜴愷愱戱㕤搲㥤捥慣㘶挰㠴㘶戲㘵愹㕢㌲㔶捦㘲㜷㌶㡣㔲ㅢ慤㜴慦昹昹攱愷㔵㑥搸户收慡㡥捤挳ㅡ慦㥢扢㕥昱愴㈸改捥㐱㘳扢愴㕢换慣收挲㠴㡥㘵换㑣户㝣攴㔸㍤㡦摤昹㌰㑡㙤戰搲㝤敥攵㤷㘷㍥㍦昸敥㥡㥢㉦㜹散戳摢摦㕣戰㔶昱つ㤵愴扢〰㡤敤㤲敥㐲㘶㜵㍣㑣攸〴戶㉣㜵昱㤷收㐴㜶㑦㠲㔱敡㈶㉢摤㕦摦㍦㙥晣㤲摤㠷ㅥ㝤晦搶愶户扦㜸㜰昰㈲挵户㝥㤲敥㡦搰搸㉥改㐶昱㐴扡ㅥ㈶搴挰㤶愵㉥㑥㘴㡤散ㅡ㌰㑡㕤㙢愵扢㘹搳换ㄷ㕦戵㜱㕣昵㐳敢慦捥㕦晤扢戵户㉡扥㐹㤵㜴ㄷ愱戱㕤搲㙤㘲㔶㜱㤸搰㘲戶㉣㜵㉢挶㙡晥㈱搶〹ㄸ愵慥戰搲扤攸搹晥ぢ㥦㍢㙤搷㐹㍦扤㘳摦〵㡢㥦晦摦扤ㄴ摦㑥㑢扡㉤㘸㙣㤷㜴㤳捣慡ㄵ㈶㜴㌲㕢㤶扡㜸愹愵搸㑤挳㈸㜵㤱㤵㙥换㌳敦扣昸昰摡㑤㤵㔷捦晣㝣攰㉤㜷㤷㙦㔵㝣攳㉦改戶愱戱㕤搲㕤捡慣㤶挱㠴摡搹戲搴挵㥦㠹攵散慥㠰㔱敡㙣㉢摤㠳㠶㙥晥㘸㜸㈶㔴扤愱㘵攱㔸㈳昴㘴愹攲㐷ㄴ㐹昷㔴㌴戶㑢扡愷㌱慢㤵㌰愱㔵㙣㤹改㤶㡥ㅥ慢㔷戳㝢㍡㡣㔲㉢慤㜴て摥㜷搶摡㑦晦㌰㘶收㑦扥㉤㡡摥㜱搰㉦㕦㔴晣㌰㈵改㥥㠹挶㜶㐹昷㉣㘶㜵㌶㑣攸ㅣ戶㉣㜵昱ㄶ攷㕣㜶捦㠳㔱㙡㤹㤵敥㡤敦㝥㕢扤㉥晦戶慡つ㉢捥扦昵㠴晢昶昸㤷攲挷㍥㐹昷〲㌴戶㑢扡ㄷ㌲慢㡢㘰㐲ㄷ戳㘵愵ぢ㜵㉦㘱昷㔲ㄸ愵㕡慤㜴㜷㌸㔴晤㝣昱挷㈷捣戸㘷晣㡥晢散昶挵㠸挳ㄴ㍦愰㑡扡㤷愳戱㕤搲㕤挳慣慥㠰〹㕤挹㤶㌵ㄹ昰㥥攱㉡㜶慦㠶㔱㉡㙥愵㝢㘰搹㈱㠷㍦㝦昸昲㘹㜷㙥㥥㜱挹㝤㡤㔷㝤慤昸㔱㕡搲扤〶㡤敤㤲敥㕡㘶㜵㉤㑣攸㍡戶㉣㜵昱㔷敤㝡㜶㙦㠰㔱慡摥㑡昷搶㙦扥㕥搸搲晥㔸捤㜵㘷㤴㙥ㄹ㌸扣㙤㔹晦㜵ㄸ㍥挶晡㉣㔵㤳㡡㉥挳愷搳敥て扥㘵挵㈵晣搷晢㈷㝥㝣攰㡦㔵挴㐶挵㑡㑢ㅢ㉢㑡愲攵搱㈰㍦㈴㝤摦㡦㤶㍣㌹昵㡦捤㡦户㌴㈶㤷挹㘷捤㍤慢愲㘹愳晢愳攷㜰㙢慣㉡搹搶搲㤸摥挳㝦戰㌶ㄳ捤ㄸ扢扢挷扡㠳㜸㜶慢挵㈷㜱㈳㉤捦户户㝢户㜹搱㐴㥢㔱搹ㅥ㌷㠷昷㜲つ攳㜳㜸戲㍥昷攸愴㤴㜱㜲搷愸㈷愳㑡㤴㠲㤶㑡㙣て㑢㜳挸捣㙢㘸㜵㔳㌲㙤戴㐸㝡挳㥢㘷挷ㅢ㤶ㄸ愹㕡㠳㠵㈴愳㔱愸敥挲㈱慢ㄸ㌰㝣㔶ぢ㠸攲攳㝤攳㝥㑥㙦㙣㘲㝢挶㘸㘹㌴ㅡ㤱㙦慢㤱捡㉣㥦ㅢ慤㑦ㄸ㠳戳㈰收㜳㘲㘰户㉣昷愴㘴㐳㕢扡㍡搹㤲㐹㈵ㄳ搹㈳㤵㡤㑢愳㈸㐰㌴捥㐸㌶ㅡ愸ㅦㄴ㜰ぢ愸㐰㝥扥㔲㠱㐳晤㍥挴㌳㙥扡㔸づ㠴攳㄰戳㥣㌰㈴㝢摡ㄵ捦〱㍢戰㐸ㄸ㥣㤳㜹挳㝡〹㈶㜱ㄹ收㤰摣㐰〷㈷㔶摤㠸㍥㌸㌷㕡㜲散㍡㜲晦扦攰扣扣㥤㉣昶ㄳ㤷愲㐸㌳㈵摡搲㤸㌰㔲㍤搶っㄵ㌳搲ㅤ㌰挱㍡扣㥡㜳慡㔷〰㠴㙡㔷换㠳换攲㡤㤹愶㔰㤳ㄱ㕦搴㤴㠱て㜵挵愲㈲㑡敢搹㜴㈷㕣㝡㍤捤捤㌰攱㜰㈰㜴ぢ㐱愱戰扥搵散〷㔹敦昸攱攵ㅦ㔶㉥戵㤴㥢㔰ㅢ㑣〷㥢㈷㈵㔳改晣㝣㍦㤶㔳愲改愶っ愷㘷㡦㠳㠳ㄹ敦㌶㥡つ㌰㐱ㄶ㕣㝡慤㉥昱㥤㕡〱㡢㘸〳㥡㙢㡣㔸ㄴ愵㑢㜹㜵慢㘸戰搹慣㠶搵ㄸ改〶捤戲搹㔴扣㔶摡㐳㘸攱挵摦扦㤹戳摦㘸捦搴㐴㌳搱挲㘶ㄴ攰㜰㤴㌴㐰挳㘵㉦戳挵㍤〷㠸捦摥㍢㙣昵㄰㈱㈲㑤㐷㤴㝥攲㌰㈳攱㠵㠳搷㑢㈰摦戲㍤㤳㐰敥㉣㤱㠵摣ㄳ㍤扢㤰㠶晡㕥攳㘴愳㘵敥昲㔶㈳㑤㜸㔱愸㐷㈹摤㉦㉦〶㥢搵㔰㝦㙣㈶㥥㐸ㄷ㈳搳挹愹㘴㕢敢扦㌳づ㘳改摢㘱散㉤㌸て戳昸晢㜳㠲㕣㠱挲愵㍣㌶㜵㜵㠱㈲㐶愳㐷敦㐵挳搹㡡㘰㕢昱㑢㌶㝤ㄷ㝥㠵㝢ㅡぢ敥〳挴て㈹㍡〶㠱敦摦っ㠵收愶っ㈹愳ㄶ㐹〷㙡て㘸㥥㥦㑣㉤愹㑦㈶㤷㜰㍥つ㤴㕥扡挹㌰㌲㉣㑤昶戳㑡戱㔲㜲㔵㉡㍦㍦慢㉡攸愸㘱敥㠶昸愱㝢㘰〶㔴㈶ㄲ㐳敤㠸改搰扤㜰攵愳㐸ㅡ晡㙦㌴〶㑦挷㐱慥㐵㑤㜶㐹㙤㌲搱挶㑡㜱㜱㝢㈲摤慥愶㠳㍢㡢㙦㤷愶㜷㈹ㄸ㔳慦㘶㕥㜶挲捣㌳昶搸㜸搱㍢㙡㥡㌵攰㈹㈲戲愴挷扦搱晡㍥ㄸ㌵ㄵ戰㍡㍣搰捥摥昴晤攸敢〷㘸ㅥ㠴挱㤹㐱戴挶㠹攱㈱戳慢昶挷㙦㥥ㅣ昴挳㌴㡦挰愸〳㘰昸搲搴㡦挲搸㥢㥡㠰昸㍣攲㜲搴㠶挱敤㍤㙡扦㠲㌷慣㝢ㄸ㔳〷〲挱㈳愷愹㤴愶㌶㥡扡愸㈳㄰搸㔷㠰ち㙢挰㔳㤶㍣〴扢㠹〰捦㜱晦㜲挰敡昰㐰㍢㝢搳㉦愰慦㕦愴㜹〹挶㈱挰㉢㘶㔷戱搰㈸〲扣㑡搰㙢㌰㙡〴㡣〸昰㍡ㅡ昶愶づ㐵晣㉥〱㠶挳敤ㄵ攰㑤㜸挳扡㠷㌱㜵ㄸ㄰㝥〲っ㐵㜰㕦〱昶戱〶㍣㠵捥ㄲ㐴ㄲ〱摥㐵㐳敤〵㔸ㅤㅥ㘸㘷㙦晡㍤昴昵㥦㘹摥㠷㜱〸昰㠱搹㔵愵昸㉤〲㝣㐸搰㐷㌰慡ㅣ㐶〴昸ㄸつ㝢㔳㍢㈳㝥㤷〰㘵㜰㝢〵昸ㅣ摥戰敥㘱㑣㡤〴挲㑦㠰㌰㠲晢ち愰慤〱㑦改㜴ㄴ㈲㠹〰㕦愳愱ち〱慢挳〳敤散㑤㙦㐱㕦晦㤳收㕢ㄸ㠷〰摦㤹㕤㌵ㅡ扦㐵〰敥慣㜹㕡㔲㘳搱ㄲ〱㜸㤶户㌷昵摤㜷づ〱挶挰敤ㄵ㈰〸㝣㔸昷㌰愶㡥挴㝥㝥〲晣つ挱㝤〵昸慢㌵攰㈹挶ㅥ㠵㐸㈲挰㐰愶晣㈵㘰晥〲㐴㌰慣㜷愰搹㤱搹㜵㥦〳㜶㌶扢㙡㍣〲㠹〰扢㄰㌴ㄸ㐶㔵挲㈵〲散㡡㥥扤愹て㥣〲㑣㠰摢㉢挰ㅥ挰㠷㜵て㘳慡ち晢昹〹昰㜶㉥〱摥戲〶㍣攵摤㠹㠸㈴〲っ㘳捡㝦挸㈹挰㠱ㄸ搶〷搱ㅣ捣散扡〵㌸搴散慡㐹〸㈴〲っ㈷㘸〴㡣㥡〲㤷〸㜰ㄸ㝡昶愶㕥㜱ち㈰ㄵ摥㕢㌰㠶㘹挷愹㈳㥢㉥㘵㑣摤挳㤸㥡ち愰㥦〰㑦攷ㄲ攰㈹㙢挰㔳㌰㥥㡥㐸㈲挰㔸愶晣㘴㑥〱晥ぢ挳㝡ㅣ捤㔱捣慥㕢㠰〹㘶㔷捤㐰㈰ㄱ愰㤲愰㉡ㄸ㌵ぢ㉥ㄱ愰ㅡ㍤㝢㔳て㌹〵㤸〹户㜷〶㑣㘶㑣摤挳㤸㥡㡤晤晣〴戸㌷㤷〰昷㔸〳㥥ㄲ㜴㉤㈲㠹〰戳㤹昲挶㥣〲捣挱戰慥愵㤹换散扡〵㤸㘷㜶搵㕣〴ㄲ〱收ㄳ㜴ㅣ㡣㥡〷㤷〸戰〰㍤㝢㔳户㍡〵㌸ㄶ㙥慦〰㈷㌲愶敥㘱㑣捤挷㝥㝥〲㕣㥦㑢㠰敢慣〱㑦㔱㝢㈱㈲㠹〰㌱愶扣㌶愷〰㑤ㄸ搶㜱㥡挵捣慥㕢㠰㠴搹㔵挷㈳㤰〸搰㑣㔰ぢ㡣㍡ㄱ㉥ㄱ㈰㠹㥥扤愹换㥣〲㥣〰户㔷㠰㌴㘳敡ㅥ挶搴㐹搸捦㑦㠰㜳㜲〹㜰戶㌵攰㈹㤳㐷ㄱ㐹〴㌸㤵㈹㥦㤹㔳㠰㤵ㄸ搶慢㘸㔶挳㌸〴㌸挳散慡㝡〴ㄲ〱捥㈴攸㉣ㄸ搵〸㤷〸㜰㌶㝡昶愶㔶㌸〵㘸㠰摢㉢挰昹㡣愹㝢ㄸ㔳〶昶昳ㄳ愰㌵㤷〰㐹㙢挰㔳㜸㙦㐲㈴ㄱ㘰つ㔳㙥捥㈹挰㤵ㄸ搶㔷搱㕣捤散扡㘷挰㌵㘶㔷挵ㄱ㐸〴㔸㑢搰戵㌰㙡〹㕣㈲挰㜵攸搹㥢㙡㜴ち㈰戵㜷捦㐹㜰ㅤ㘳敡ㅥ挶㔴〲攱晣〴㔸㤸㑢㠰〵搶㠰愷㤴㥦㐴㈴ㄱ㘰〳㔳㥥㥦㔳㠰㍢㌰慣㝦㐲㜳㈷戳敢ㄶ攰愷㘶㔷戵㈲㤰〸戰㤱愰扢㘱㔴ち㉥ㄱ攰ㅥ昴散㑤捤㜴ち㜰㌲摣摥ㄹ昰㜳挶搴㍤㡣愹㌴昶昳ㄳ愰㈶㤷〰搵搶㠰㘷㜱㘰㈹㈲㠹〰㡦㌰攵捡㥣〲㙣挲戰㝥㡣收㜱㘶搷㉤挰ㄳ㘶㔷㉤㐳㈰ㄱ攰㐹㠲㝥つ愳㤶挳㈵〲㍣㠵㥥扤愹搱㑥〱摡攱昶ち昰㉣㘳敡ㅥ挶搴ち散攷㈷㐰㜱㉥〱づ戳〶㍣换つ愷㈱㤲〸昰ㅡ㔳ㅥ㥥㔳㠰㌷㌰慣㝦㑢昳㍢㘶搷㉤挰敦捤慥㕡㠹㐰㈲挰ㅦ〸晡㈳㡣㕡つ㤷〸昰ㄶ㝡昶愶昶㜳ち戰ち㙥慦〰敦㌰愶敥㘱㑣㥤㡥晤晣〴ㄸ㤲㑢㠰㕤慤〱捦〲挶㔹㠸㈴〲㝣挴㤴㜷挹㈹挰㈷ㄸ搶㥦搲㝣〶攳㄰攰ぢ戳慢捥㐶㈰ㄱ攰㑢㠲扥㠲㔱㕣㤱㄰〱晥㡡㥥扤愹晥㑥〱捥㠱摢㉢挰㍦ㄸ㔳昷㌰愶捥挳㝥㝥〲攴攵ㄲ㐰㔹〳㥥㈵㤱ぢㄱ㐹〴〸攴㈱攵慤晦捡昵㔶㌸て挳㍡㥦愶〰挶㈱㐰挸散慡㡢㄰㐸〴㈸㈴愸〸㐶㜱㡤㐳〴㤰慢晡搰攱愶晥㡥攷攸晡㌰㈴慢㈲㥥㤳攰〰挶搴㍤㡣愹㑢ㄱ挹㑦㠰㑦㄰摣昷戳挰挷搶㠰㘷㤱㘵つ㈲㠹〰㠳㤹昲㠷㌹〵ㄸ㐲㕡扢搱散捥散扡㕦〲㝢㥡㕤㜵〵〲㠹〰㝢ㄱ戴㌷㡣扡ち㉥ㄱ㘰ㅦ昴散㑤㙤㜶ち㜰㈵摣摥ㄹ戰㍦㘳敡ㅥ挶搴搵搸捦㑦㠰㌷㜲〹昰扡㌵攰㔹戶㔹㡢㐸㈲挰〸愶晣㙡㑥〱㡡㌱慣て愷㈹㘱㜶摤〲㤴㤹㕤㜵㉤〲㠹〰攵〴㡤㠴㔱搷挳㈵〲㔴愰㘷㙦敡㌷㑥〱慥㠳摢㉢挰ㄸ挶搴㍤㡣愹ㅢ戰㥦㥦〰㥢㜲〹昰愸㌵攰㕥〸ち㜶㈰搲て㈸攰昷〳㕣挷收挵㡤㘵慣㌸づ㡣攱ち挳敡戶㜴㈶㈹攵搱〱戱㥡攴捣㘴愶㈶㥥㙥㑤㐴㤷敦ㄴ戳ㅡ昳㥢㡣ㄶ㉣㕥愴戰㠶攱昲㈵㕢㕢㡤㐶ㅤ慢㑤戶愵ㅡ㡣愹㌵晦〹㡢ㅢ攰㠷㐳㈷敢ㅡ㜹ち摢戶搵敢戱昴愶㌰㑢戰〵㠲㥤〸攸㉥扢捡㜵㡥㡥㈵ㄲ㘹㐶〰ㅣ搴慤攸摣㜸㈶㘱昴㡢挹昲㠴戴㡢㘲㔰ㄱ㉢㐲㡤㠵戱戹㑤㈸㐷搶っ㠸㑤㑥挵ㅢㄳ昱ㄶ㠳〷㘳㘷ㄳ㍡摤㔸㠴搵㥦搹挹㜴㥣㠵挲〱戱戹愹㘸㑢扡㤵㠵散㠶攵㍢㘶昵愴攲ㅤ㡣㔵挵㕢搲㜸ㅡ㌹㡡㙣て㡡搵㌶㈵㤷攱晡攵戶收㤶挹搱搶昴㝦挴㔱改晥㈳㈲㠷㐶攵愹扣㍣㔵㤴㔷戴慤挷㈷㔴㠵搷搸づ扣搶㜳㈸㘶㘹㈶ㄵ慦㤷扡㉡て㝥㠰㜵愸〲ㅡ㌹㠲㠱攰㝡戴摣〵㙢挷〱㜴慤㌶㌱搳慣㙢㜶㝤ㄷ㍥扡㉥〹摦ㄵ㜰㕤㡤㘴晡搷挰ㅣ㍤昹搸愹摤敢戰㝤扡晡㍡㜸㌳㈲㝦敦㘵慦㕤〰ㅥ㘸㑥㈰㉥㠵㜱㍥攱㜵㠹㜹挰㥥㝢㔲㠶㘳㠲攱晣ㅣ搸摤㥣㠴㤵㤳晥戱改搱㝡㈳㠱〵㥦收㘸㘶愰搹攱捡㕢㜳㌴㤱戶挶慡㤳捤捤㔱㑥㌸㕥㘳㕣摢㄰㑤ㄸ㐵戱捡戶㑣ㄲ㤷敦敡ㄸ㡣捣㑡换ㄵ㙤㠷㉢摡㙥㉥捤挴收㜰㈱㔸摡㡣㤵㕣ㄴ㑤挵㌳㑤捤昱㠶㈲㜶戸㔸晢ㅦ㌱㔳㜱昶㈸㠰㤸昶㘶㥦㐹摣㙢㍤收㡡ぢづ㜷㌱㤶㐷㈹ㅤて㍦收㜳㥥ち攱㥦摡挶㜵㐲㥣㜷攴捦㠹㥥㠴㘸㐱㍣攴㐴㈴戹㝣㘱㝦㑦攱ぢ㝥㥣㤵㔳㤳扡㤵〰㍣昴㘴㐰搹攰愳㠰㉢㙤㍤㉥㈲ㄵ〲㄰㥥㥥㡣㌶㑥㡡㌶攰晢〲㠵搶户〵㡡㜰㘸㜹愲㐹㐵戸慣㔷㡤㤵㘲慣㐰㉦㡤㌷ㅡ愹㈲㍡㙡昱㝤㠷〲㉥〸㠶捣㘳㠸〵㡥晣㐰㌰搸慦挸敦戹愶摡戱㠶㔹㡢㈵捥敦㔳㑣昵挴晦攴㤸搱攳㤱ㄴ㘸挹ㅦ愸㈹愰愳愷㤲搳〶㌸挹挷〵㌸㥡㠰㘹㌰挱摢㌱攸㍥㌶搹㉢㙣㔸㠷搳〰ㄵ挸㜵昶㕣晢㉢挲㍡㤹㉣ㅡ〶㠵㐸㍦挷㘲㕦挸㕣攷㉢戲㉦摥て㜱搵挶㘸っ㥢㘷㔷㉥㉡攲敦㐲㈰㉦慦〰㠷㍡攴扥㔰挲昳戴〸搶㕣㙢挸㉡愰ㅡ㠲ㄴ㐲搳㤱昱づ㝣戱㈰㝥㥤㜹挱〷慦㐰㜷扦㠵っ愳㡥〶㘴㈰慣敥㠲戵改㜳㔶㕡晡捣㈲晤搹㌰㡡敢㐰ㅤ㜸㌸晥㘰愹晢搱敤愴㑦昳㈴㈹㥢敢㤴愸ㅥ㠰㤷愷㐵㍤㠷㐱ㅥ㐴㡢㘷㥢慥搹㌷ㄷ摥摥㘷摦㐳摣〳て㝤㉣㠳㔸ㅤ挵〵㈵㍢㘵㌴敤㤴攷〱愳攷ㄳ昸㠸㍦攰㌸〲ㄶ㄰昰㈸〰㍣慣愱㠵攸戹攴攲攵敢㍥㜲㥤〰㈴攴晡㤵㈳戴㐳慥ㄳㄹ晡㈴㠶㝥づ㠰づ㍣㥣㜲㜱愹愸㤳扥摣㜲扤㠸㔱㤱敢㐷っ昲ㄲ㝡㔹㜲搵挳摢扢㕣慦㘰㌷㤱慢㠱㐱慣㡥㝡ㄵつㅦ戹ㅡ㠱搱〶㠱慦昹〳㘲〴㉣㈲攰㜵〰㐴慥㈶昴㕣㜲㤵攳摡㌲ㅦ戹ㄶ〳〹戹摥㜴㠴㜶挸戵㠴愱ㄳっ晤㉥〰ㅤ㜸㌸攵㝡て摤㑥晡㜲换昵㘷㡣㡡㕣㉤っ昲㍥㝡㔹㜲戵挲摢扢㕣ㅦ㘰㌷㤱敢㘴〶戱㍡敡㐳㌴㝣攴㑡〱愳搳〴㜲㈱换〷㤰㈱愰㡤㠰㡦〱㄰戹㤶愲攷㤲慢っ㔷扤晡挸搵づ㈴攴晡摣ㄱ摡㈱搷㜲㠶㕥挱搰㕦〳搰㠱㠷㔳慥㉤攸㜶搲㤷㕢慥㝦㘲㔴攴㍡㤵㐱扥㐵㉦㑢慥㤵昰昶㉥搷㜷搸㑤攴㕡挵㈰㔶㐷㙤㐵挳㐷㡤搵挰攸搳〵〸愸て攰っ〲捥㈴㠰攷㍢㤱敢㉣昴㕣㜲昱敢〳㍥㜲㥤〳㈴攴攲㥡㤸ㅤ摡㈱搷戹っ㝤ㅥ㐳㜳晤慡〳㔰愷㕣㕣戴敡愴㉦户㕣㕣搲ㄲ戹㉥㘰㄰慥㙤㘵挹㜵ㄱ扣扤换挵㌵㌰晣〴昴挵っ挲ㅣ昸攰㐲㤸㥤㌲晡昶戹敢ㄲ㘰昴愵〴㜲㤱捣〷㜰ㄹ〱㤷ㄳ挰㜵㌳㤱㙢つ㝡㉥戹捡㜰㈹愲㡦㕣㔷〲〹戹戸㠲㘶㠷㜶挸㜵ㄵ㐳㕦捤搰㕣敤敡㘰㔶摤㥦㑤ㄴ㤷戸㍡改换㉤ㄷㄷ挰㐴慥㙢ㄸ㠴㉢㘱㔹㜲㕤ぢ㙦敦㜲㜱挵っ㍦〱㝤ㅤ㠳㌰〷㍥戸㙣㘶愷㡣扥㉤搷昵挰攸ㅢ〸攴㤲㥡て攰㐶〲搶ㄱ挰㔵㌶㤱慢〳㍤㤷㕣愵晥愷晡㑥㈰㈱ㄷ搷摢散搰づ戹搶㌳昴捤っ捤戵戱づ㘶攵㤰㡢ぢ㘲㥤昴攵㤶㡢换㘵㈲搷慤っ挲㜵戳㉣戹㌶挰摢扢㕣ㄳ戰ㅢ㝥㜰攱っ㠳㌰〷㍥㉡㘱敤㤴搱户攵扡〳ㄸ晤ㄳ〲戹〰攷〳戸㤳㠰扢〸攰㥡㥣挸昵㔳昴㕣㜲㤵攱㥡㜲㥦搹㜵㌷㤰㤰㡢慢㜳㜶㘸㠷㕣昷㌰昴扤っ捤㤵戴づ㘶攵㤰㡢换㘷㥤昴攵㤶㡢㡢㙢㈲搷捦ㄸ㠴慢㙣㔹㜲摤〷㙦敦㜲㜱㌵づ㍦〱晤ぢ〶㘱づ㝣㜰㐹捥㑥ㄹ㝤㕢慥晢㠱搱て㄰挸攵㍡ㅦ挰㠳〴晣㤲〰慥攰㠹㕣て愱攷㤲㡢㕦ㅦ昱㤱敢ㄱ㈰㈱ㄷ搷昲散搰づ戹ㅥ㘵攸㑤っ捤㜵户づ㘶攵㤰㡢㡢㙤㥤昴攵㤶㡢㑢㜱㈲搷攳っ挲㌵戹㉣戹㥥㠰户㜷戹戸㜶㠷㥦㠰㝥㤲㐱㤸〳ㅦ㕣挰戳㔳㐶摦㤶敢搷挰攸愷〸攴攲㥥て攰㘹〲㥥㈱㠰敢㝤㈲搷㙦搰㜳挹㔵收晦㌶昵㌹㈰㈱ㄷ㔷晥散搰づ戹㥥㘷攸ㄷㄸ㥡慢㜴ㅤ捣捡㈱ㄷ㤷收㍡改换㉤ㄷ㍦改㠸㕣㉦㌱挸㙡昴戲攴㝡〵摥摥攵攲㑡ㅦ㝥〲晡㔵〶㘱づ㝣㜰戹捦㑥ㄹ㝤㕢慥搷㠰搱慦ㄳ挸愵㐰ㅦ挰ㅢ〴晣㤶〰慥づ㡡㕣扦㐳捦㈵㔷戹晦ㅢ㠹摦〳〹戹戸㑥㘸㠷㜶挸昵〷㠶晥㈳㐳㜳㑤慦㠳㔹㌹攴攲㐲㕥㈷㝤戹攵攲㌲㥦挸昵㌶㠳㜰扤㉦㑢慥捤昰昶㉥ㄷ搷〵昱ㄳ搰敦㌰〸㜳攰㠳㡢㠳㜶捡攸摢㜲扤ぢ㡣晥ㅦ〲戹㜰攸〳㜸㡦㠰㍦ㄳ挰戵㐴㤱敢㝤昴㕣㜲㤵攱敢㍢㍥㉦挶て㠰㠴㕣㕣㔵戴㐳㍢攴晡㤰愱㍦㘲㘸慥〰㜶㌰㉢㠷㕣㕣昶敢愴㉦户㕣㕣ㄴㄴ戹㍥㘱㄰慥づ㘶挹昵ㄹ扣扤换挵㔵㐴晣〴昴攷っ挲ㅣ昸攰㔲愲㥤㌲晡戶㕣㕦〰愳扦㈴㤰换㡣㍥㠰慦〸昸㉢〱㕣㜹ㄴ戹晥㠶㥥㑢慥㜲晦㔳晤摦㠱㠴㕣㕣㠳戴㐳㍢攴晡〷㐳㝦捤搰㕣㉦散㘰㔶づ戹㌶挱搷㐹㕦㙥戹ㅥ〳㐴攴摡挲㈰㕣㑢捣㤲敢㕢㜸㝢㤷㡢㙢㡥昸〹攸㝦㌱〸㜳攰㠳ぢ㡦㜶捡攸摢㜲㝤〷㡣摥㑡㈰ㄷ㈵㝤〰晣挶㠶㔶㌰㡡敢㤴㈲㔷ㅥ㝡㉥戹捡晣摦愶ㄶ〰〹戹戸㘲㘹㠷㜶挸ㄵ㘴攸㄰㐳㜳㜵戱㠳㔹㌹攴攲㤲㘲㈷㝤戹攵攲㠲攳㝡㈲㡡ㄸ㠴㉢㡦㔹㜲㠵攱敤㕤㉥慥㔰攲〷昷㠶㘰㄰㌴攴挱㘵㑡㍢㘵昸㙣戹晡〳愳〷㄰挸㈵㑣ㅦ挰㐰〲〶ㄱ挰㔵㑤㤱㉢㠲㥥㑢㉥㝥㝤捡攷挵戸㈳㤰㤰敢ㅤ㐷㘸㠷㕣㍢㌱昴捥っ捤戵挸づ㘶攵㤰㡢ぢ㤰扤挸挵攵挹昵搸㑢て㘶㄰慥㔳㘶挹㌵〴摥摥攵攲㝡㈶㝥戰搴挵㈰捣㠱て㉥㙡晡愸戱㍢㌰㝡て〲戹攰改〳搸㤳㠰扤〸攰ㅡ愸挸戵㌷㝡㉥戹捡晣㍦㘲て〵ㄲ㜲㜱㌵搴づ敤㤰㙢㕦㠶摥㡦愱〳㤸摥ㅤ㠰㍡攵捡㠳慦ㄷ戹昲〱㔹㡦扤昴㌰〶㈹㐰㉦㑢慥〳攱敤㕤慥㄰㜶㐳㝥戸㐸㑥㌲㌱㍢慡㄰㕥㍢㘵㈶㘶搵㥣づ〶㐶ㅦ㐲㘰㤱㍦攰㔰〲㠶ㄳ愰〱㄰戹㐶愰攷㤶换㝦㜶ㄵ〳〹戹戸㜶㙡㍦户㐳慥挳ㄹ扡㠴愱〷〳搰挱慣ㅣ戳㙢〸㝣㥤昴攵㝥㌱敥〶挸㝡㈲捡ㄸ㘴㜷昴戲攴ㅡ〹㙦敦㜲敤㠹摤㐴慥ち〶㘱づ㝣㜰挱搴㑥ㄹ㝤㕢慥㈳㠰搱愳〸摣摢ㅦ㌰㥡㠰㌱〴散〳㠰挸㌵ㄶ㍤㤷㕣愵晥㥦ㄹ晦ぢ㐸挸戵扦㈳戴㐳慥㜱っ㝤ㄴ㐳㡦〰愰㠳㔹㌹攴㉡㠶慦㤳扥摣㜲㜱愱㜴㍤ㄱㄳㄸ愴〴扤㉣戹慡攰敤㕤慥㌲散㈶㜲㔵㌳〸㜳攰㠳换慢㍥㜲搵〰愳㈷ㄲ㌸搲ㅦ㌰㠹㠰挹〴㔴〰㈰㜲㑤㐱捦㈵㔷㤹晦扢晡愳㠱㠴㕣㘳ㅣ愱ㅤ㜲㑤㘳攸改っ㕤つ㠰愴㍣㠳㍤㉢攵攰㈴㜸摤㈵㘶㑦昹㕦攲挵戸㄰㔰㥢㔹㥥挰攲ぢ㥢㉣㌹㥢㉤ㄶ捦挳攲㐳㈱㍣㤹㉡㔰㠱〲昷㌷㠱扡昶㕤㠷㈷敥户戳敢㕢㔶戲ㅢ㐷㙡㤰㑤昰摥㙦扤摦㈴敡摡㥦㠹㜷㝦攵㠲晢㜰ぢ捤〲愷㥤㘷挴ㅢ㔲挹㜴㌲㤶ㄹ㕡㡢㘵挵愱晣搶㕡㉣㄰㈸愹っ摥㡤㠸扥捦㐹㘲〵㉤扣〱捤㔲㝥㡢㈳扣愴㈵戹慣㐵戲〹愶昹攵㍤搱慢戰㤰㑦ㄳ收昳㜰摢ㅦ攲㐵㈶㈳㔱敥慣㡦挱ㄳて挸㡦㑣㐱㥦㕢㘴慡摤㌸摡㙥戰㤲捦㉤㌸ㄳ㡤敦㕢㔶㘷㙣㔵慦ㅡ㔴愳㌲ちちぢ搵〱慥慦㠸㜹捡昱㕤摦戱〹㠵㔸㡤て晥ㄴ㤴扦摦㑥搹㡡㜲攷㈲㍣㜴㉤㠸改戹㌰攱〸㉢昲㘸攰づ〵戰㍢㔴㔷搵㘵摦捡㈷㌴て敥晥㜰换㡡〳敥ㄱ㤴づ捤㠷㘷㈰㍣㡥攵挷挸㙣㉢㡡㍥づ㠳㜲戳ㅡ戹㙤㡤㥡〳扦攸㝣㍣晣㙣挸㘳㉥扣㥣㥢敡㘶㄰攱㡣挰㐰㐰昳㌰昳㠸慡㑥㜸㜸㔴戳㡦捡戱搸㐱㡥㑡ㅤ㜰㌸㉡昳搰攷ㄶ㘱㙤㕥ㅡ挷搹㡤〵㔶㐳㥤㠰〶㡦㡣敡㐰㌸慡㈶散愳捣戱ㅥ㈶ㅣ㘱㠱㥤㑦慢挹㕥㤳慢㈶扤挸㐹戶㍦㐶搷晥㐴散〷愳㝥挴㘰散挵攱敦攲㔳て慦昰戹ㅡ㑦攱攵㜳㈵扣㕥㍥つ搸㐹昸㌴㈳ㄴ昸㌴愲捦㉤㘲搸㡤㤸摤㔸㘴㌵搴㘲㌴㠴捦ㅡ㈷㥦㈴㜳㙣㠵〹㐷㔸〱㐷挳挳㈷㘱晢㜹㈷㌰戹㔷㡤㍥〴㌰搵〲扦昰㔹〶㝦ㄷ㥦㔶㜸㠵捦㜹扥㝣捥昱攵挳㙡户昰㌹〵愱挰㈷㠵㍥户〸慢摢搲挸搸㡤㌶慢愱摡搱㄰㍥㘷㌹昹㥣挶ㅣ㔷挲㠴㈳换〱㐰挳挳㘷㠵敤㍦㠳㔸㝥㈳㐴㤷挰愸㔳攱ㄷ㍥㘷挳摦挵㘷㈵扣挲㘷㠵㉦㥦㜶㕦㍥慢戰㤳昰㌹ㅦ愱挰㘷㌵晡摣㈲㉣㍦㑢攳っ扢㜱愶搵㔰攷愰㈱㝣㤶㍡昹㕣挸ㅣ㉦㠲〹㐷捥〵〰つて㥦昳㙣晦㘵挴㡥㈶㘲ㄴ㡣扡〰㝥攱㜳〵晣㕤㝣㉥㠲㔷昸㈴㝣昹㉣昶攵挳㝡戱昰昹㌱㐲㠱捦㈵攸㜳㡢戰㍥㉣㡤换散〶ぢ挲摣搴㤵㘸〸㥦㈶㈷㥦戵捣昱㕡㤸㜰攴㉡〰搰昰昰戹摡昶摦㐸散㜸㈲㡥㘲挰㙢攰ㄷ㍥㌷挱摦挵攷㕡㜸㠵捦㐹扥㝣㑥昰攵挳㠲慥昰戹〵愱挰攷㝡昴戹㐵㔸挰㤵挶㡤㜶㘳㥤搵㔰㥤㘸〸㥦㠵㑥㍥户㌱挷つ㌰攱挸㝡〰搰昰昰戹搹昶摦㐹散㈴㈲㈶挲愸㕢攱ㄷ㍥ㅢ攱敦攲戳〱㕥攱㌳摢㤷捦㑣㕦㍥户㘳㈷攱昳摦〸〵㍥㜷愰捦㉤挲ち慢㌴敥戴ㅢ㉣愹㜲㔳㜷愳㈱㝣愶㍢昹晣㥣㌹摥〷ㄳ㡥戰㑣㡡㠶㠷捦扤戶晦㐱㘲昹㙤ち捤敦㘶愸㥦挱㉦㝣ㅥ㠶扦㡢捦㝤昰ち㥦㉡㕦㍥ㄳ㝣昹戰㈴㉡㝣ㅥ㐳㈸昰戹ㅦ㝤㙥㤱〷散挶㠳㜶㠳㌵㑦㙥敡ㄱ㌴㠴捦㔱㑥㍥扦㘲㡥㑦挰㠴㈳㡦〲㠰㠶㠷捦㈶摢晦㌴戱晣㜲㠴收㔷㉤搴攳昰ぢ㥦㘷攱敦攲昳〴扣挲㘷愴㉦㥦㌲㕦㍥㑦㘲㈷攱昳㈲㐲㠱捦慦搱攷ㄶ㜹捡㙥㍣㙤㌷㥥戱ㅡ敡㌹㌴㠴㑦㠹㤳捦换捣昱ㄵ㤸㜰㠴㠵㐶㌴㍣㝣㕥戰晤㙦㄰㝢㍣ㄱぢ㘱搴㑢昰ぢ㥦㌷攱敦攲昳ち扣挲攷㐰㕦㍥挳㝣昹戰愸㈸㝣摥㐲㈸昰㜹つ㝤㙥㤱搷敤挶ㅢ㜶㠳㔵㐳㙥敡昷㘸〸㥦晤㥣㝣晥挴ㅣ㌷挳㠴㈳慣〴愲攱攱昳㐷摢晦ㅥ戱昵㐴㐴ㄹ昰㙤昸㠵捦㕦攰敦攲戳ㄹ㕥攱㌳挴㤷捦㘰㕦㍥慣晡〹㥦㡦ㄱち㝣摥㐵㥦㕢攴㝦散挶㝢㜶攳捦㔶㐳㝤㠰㠶昰搹搹挹攷㔳收昸ㄹ㑣㌸昲㈱〰㘸㜸昸㝣㘴晢扦㈲㌶㑥㐴ㄳ㡣晡〴㝥攱昳扦昰㜷昱昹っ㕥攱ㄳ昶攵㔳攴换㠷㘵㌹攱昳つ㐲㠱捦ㄷ攸㜳㡢戰っ㈷㡤慦散〶敢㙥摣搴摦搱㄰㍥㈱㈷㥦㝦㌲挷㙦㘱挲ㄱ搶搲搰昰昰昹摡昶昳㈹攵慥㍦㥡㕦㔳㔰㕢攰ㄷ㍥昹昰㜷昱昹ㄶ㕥攱昳敤㍦晤摥敦㙣㠱搷晢㝥㠷㜵㌳攱㔳〸ぢ㍥摦愱捦㉤戲搵㙥㐸㘶昴㈸愶㠸㑤ㄵ愰㈱㝣扥㐶挸慥昷㙦扣㈵愹づ挳㠴㈳㐱〰晣昸戰晥㈵晥㠱挴昲㝢〲㥡摦㍡㔰㐵㜰ち㥦ㅤ攰敦攲挳㤲㤶昰昹捣㤷捦㈷扥㝣晡㘱㈷〴挱扤㑣㘱挱愷㍦㥦て㕢㠴㠵㉣㘹戰㙡㈵㡤㐱㔶㐳戱ㄴ㈵㝣㍥㜲昲搹㤵㌹づ㠱〹㐷㔸㡤㈲搸晤㝥㤴〵㉡昱敦㐹散㑡㈲昸㈵〲㌵ㄸ㑥攱戳て晣㕤㝣㔸㜳ㄲ㍥㥢㝤昹扣敤换㘷㌷散㠴㈰㜸户ぢぢ㍥慣㌲㜱㡢戰搲㈴つ㤶㤵愴戱㤷搵㔰㐳搱㄰㍥㝦㜴昲㌹㠰㌹ㅥ〸ㄳ㡥散ぢ〰挱㙥㍥慣㈰㠹晦㔰㘲捦㈶攲㉣ㄸ㌵っ㑥攱㜳ㄸ晣㕤㝣㔸ㄴㄲ㍥慦昸昲㜹挹㤷て㑢㐳〸㠲㜷㠷戰攰㜳㌰㥦て㕢㠴愵㈰㘹戰敥㈳㡤攱㔶㐳戱㤸㈳㝣㕥㜰昲㈹㐷〰㍤ㄲ㈶ㅣ㌹ㅣ〰㠲摤㝣㔸攲ㄱ晦㘸㘲㜹㔱扥收㈵晥㑡慡㌶散ㅤ〹㝦ㄷㅦ㔶㙤㠴捦ㄳ扥㝣ㅥ昷攵㔳㠱㥤㄰〴敦愶㘰挱攷〸㍥ㅦ戶挸㈸扢挱挲㡣㜸挶㔸つ挵㙡㡢昰搹攴攴㔳挹ㅣ慢㘰挲㤱㜱〰㄰散收挳ㅡ㡣昸㈷ㄱ换㙢散昵ㅡㄸ㌵〱㑥㌹㍥㔳攱敦攲挳戲㡡昰戹捦㤷捦捦㝣昹戰戸㠲㈰㜸昷〱ぢ㍥㌵㝣㍥㙣ㄱㄶ㔳愴挱捡㠹㌴㔸㍤攱愶㔸づㄱ㍥昷㍡昹捣㘲㡥戳㘱挲㤱㘹〰㄰散收挳㈲㠹昸攷ㄲ换㑢收㌵㉦挰㡦戰㕣〲て㍥昵挱づ挸て昲ㄳ晦㤱慥㡦攳晥㔷摣づ㜷摦散㘶㈲㙥㕥挳㡦㉢㠱㝣㕣㙡㘸㕥愰㔷㤰㌷㜶摢㘲昱〳㍦慦捦攵㈳戸〱㕣晢㄰㠷㐷愹扢愸挲㠸晢攰愱ㄷ㠰昰㈰搶〱ち搱ぢ攱攱搸扥攰ㅢ㜶㙥ㄳ挴〶㡡慣摦ㄱ敢昷捥搶敦㈱ㄳ〶戱㠸㈰ㄱ㑥㔴晢慥愹っ㙥㕥戵敥换㍢㡥㍣攰㠶㡤㕢慤摦慢ㅥ摥昴晣挸㌵攱㤷挶㕦㍡晤㤷㠵㥤ㄷ㝦㍡㝥挶扦㑥㔹㝡摣㤷愵ㄳ扥晢㕢㈸昰昹慦㡡㈶㈸㔶っ㈴愳㝢昰㘴㡥㕢㉣慣〷㙤摦敦㤴㜴㕡〳敥㝢㑣㐴㔸㘳㤰㠳㔹㈷〷㔳戱㔰挰〳慡㍡戰〷㔵㤴愷㠹㤲㜸ㄴ敥扥ㄱ㘷晤愰㙦挴㔹㕡昰㈳㝥㕤㉥攲搷㕡〳敥㝢㑢㐴㔸㡣㄰攲㡢㑣攲慣㈸〸昱㙢㥣挴攳㈴㥥戴搳㠶搸㡥敤〷ㅣ㜱ㄶㅡ晡㐶㥣㌵〸㍦攲㔷攴㈲扥挶ㅡ㜰摦㔳㈲挲慡㠵㄰㑦㥡挴㔹㝡㄰攲㤷㌹㠹㥦㑣攲愷搹㘹㍢㔸愳昹〳㠸戳㈲搱㌷攲㉣㔶昸ㄱ扦㌰ㄷ昱ぢ慣〱昷扤㈴㈲㉣㙦〸昱㘵㈶㜱搶㈸㠴昸㜹㑥攲换㐹晣㐲㍢敤㙤㈶捥搲㐵摦㠸戳慡攱㐷晣捣㕣挴捦戰〶摣昷㤰㠸戰づ㈲挴㔷㤹挴㔹捣㄰攲慢㥤挴㑦㈷昱戵㜶摡摢㑣㥣㌵㡥扥ㄱ㘷昹挳㡦昸㈹戹㠸慦戰〶摣昷㡥㠸摣㠴㐸㐲晣㕣㤳㌸慢ㅥ㐲扣摤㐹晣㝣ㄲ㘷㍤㐳搲摥㘶攲㉣㠶昴㡤㌸敢㈴㝥挴搳戹㠸愷慣〱昷㍤㈳㈲ㅢㄱ㐹㠸㕦㙡ㄲ㘷㜹㐴㠸户㍡㠹㕦㑥攲㉣㝣昴㡤㌸慢㈶㝤㈳捥㠲㡡ㅦ昱㈵戹㠸㉦戶〶摣昷㡡㠸㍣㡣㐸㐲晣挷㈶昱挷搰ㄷ攲㑤㑥攲㙢㐹㥣ㄵ㤲扥ㄱ㝦挲㡥戰捤㝦挷㔹㜹昱㈳摥㤰㡢㜸扤㌵攰扥㐷㐴攴㔹㐴ㄲ攲敢㑣攲㉦愲㉦挴㝦攴㈴㝥ㄳ㠹扦㙣愷扤捤㔳㥤㜵㤸扥ㅤ㜱㤶㘸晣㠸ㅦ㥦㡢昸㐲㙢挰㝤㙦㠸挸㥢㠸㈴挴㙦㌳㠹扦㠵扥㄰㍦捥㐹晣㜶ㄲ㘷捤愵㙦㐷㝣戳ㅤ㘱㥢㡦昸㝢㠸攰㐷扣㌶ㄷ昱㌹搶㠰晢㥥㄰ㄱ㔶㝦㠴昸㐶㤳昸挷攸ぢ昱搹㑥攲昷㤰㌸㡢㌳㝤㈳捥捡㑥摦㡥㌸㡢㍥㝥挴愷攵㈲㝥戴㌵攰扥ㄷ㐴㠴㘵㈲㈱晥ぢ㤳昸㌷攸ぢ昱㈹㑥攲て㤰㌸慢㌸㝤㈳捥ㄲ㔰摦㠸㌳㔷㍦攲搵戹㠸㔷㔹〳敥㝢㐰㐴㔸㑦挲て敥搹〶㍢㈰㕦戱㈸㈴挴㈷㌸㠹㍦〶敦㈰つ搳㌷攲慣ㄵ昵㡤㌸换㐸㝥挴㡦捣㐵㝣慣㌵攰扥昷㐳㘴〷㐴挲て㉥㙤㠵〵㜱㔶㡦㠴昸㘸㈷昱㘷攰ㅤ戴㉢㑣摦㠸戳愸搴㌷攲慣㌷昹ㄱ㉦捦㐵扣捣ㅡ㜰摦昳㈱戲て㈲攱〷㌷户㠳〵㜱㤶㤹㠴㜸㠹㤳昸换昰づ㘲〱愹㙦挴㔹㝤敡ㅢ㜱ㄶ愶晣㠸て捦㐵晣㔰㙢挰㝤慦㠷〸㑢㔹昸挱挵户戰㈰㕥㡡㕦㐲晣㘰㈷昱㌷攱ㅤ挴㑡㔳摦㠸戳㑣搵㌷攲慣㘰昹ㄱ摦㍦ㄷ昱晤慣〱昷㍤ㅥ㈲慣㜹攱㈷愰晦〴ぢ攲攳昱㑢㠸て㜵ㄲ㝦〷摥㐱㤵㌰㝤㈳捥㝡㔶摦㠸戳搴攵㐷㝣㡦㕣挴㜷户〶摣昷㜶㠸㑣㐵㈴晣〴昴㕦㘰㐱㥣ㄵ㉥㈱㍥挴㐹晣㐳㜸〷捤㠲改ㅢ㜱ㄶ扥晡㐶㥣㌵㌱㍦攲㍢攵㈲扥愳㌵攰戹愷挳㝣㐴敡敤㥥づ㡥晢㘰て㠲㐶挱ㄸ慦㌵敡ㄷ㌳摤㉣㝣攱㙡愳㜸㈲㈱ㄷ敡昴挷㤷戰㔳戸ㄳ昵㜴摣㘹〰㕦扤挶晦攲㘴㕤㥤㠲㍢㄰昰㍢慤昶搷㝣戵昴戸㜳㈸㌶㉢㠵敦晤ㄶ挶愶愶㜱㠷㠸挶㈲摣㐹㌷㤳挱晦晣昴㥦昰つ㙤㕣㍡㔵㘰慥㜵㤸摦捤昶扤㙡㘹ㅤ㌴改攱换昳摤㝡搸㌷㤸捥攳㜷户户敤㘶ㄱ愱捦㜱扣捣㝢ㄱ㌴㍡敥㐵㔰愰㈲㌸挰收ち捥敡挰㔶㈴㠴㉤て搷㝦〳㉤〵㍡愹晣挲㠴昵㕦改扡〵挳㘲〲挱〵攸扢㘹昱ち㌲㔶㠷〳慥ㅢ㐴昷敢㐷慥昶愶敡戰㉢攷㡦㘶㔲〵㉡散㥢挲㍦〸戸㤷晢戰慣㈹㈹㝣㐳㔷㜷ち㉡㡡㍥搳戰㌷戵〸ㅤ㐷攰〲摦挰晦㘲㤴散挰㕢改㜲〴㡥愳㥦ㄵ㌸㤹ㅤ昸扢㉤㝥愲攵〷㍤㠱㠳㜴㌹〲㥦散づ扣㉣㍢昰搷扥㠱昹㝦昲戹㌲敥攷ち扣摣ㅤ㜸㔵㜶攰慦㝣〳て昲〶摥挱ㄵ昸㜴㜷攰㜳戳〳㝦攲ㅢ㜸ㄷ㙦攰㕤㕤㠱捦㜷〷扥㌴㍢昰晢扥㠱昷昰〶摥换ㄵ昸㜲㜷攰ㅦ㘷〷摥散ㅢ㜸㕦㙦攰晤㕤㠱搷扡〳慦换づ晣㝢摦挰〷㜹〳ㅦ攲ち㝣㤳㍢昰㙤搹㠱㕦昳つ㝣㤸㌷昰攱慥挰户扢〳㙦捣づ晣㠲㙦攰㜲㙦攰ち㔷攰㝢摣㠱㝦㤱ㅤ昸㘹摦挰㘳扣㠱㡦㜴〵㝥挰ㅤ昸搱散挰㡦晢〶ㅥ敦つ㕣改ち晣㤸㍢昰㔳搹㠱ㅦ昲つ㍣搱ㅢ㜸戲㉢昰㌳敥挰㉦㘶〷扥捦㌷昰㌴㙦攰ㄹ慥挰㉦扢〳晦㌶㍢昰摤扥㠱㡦昱〶慥㜵〵㝥搳ㅤ昸㑦搹㠱敦昰つ㍣摦ㅢ㜸㠱㉢昰㍢敥挰㝦挹づ㝣戳㙦攰ㄳ扤㠱敢㕣㠱㍦㜴〵づ㝥〹挷昷晥搳挹扦ㅦ㍢攱㑤㠶昵㝦愵昲㉥㉥挳ㄳ晣㥦㔲晤㙥ち㤲㝤搳㥣㈸ㄲ㔱晣换挷ㄸ扡㥥㍤㌴攴昱て㜸㤹㠶㙥愰昷ㅢㅢ搳攸挴昰㑦㡤㘰っ㝡户摡㤸㤸ㄳ挳扦ㅡ㠲㔹㐴㉦晦㘰挸㜳㌵㌹㌱晣〳㈰㤸㌸扤㍣昷ぢ㘶戱ㄳ挳㜳戹㘰㤶搰换搳戸㘰ㄲ㑥っ㑦换㠲㘹愶㤷㘷㘴挱昰㝦㠶㘵㐳ㅥ㍣挳ち㈶㐹㉦㑦慥㠲㘹㜵㘲㜸戲ㄴ捣挹昴昲㍣㈹㤸㤴ㄳ挳昳㥥㘰搲昴昲㤴㈷㤸㡣ㄳ挳㔳㤸㘰摡攸攵搹㑢㌰㑢㥤ㄸ㥥㡤〴戳㡣㕥㥥㠸〴搳敥挴昰挴㈲㤸攵昴昲㥣㈲㤸ㄵ㑥っ捦ㄱ㠲㌹㠵㕥㥥ㅥ〴㜳慡ㄳ挳㤷扢㘰㑥愳㤷慦㜴挱慣㜴㘲昸捡ㄵ捣㉡㝡昹愲ㄵ捣㙡㈷㠶㉦㐲挱㥣㑥㉦㕦㝦㠲㌹挳㠹攱敢㐹㌰㘷搲换㤷㤲㘰捥㜲㘲昸搲㄰捣搹昴昲㔵㈱㤸㜳㥣ㄸ㤹愲㥣㥤攷挲㙢㙦ㄱ㑥㔵㑣㌷摣挵〰つ㝣㉥㤱㐹捡㝥ㄶ㡡㤳㔵㔰ㄷ㤸㈸㤹愶ㅥㄴ愷慢愰㉥㌲㔱㡢昰㑢昲挸㡡挵〹㉢愸㑢㑣㤴㑣㔵㑦㉣㑥㔹㐱㕤㘶愲㘴戲㝡㔰㥣戴㠲㕡㘳愲㘴扡㝡㔰㥣戶㠲扡搲㐴挹㠴昵愰㌸㜱〵㜵戵㠹㤲㈹敢㐱㜱敡ち敡ㅡㄳ㈵㤳搶㠳攲攴ㄵ搴戵㈶㑡愶慤〷挵改㉢愸敢㑤㤴㑣㕣て㡡ㄳ㔸㔰㌷㥡㈸㤹扡ㅥㄴ愷戰愰㍡㑣㤴㑣㕥て㡡㤳㔸㔰㥤㈶㑡愶慦〷挵㘹㉣愸㥢㑤㤴㑣㘰て㡡ㄳ㔹㔰户㥡㈸㤹挲ㅥㄴ愷戲愰㌶㤸㈸㤹挴ㅥㄴ㈷戳愰敥㌰㔱㌲㡤㍤㈸㑥㘷㐱摤㈹愸㠸㍤慤ㄴ攷慥㝣㤸慥挵ㅦ㡥つ㜸㌳㕦㠵㝤㡢ㄴ慥㤵戶〷收戸〶㌸㐳㘵㡦㘳㕣〳㥣㤴㌲㌰摢㌵挰㜹㈸〳戳㕣〳㥣㝡㌲㌰搳㌵挰搹㈶〳㌳㕣〳㥣㘰㌲㌰摤㌵挰㌹㈵〳搳㕣〳㥣㐶㌲㜰戴㙢㠰㌳㐷〶愶扡〶㌸㔹㘴㘰㡡㙢㠰昳㐳〶㈶扢〶㌸㈵㘴㘰㤲㙢㠰戳㐰〶㈶扡〶㜸攰㘵愰挶㌵挰㘳㉤〳搵慥〱ㅥ㕥ㄹ愸㜲つ昰㠸捡㐰㘵昶㐰扦晦〳㌸挸摣ち</t>
  </si>
  <si>
    <t>㜸〱捤㝤〹㝣ㄴ㔵搶㝤㕥㐸㌷愹㘶㐹愱〸㉡㠸㄰㠹ㅢㄸ戳㉦㈸〲㈱㠰㈸㥢〴㐱挷㈵㜴搲搵ㄲ㐹搲搸ㅤ㌶㌷㄰㤵㔱㜰㤷ㄹ㜱㔷ㄴ挶㕤㐷㜱搷ㄹ挵攵敦㌸攲扥㡤㡥晢昲改㌸㡣㡥晡捤㌸㙥㝣攷摣慡㤷㔴㔷㔵愷ㅤ㤹㍦扦㈹扡㉦敦摤㝢摥㝤敦㥥慡㔷摤㕤敦㔶㈵㐷攵攴攴㙣挵挶晦戹攵戱㌰戸㘱㘹慡挳㙡㉢ㅥ㥦㘸㙤戵㥡㍢㕡ㄲ敤愹攲㜱挹㘴㜴改㤴㤶㔴㐷て〰挲㡤㉤戰愷㐲㡤愹㤶ㄳ慤晣挶㐵㔶㌲〵㔰㈸㈷㈷㍦摦挸㠵㝤ㄷ攷㙤敡㡡挱㔶㐶ㅥ〵㔰㌹㐶㤸愲㈷㐵㍥㠵㐱ㄱ愱攸㐵搱㥢愲て㐵㕦㡡〲ち㤳愲ㅦ挵づㄴ㍢㔲昴愷搸㠹㘲〰挵㐰㡡㥤㈹搸扦戱㉢挵㈰㠸摥㠳㈱㘶㡤慦㥢摥㜴㍣愲㘹攸㐸㈴慤㤱㐳㘷摢㘳ㅥ㕤㕡㕡㕣㕡㕣㔶㕥㕢㕡㕣㌲㜲攸昸㠵慤ㅤぢ㤳搶攸㜶㙢㘱㐷㌲摡㍡㜲攸㡣㠵㑤慤㉤捤㠷㕡㑢㘷㈵收㕢敤愳慤愶㤲昲愶㘸㐵㑤㘹㐵㘵㘵扣戶戶愶昷㙥昰㍣㙤㝣摤㡣愴ㄵ㑦晤愷㝣づ愱捦改攳敢㡡愷㔹ㅤ晦㈹㥦扢挳㈷㕣搶㈷摡愲㉤敤晦㈱愷㈱敥搳捡㝡慢戹㠵㍢摦戲㤲㉤敤挷ㄵ㘳搸㘹㐴愳㔶㕤㍣㉥㤵㕡搸戶㠰挷搱㜸慢戵㜵愶ㄵ㤷㥤摥㔶㥦敡㤸ㄱ㑤戶愵㝡户㤱㍦㉢㘹戵㌷㕢愹扥㙤ㄳ㤶㌴㕢慤づ㌰㤵摦㌶㍢㥡㥣ㄶ㙤戳昲㔸㈸㘸戳昷攱攴㤸搵摥搱搲戱戴㑦摢攱㈹㙢㘶戴晤㌸㡢㤰㔰摢愴㠵㉤㌱㤵㤷㠷㔷㑥㡦扤㠲㐶㈶㍢ち攳㘹ㅢ㍦㉦㥡散㤰ㅡ㜷㘱㘹㄰搶㜵戸㐸ㄴ㘹攳攲㈱㌵搴搳㡡晢慣愱愵敤㔰㉢搹㙥戵戲ㄳ敥挹ㄱㅥ㤰㄰㘴敦㠷㑥愶㜴㌸摣㑢慡㤷㌳昹ㄸぢ㝢〹て㠵㘸慥戳㍡愲㈳愷戶戴㡦㉥㈹㉥慢㉣愹慡愸㉣㉢愹慤愹㉣㉢慦愸㉥慦ㄸ㌹㌵扡〴晡摡戲昲㑡ㅣ挷搵㔵㈵㌵攵ㄵ㘵㤵㈳挷戵㉥㤸ㄷㅤ㕤㕡㕤㕣㕢㔱㔶㕤〹㙤㘵㔵㘵㐵㘹㔹捤㐸晡ㅡ㕤㕥㕣㔲㕢㔹㔵㕤㔲㕤㔲〲㙢㌵㥡ㄹ挳搰㤱㔱挸㉥昷㠰〸搵戵挴㠶ㄶㄹ挳愹㉣㠲㔰㜹㙦攰㍣攱ㅥㅤ攷㙡㙥㘳㌴户戱㈹户戱㌹户㌱㤶摢㘸攵㌶挶㜳ㅢ㡦换㙤㥣㤷摢搸㤲摢㜸㝣㙥攳㝣㘰昴㤶摦戳㘷慥戳ㅤㄷ㍡攵晥㝢〷摥㍡㝥昵散ㅢ㑦㕥㍢攱挰攳ㄴ㑦つ㜲㘶搹ぢ㠵敤ㄲ敤摥攸挸搸〷㈲扣㉦㐴扥㐴㍢慡㙣㤴㌱㠲晡㤱㄰㑡扤㠴㠰ㄹ㜴昳慤昷摥戳搷晡捡愹户㑤㥦㤳㥡扢㜸㔳㔸昱ㅣ㈶愳㉤㐶㘱扢㡣㜶㝦㡥慡〴㈲㕣ち攱㡣戶㜶㤴㔱㐶㝤㌹㠴㔲捦㌸愳摤㜳昸㘷㔷㥦㌷晢攴扡换㍦㝡攴搴ㄷ㔶扣㌶㐰昱㘴㉢愳慤㐴㘱扢㡣戶㡡愳慡㠶〸搷㐰㌸愳慤ㅥ㘵搴㔲㍦ち㐲愹㈷㥣搱㝥㝡攲㤶摢㜷摡晤敤㐳慦扤㝤㑥捦㍤㕥㝣晤㕥挵㑦〵ㄹ敤㠱㈸㙣㤷搱㡥收愸づ㠲〸㡦㠱㜰㐶㕢㍥捡ㄸ㑢晤㌸〸愵㝥攷㡣㜶㘴攳攴㍤ㅦ㉢晤㘰晡㤹㐳收戵㕣㔸戴晣〷挵㌳㤹㡣㜶㍣ち扢搷ㅦ㘹愵愶㈵㐶捥㐸㈶㥡㌰㈱㑢㉢捡㙡㌰戳扡愴㔱㑦㡦ㄳ㈰挲ㄳ㈱搸搳㤸㔱㘵㌵愳㡣㐹搴ㅦっ愱搴扤㑥㑦敦㕦㌵攱摢愵ㅦ扦㍣昱挲捦慦㕢戹戱㙥㙣㤱攲㘷愴昴㜴〸ち摢㠵㤷㐳㌹慡㈹㄰攱愹㉣搹㌳愴ㄴ㔳㘴ㅡ慢搳㈱㤴扡挳ㄹ敥ㄳ㥦㍤㍦昷改㡢㙦㥤㝡㝥㕤㡦昷搷搷昴㥢愰昸㘹㉥挳㍤っ㠵慣挴捣愴挷〶㠸昰㉣〸㥢㤸昲㤲㔱挶攱搴捦㠶㔰敡㐶扤ぢち㕦づ戵慤㙣㤸㜴搷㘹㜷㍥㝥㕡昲㠱〷㔴㉦㤸愵愷㈳㔰搸㉥挴ㅣ挹㔱晤〲㈲㝣ㄴ㑢づ㌱ㄵ愳㡣愳㔹㍤〶㐲愹㜵捥㜰晢扤㤱㙦晥㔰摦㝦捡ㅤ愹㑢㕥敤㝦㙦晣ㄵ挵㉦㌷㌲摣㐶ㄴ戶换㜰攷愲㈳㈳ちㄱ㙥㘲挹ㄹ㙥改㈸愳㤹搵ㄸ㠴㔲㤷㍢挳ㅤ昰捣て㥢ぢ㉢㑥慢扦㝦㙣搳㤵ㅢ㐶摦晣愹攲搷㌰ㄹ㙥ㅣ㠵慣晢昱㌸㝡㥣〷ㄱ㙥㠱㜰づ昰捡㔱挶昱搴捦㠷㔰㙡㡤搳搳㉤㕦敦戲戸扤㕦扣晥愱㉤㕦晤昲㥣慢搶ㄴ㈸㝥搷㤳㥥摡㔰搸㉥挴戴㜳㔴〹㠸昰〲〸㘷攲㘳㍡㥥㐰㝤ㄲ㐲愹㜳㥤搱㠶ㅡぢ挷敥戰摦㍦愷慤㜸攸搸搹愷㝣㕦戱㐰昱㑢愹㡣戶〳㠵敤㌲摡㠵ㅣ搵㈲㠸昰㘲㤶㥣摤〸㜲㤷戰扡ㄴ㐲愹㤵捥㜰换慥㤹搹戱敦戴扤敡㉥㙣㕦㕤扦攱捣搵ㄱ挵慦捦㌲摣㤳㔰搸㉥挳㍤㤹愳㍡〵㈲㝣㉡㠴㐳㙥搵㈸㘳ㄹ昵换㈱㤴㕡收㡣昶敤〷㜷捡㍢㘲晥㥤ㄳ㝦㝢挴扡㔹㉦ㅣㅡ㥤愵昸㍤㕦㐶扢〲㠵慣〷摤改〰ㄹ㘷㐰㠴捦㠴㜰づ㍡昴戴㤲晡㕦㐲㈸戵挴改㘹昸㉥㕢敢〶㥥㍤愹敥㤶摢㡥敤搷㘷散㥡戵㡡㍦㈶愴愷戳㔱挸摡搳㉡㝡㕣つㄱ㍥〷挲改〹㥦㙢攷㔲㝦ㅥ㠴㔲㈷㌸㍤㡤㍦攱㤷ㅦ㉥㍡攵扣〹㌷㕤㜶昷挹扤㝦搳晢㍣挵㕦㉣搲搳〵㈸㙣㤷㍤㜰㈱㐷㜵ㄱ㐴昸㘲㤶㥣〳〶ㅦ㙣㙢㔸晤ㄵ㠴㔲挷㍢挳㡤摣戹扥昷摣㔷捥㍦昸㥥㈳㙦㍢㘲㜲㘸搵摥㡡扦慤㘴戸㤷愰戰㕤㠶扢㤶愳扡ㄴ㈲㝣ㄹ㑢捥㜰昱㈱㜰㌹慢㔷㐰㈸搵散っ㜷晦换搶㥦昶晥㌱て㑣㕦㝥昳㈷㑢敦㕡㜶挴㍢㙡㈷㤸㘵戸㔷愱戰㕤㠶㝢㌵㐷㜵つ㐴昸㕡〸攷昸挶㙣㕣㐷晤㜵㄰㑡ㅤ敤㡣昶晤ㄷ㘷㑤㍢㜹攵攰戱ㄷ昶ㅡ扤㔳捦㔷づ㜹㔹つ㠰㔹㐶扢ㅥ㠵慣㐷摤〶㝡晣つ㐴昸〶〸晢愸㉢挷㙥扣㤱晡㥢㈰㤴㍡摣改改慤〵户晣㙢攳㥣㝦㑥㍢晤搲㉤敤〳㌷㝦扢㑡昱㌷戱昴㜴ぢち㔹㝢扡㤵ㅥ㙦㠳〸摦づ攱昴㠴捦戵㍢愸晦㉤㠴㔲搳㥣㥥ㄶ扣㜹㐱㈲晥摥昱昵㌷㈷慦扡㜴户捤㠳て㔲㍢挳㉣㍤摤㠵㐲搶㥥㌶搲攳摤㄰攱㝢㈰㥣㥥昰搵攲㕥敡敦㠳㔰㙡㤲搳搳ㄱ㑦搶扤晢昶㈳㑤ㄳ捥搹昲挳挶捡㜰㝣㕦戵ぢ捣搲搳〳㈸㙣㤷㝤晤㈰㐷昵㄰㐴昸㘱〸㘷㕦㠳㤷摦㔱晦㝢〸愵挶㍡愳ㅤ㜴挲㙤㥢㌷戴扥㌶改挶㤵㝢㤶慣㔹摢戸㕡敤ち戳㡣昶㔱ㄴ戲昲戲㠹ㅥㅦ㠳〸㍦づ㘱昳㔲㠶敦昹㑦㔰晦㈴㠴㔲戵㑥㑦昷ㅤ戰㘶捡㠱㜵㍢㑣㕤摥昰挹㥣㜷㍥扡㙢㤳ㅡ〴戳昴昴ㄴち㔹㝢晡〳㍤㍥つㄱ晥㈳㠴戳〷昰愵攰ㄹ敡㌷㐳㈸㔵收昴㌴㈳ㄴ㙦㐹散㝣昶㈱㤷晦㘵昶㐹㈷㤶扣晡㐴敦攷㘰㍥捣昹㥤㕡㥦㡣㉥挶㉦晦慥㡢ち㘵挵㈵晣㤷晤㙡ち㉥愶挴㉢攳搵昱搲搲㔸㘵㐹戴㍣ㅡㅡ〶户㍦昵㘷㍢㍦搰㝡挷攷戴戴挷ㄲ㡢攵㜷晣攰扡㘸捡敡晡㔹㍦挲戱搵㈵ㄶ戶挷㔲㠳㠲㡤つㅤ搱づ㙢㔷慦慤换㠹慦㔹〳慥㜲㔸㈹改㙦㠸户搹散㘸敢㐲㙢摣㤲ㄶ摢扣㥢挷㡣㙢ㅣ㠹愶捣搶㠹㐹敢㠴㑥慢㙦㐴攳㜰ㄱ㙥㤱昸昶㐵㘹㥢散㜱つㅤ㍦㉦㤱戲摡㘵㜸㈳摡㘶戴㌴捦户㤲つㄶ㉦攱㔹㌱〹㜵㈷㥡㥣ぢ㉤㈳愶户㈳㔰㕣㍡㠹ㄵ扡戵昱〹㑢㍡慣昶㤸ㄵ挳㜸ㄷ㔸挹㡥愵戳愲㑤慤搶㠰㌴㠸摤㈷っ扢愴愹㈷㈶㥡ㄷ愶挶㈷摡㍢㤲㠹搶㜴换戸搸愲㈸㉥敥挴愶㈶㘲ㄶ慥捤攴㜱换㔱㌹㍤㝡㈸㤵戳㙦搰〵ㄲ晡㑤ㄵ换㡥㜰敤攲摤戰捦㜷㑥㍦散㡡㘷㈲㍡㐴搱㙡昱㤸捣ㅤ㥥挵㤹昸愵㥢㝤㌲〳㕤㌱昱㝡㈷搱㝢㘷㐶换ㄸ㍢昷摣晦㕦㜰㙥敥㡥㑥昴ㄳㄶ攱〲搸挱搱昶㔸慢㤵散昶㙡慤攲㠸㡣攷㈱㐲晢㘳㌶㘷㘴㉦て〸戵㐴㉤つ㉤㙥㠹㜵捣ぢ捦戳㕡㡥㥢挷㙦戶戸愲㥢㥦㑦㙡㝤㥢昱㈲㔴挶㑢ㄴ㉦㐳㐴㈲㌹攱㔷〸ち㐷㡣㔷敤㝡愸㄰晦晦晢㤷搶㜲搱捡㤰㑢㜹戸敥㥡ち戵㑤㑣㈴㔳㍤㝡〴㐵㜹㜰㌴㌵慦㠳㠷㘷昷㐶晡㝢㡤攲㜵㠸搰㜰㠸慣㔷敥ち〰捡攳〵捡㍥㙤昵㔶㍣㡡换挲㌲扢㔵㌴搴㘶㕦㘹慣户㔲捤〶㉦㐹㑥挶㕣㔹ㄲ㐶〹㤳扦㜷ㅢ㡦㝥㙢㐹㐷㝤戴㈳摡戳つㄷ㌷戱㤷っ㠰㐶㐸㉢扢挴㤶㝤㐴愷㕢㐷㥣ㅡ㍣㤸㔲㜴㜹改㈵ち摢ㄳ㈶づ收㑢㑥て㐷㜶ㅦ〴挶㍥〴㐱㠴扤〷㝡晡㐵㑡㕣㍢㡤㑤戲摡㘷㉤㕤㘰愵〸捦て㜷㑢愵㜷㝡搱搹昴收愶挳㍢㕡㕡㔳挵ㄸ改愴㘴㘲攱㠲晦愴ㅦ晡㌲晥〴愱户搰㥥㌸㡡㝦㝡㑣愰㉢愷攷㈲敥㥢挶挶㥣㝣㝡愳挶搸㠳㠲㐷㉢㥣㙤挵㝦戲ㄹ㙦攱扦㐸㜷戶㔰ㄱ㄰晦捥〵摤㄰昰扤摢挰搰慣愴㈵㤷愸昳愵〲戶晢戴捤㐹㈴攷㌷㈵ㄲ昳㜹㍣昵㤵㕡㙡㥥㘵㜵昰戲㙦㉦攷㌲户㕣捥㔶慡㐷㡦戴慢慥慥敢挳扢挳㝦昸㍤㠸㍥攳㕡㕢㠷㙡㡦愹昰晢㔰昵挰〵攸昰〷㈸っ㤸㠲㥤摣㠰敢摤昳ㅢㄲ慤ぢ㜹ㄵ扥㜸㐹㙢㙡㠹ㅡ㡣搸㜹㜵昳晣搴㑥㜹戵㑤㙡摡〵㐷㑦㕢㌱攸昶㜳摥㔳㠳ㅣ㠳敦㈲敤摥昰㌶っ㙦攳㘳〸戵ぢ㘰㍣愷愰㥣扥ㄹ㥦愰㙥㝣㑡昱ㄷ〸㥣ㄹ㠴㙢㥣ㄸ晥㙡㔷搵㍥昸㥦㈷〷㘳ぢ挵摦㈰搴〸〸㑥㑤攳㜳〸扤㈹ㄳ晥戹挷㘵慦敤ぢ戵㝦慦㝤〵㙤挴攸挶愶㐶〲挱㍤㘷㤰㈹㠳摣ㄸ攴㐵㠵攱㌸㤰㠰㤰㘳昰㕤昷摤ㅦ捤㠴㠰敦搹扥〷㘰挱〴晣挸㍥㐸㡣挱攳捤㐵㐰慥㕤㔵㈵戰〹〱㍤愰㌰戸攸愶捡愰ㄲ〲㐲愸改㑤㝤晢愳㡢㠰㔲愸晤〴ㄸ昴㘹㜴㘳㔳攵㘸ㄷ㐴挰ㄷ㜰ㅥ㐸挰攷㡥挱㜷㈹戹ち㥥㠶㜱ㄴ㍢㜰挸㕢〰ぢ㈶愰㍦捣挶㑥ㄴ〳㈰㕣〴散㙣㔷㔵㌵㥣〸〱扢㄰戴㉢㠴慡㠵㑡〸ㄸ㠴㥡摥搴㠷㙥〲㙡愰昶ㄳ戰㍢㝤ㅡ摤搸搴㈸戴ぢ㈲攰㡤㑣〴晣挹㌱昸慥㑥㡦㠶愷㘱ㅣ挵摥ㅣ昲㙢ㄹ〹搸ㄷ㘶㘳〴挵㐸〸ㄷ〱挵㜶㔵ㅤ〴㈷㐲挰晥〴㤵㐰愸戱㔰〹〱愵愸改㑤㍤敢㈶㘰っ搴㝥〲㉡改搳攸挶愶挶愱㕤㄰〱㡦㘷㈲攰㌱挷攰扢攰㕤て㑦挳㌸㡡㠳搰愹㝡㌴㈳〱㘳㘱㌶挶㔱搴㐱戸〸愸户慢㙡〲㥣〸〱ㄳ〸㥡〸愱㜸ㄹ㕣〸㤸㠴㥡摥搴㝤㙥〲㈶㐲敤㈷攰㔰晡㌴扡戱愹㠳搱㉥㠸㠰摢㌲ㄱ㜰慢㘳昰㕤㠷㍦ㄴ㥥㠶㜱ㄴ戳㌸攴㥢㌳ㄲ㌰ㅢ㘶㘳づ挵ㄱ㄰㉥〲㝥㘱㔷搵ㄴ㌸ㄱ〲㡥㈲攸㘸〸㌵つ㉡㈱攰ㄸ搴昴愶搶戹〹㤸ち戵㥦㠰㈸㝤ㅡ摤搸搴㜴戴ぢ㈲㘰㙤㈶〲㉥㜱っ扥㉢晢㌳攱㘹ㄸ㐷㜱㍣㠷晣慢㡣〴戴挲㙣戴㔱戴㐳戸〸㔸㘰㔷㔵〳㥣〸〱㈷㄰㤴㠴㔰㠷㐳㈵〴愴㔰搳㥢㍡挷㑤挰㉣愸晤〴㉣愶㑦愳ㅢ㥢㥡㡤㜶㐱〴慣挸㐴挰㘹㡥㘱愴㜷挱攱㐸㜸ㅡ挶㔱㉣攷㤰㤷㘵㈴㘰〵捣挶改ㄴ㘷㐰戸〸㔸㘹㔷搵㉦攰㐴〸昸㈵㐱㘷㐱愸愳愱ㄲ〲捥㐶㑤㙦㙡㤱㥢㠰愳愰昶ㄳ㜰㉥㝤ㅡ摤搸搴㌱㘸ㄷ㐴㐰㙢㈶〲收㍢〶摦ㄲ挶㕣㜸ㅡ挶㔱晣㥡㐳㙥挹㐸挰㕡㤸㡤㑢㈹㉥㠳㜰ㄱ㜰㠵㕤㔵㔱㌸ㄱ〲慥㈴攸㉡〸搵っ㤵㄰㜰㌵㙡㝡㔳㜳摤〴㌴㐱敤㈷攰㍡攰㈳㐶㌷㌶ㄵ㐳扢㈰〲㘶㘷㈲攰㜰挷攰㕢ㄴ攱㌲挷㌰㡥攲ㄶづ戹㈱㈳〱户挱㙣摣㑥㜱〷㠴㡢㠰㍢敤慡㥡〷㈷㐲挰㕤〴㙤㠴㔰挷㐳㈵〴摣㡤㥡摥搴㈱㙥〲㕡愰昶ㄳ㜰㍦㝤ㅡ摤搸搴㝣戴ぢ㈲㘰㙣㈶〲挶㌸〶摦㕡㑤㍢㍣つ攳㈸㌶㜱挸愳㌳ㄲ昰㌸捣挶ㄳㄴ㑦㐲戸〸㜸捡慥慡〴㥣〸〱㝦㈰攸㘹〸㜵〲㔴㐲挰ㅦ㔱搳㥢慡㜰ㄳ戰〰㙡㍦〱捦搱愷搱㡤㑤㈵搱㉥㠸㠰㝤㌳ㄱ戰㡦㘳昰㉤晦㉣㠴愷㘱ㅣ挵敢ㅣ昲㕥ㄹ〹㜸〳㘶攳㑤㡡㍦㐳戸〸㜸摢慥慡㐵㜰㈲〴扣㐳搰扢㄰㙡〹㔴㐲挰㝢愸改㑤つ㜱ㄳ戰ㄸ㙡㍦〱ㅦ搱愷搱㡤㑤㉤㐵扢㈰〲晡㘷㈲㘰㐷挷攰㕢㔰㍡ㄹ㥥㠶㜱ㄴ㝦攳㤰晢㘵㈴攰ぢ㤸㡤扦㔳㝣〹攱㈲攰㙢扢慡㑥㠱ㄳ㈱攰㝦〹晡〷㠴㕡〶㤵㄰昰㑦搴昴愶昲摤〴㥣ち戵㥦㠰敦攸搳攸挶愶㤶愳㕤㄰〱㍦晥㤰攱慢昰て㡥挱户㐶㜵㍡㍣つ攳㈸昲㜲㌱攴敦〰ぢ晥㉡ㅣ㠶搹攸㐹㤱て攱㈲㈰㘲㔷搵ㄹ㜰㔲㐸㐷扤〸敡つ愱㔶愲㉡〴昴㐱㑤㙦敡㑢昴搱昹㘳攸㑣愸晤〴昴〳㍥㘲㜴㘳㔳㕣てぢ㈲攰㤳㑣〴晣㡦㘳昰㉤㥤慤㠲㈷㈱㘰㔷づ昹愳㡣〴っ㠶搹搸㡤㘲〸㐷搷昵㙢㜰愸㕤㔵慢攱愸㤰攱っ㈳愸㄰㐲㥤㡢慡㄰戰〷㙡㝡㔳㝦㜶ㄳ㜰づ搴㝥〲昶〲㍥㘲㜴㘳㔳攷愱㕤㄰〱㉦㘶㈲攰〵挷攰㕢搱扢㄰㥥㠴㠰ㄲづ昹戹㡣〴㤴挱㙣㤴㔳㔴㜰㜴㕤〴㔴搹㔵㜵ㄱㅣㄵ㌲㥣㙡㠲㙡㈰搴ㅡ㔴㠵㠰㕡搴昴愶㥥㜴ㄳ㜰㌱搴㝥〲㐶〳ㅦ㌱扡戱愹㕦愱㕤㄰〱て㘵㈲攰㐱挷攰㕢㈳㕣ぢ㑦㐲挰㐴づ昹晥㡣〴ㅣっ戳㌱㤹攲㄰㡥慥㡢㠰㈹㜶㔵㕤ち㐷㠵っ㘷㉡㐱搳㈰搴攵愸ち〱搳㔱搳㥢扡挳㑤挰㘵㔰晢〹㘸〰㍥㘲㜴㘳㔳㔷愰㕤㄰〱ㅢ㌲ㄱ戰摥㌱昸㔶ㅤ慦㠶㈷㈱攰㘸づ昹扡㡣〴ㅣぢ戳搱㐸㌱㤷愳敢㈲愰挹慥慡㙢攰愸㄰㙦愳㤹愰ㄸ㠴㕡㠷慡㄰㘰愱愶㌷㜵㤹㥢㠰㙢愱昶ㄳ搰〲㝣挴攸挶愶慥㐳扢㈰〲㉥挸㐴挰昹㡥挱户㤰戹〱㥥㠴㠰㈴㠷㝣㙥㐶〲㍡㘰㌶ㄶ㔲㉣攲攸扡〸㔸㘲㔷ㄵ㤷㌷ぢㄹ捥㔲㠲㑥㠴㔰㌷愲㉡〴㥣㠴㥡摥搴ㄹ㙥〲㙥㠰摡㑦挰㌲攰㈳㐶㌷㌶㜵ㄳ摡〵ㄱ㜰㘲㈶〲㤶㍡〶摦晡敡慤昰㈴〴㥣挵㈱㉦捥㐸挰㉡㤸㡤搵ㄴ攷㜰㜴㕤〴㥣㘷㔷搵㙤㜰㔴挸㜰捥㈷攸〲〸㜵〷慡㐲挰㠵愸改㑤戵扢〹戸ㅤ㙡㍦〱扦〲㍥㘲㜴㘳㔳扦㐵扢㈰〲㘲㤹〸㘸㜶っ扥㘵摦㡤昰㈴〴㕣挵㈱㐷㌳ㄲ㜰つ捣挶戵ㄴ敢㌸扡㉥〲慥户慢敡㙥㌸㉡㘴㌸敢〹摡〰愱敥㐵㔵〸昸つ㙡㝡㔳㐷戸〹戸〷㙡㍦〱㌷〳ㅦ㌱扡戱愹晢搰㉥㠸㠰㘹㤹〸㤸敡ㄸ㝣慢搱て挲㤳㄰戰㤱㐳㍥㌴㈳〱昷挰㙣摣㑢㜱ㅦ㐷搷㐵挰〳㜶㔵㍤〴㐷㠵っ攷㐱㠲ㅥ㠲㔰扦㐳㔵〸㜸ㄸ㌵扤愹㍡㌷〱て㐳敤㈷攰㔱攰㈳㐶㌷㌶昵㝢戴ぢ㈲愰㈶ㄳ〱搵㡥挱户挰扤〹㥥㠴㠰愷㌹攴捡㡣〴㍣〳戳戱㤹攲㔹〸ㄷ〱捦摢㔵昵ㄸㅣㄵ㌲㥣ㄷ〸㝡ㄱ㐲㍤㠱慡㄰昰ㄲ㙡㝡㔳㈳摤〴㍣づ戵㥦㠰搷㠰㡦ㄸ摤搸搴㤳㘸ㄷ㐴㐰㘱㈶〲㠶㌹〶摦扡晢ㅦ攰㐹〸㜸㤷㐳摥㍤㈳〱敦挳㙣㝣㐰昱㈱㐷搷㜵〴㝣㙣㔷搵搳㜰㔴挸㜰晥㠷愰㑦㈰搴㌳愸ち〱㥦愲愶㌷㌵挰㑤挰ㅦ愱昶ㄳ戰〵昸㠸搱㡤㑤㙤㐶扢㈰〲㝡㘷㈲愰㤷㘳昰愶〳㠴㥥㠷愷㝦㘳ㄹ户ㄷ〷ㅣ㥦摤㘲㉤收扡㔳摦㌸㜲昸挷㉦㑣㜵㈴㘴㤱慣㑦扣㍥㌱㉤搱㔱摦㤲㕡搰ㅡ㕤扡㘳摣㈹捣㤹㘷戵㘳〹㍢㠹㤵㙣㡦㉥戱㘰㠱ㄵ㌳攲つ㠹㠵挹㘶㙢㜲晤㝦挳ㄲ㌷攲挳慥㤳搵敤㕣㠵敤攷慤摡收愰㈵㡥ㄲ㙣㌹愱ㄷ攱搰扢昸㈶㜷ㄲ戸ㄶ捡愵㘸〲㔸搰挵攸慣㤶㡥㔶慢㔷㕣ㄶ愹愵㥣ㅦ〷㡢挸ぢ㠸昵㡣捦㥡㠷㐵愹晡㍥昱㐹挹㤶㔸㙢㑢扢挵㥤搱摦㠶㑥戱㡥㐳づ挰㡣㐴慡㠵换㐵㝤攲戳㤲搱昶搴〲㉥㘷㌶㉦摤㈱慤㈶敢㥥愱㜸㕤㑢㝢ち摤挸㕥㘴戹㈰摥㌰㉦戱ㄸ昷て㉤㙣㙢㥦ㄴ㕤㤰晡慦搸㉢㡡扢㐵㌶搹㌵㉡㔷攵收慡晣摣晣㥦扢㝦挲晦挰ㅣ敢挷扢㈹㠶攲㈸敤㐸戶㌴挹敡㥡昴㔰〶㤹㐷㈱㝢㌰㈷昴ㄲ㑡摥㘵㑢搷づ昴攴ㅣ㜰愴㘹㜷挵〴㉥㝦㜷摥㤲戵ㅢ攰挶㍦㌱㤸摥摦㐰ㅣ㌲改昰挹㕤搹㌸摢㜴㝦㔳攸㘵㜸晥挹挹て㍢〱摣搷㍥㠰㤸㄰挱攳〹昳ㄲ挷〱㙢摥㠳㌲ㄲㄷっ㡦捦扥㕤挵㠹㔸㍦敦ㅤ㥦ㄲ㙤戲㕡戱散摦ㄶ敤攸㙢㔷㤸㝦搱ㄶ㙤㑤㌹戶昱㠹戶戶㈸て㌸摥挵搳搰ㅣ㙤戵昲攳攳ㄶ㜶㈴㜰㠳㡣ㄱ㠷㤰愳搲㔱㐵㤷㐰ㄵ㕤㘲㉦搰挷㘷㌲ㅤ㐸捡昴㤵㌸㉥㥡㙣改㤸搷搶搲㥣捦ち㔳㜶晥㉢㡥㔴㥣㍤昲㐰愶摥昴㤹挴扢攲㙦慦扢㘳㜷ㄷ㈳㐹㠶搴㜱昷攳㜸捥㔵㘱晣㔳㍦㌳㕢〴攷ㅤ昹㌸㌱扥㠵户㄰摥㜲㈲㤲戱㝣㈱ぢ戱㈸㝥戱っ㠷愸㥣㥡搴慢〴攰㙤㝣〷㈸ぢ㝣攷扤〶搱㙤㉡㐱㑦〰㈲㔳ㄲ搱搸挴㘸㌳敥挸敢改摣㡦㤷㡦㕤换ㄳ㑤搲㘴㜲挷㜸攴ぢ㈱て㘹㔱㑢捣㑡收㔳搱㠰晢つ昳㤸ㄶㄲ戶昷㈱㤶戹㝢攴㠴㐲扤昲㠳晡㥡慣㝤つ㜷㤶捣摤昷㌳㑥昶昹晦敢㘱㌵㕣㐲㐳㔸昲〱昵㍤挲㌱㝥㘰㑣慦㐳挹㜸㍣㠰ㅦ〹搸ちㄱ晡ㄳ㡣摥㝤㤳㥥㘷㠱㙣っ〳愰㍣戹㤳㡤ㄹ㈰昹挸㤶㤰搴㤱㤰〴搲换㤵昲ㄱ戶戳㍤昲昵敤㜱㘱慥摤㕢戱㠸㝤㜶㘵㙡〹㍥ㄷ㜲㜲㜳昳戰慢挳摥㜴㌹㕦户㜰搶搶㘰㐹㉥㠸ㅡ㠲㈱㠴㤹㈲搸㠷㤳〵晥ㅢ㈵挹搶昷攵㈱ㄲ㌱㜲㠱捡㠹愸户㈰㜵攸扤搱慢挳つ㐸挷㜵㉦〸昵㌱〰晣昸㜷㝤㔸愹㑦㔰攵〷ㄶ慥收㠱ㅤ搹㍣愷㐳昵㈹戴㍣㈵ㅡ㘱㍡昹ぢ㑡㍣搳㜴ㅥ㜹昹搰㘶㍦昲晥捡ㄶ㜸ㅢ扣扢㤴〵㜹㙦㐱㐱てㄹ㐵㍤攴〸㌰㐶㉦〲晦ㄶっ攸㑤㐰ㅦ〲㍥〷㠰扢㌴摣ㄷ㌵㌳㡤㉡摥㈰昶ち㑣㔸昹摦㡡晦㘴〳㕢㈶㠰㘰敢㉢㐸摤㌵攷慦挳㔶㍦㝡摥㠱㥥扦㠷搲换搶㡦搰㘵㘱㡢㕤〹㕢晤改㠴㘱愶戱㌵〰摡散㙣攵愲ㄹ〹㌲〶㡡ㄳ扢愲㤸㝦愰㠷っ愳ㅥ昲捥挰ㄸ扢㄰挸摣㠴〰挰慥〴っ㈲㠰改ち挲搶㘰搴㍣㙣㈱㜱㌵㠰慤㈱〰㠲㉤收㉤㘸捦㉥戶㜶愷攷愱昴捣ㅣ〳㉦㕢㑣㉣挸挲ㄶ搳づ㠴慤㐲㍡㘱晥㐱ㅡ㕢挳愱捤捥ㄶ昳ㄴ昰挲慤㡦㜴㠲㠲扣㤹慣愰㠷っ㥤㘶㙢㑦㘰㡣扤〸㘴㈲㐳〰㘰㙦〲昶㈱㠰戹つ挲搶扥愸㜹搸挲㡤〴〱㙣㡤〴㄰㙣敤敥昲散㘲㙢㍦㝡㉥愶㘷㈶㈴㜸搹㘲ㄶ㐲ㄶ戶㤸愳㈰㙣㤵搰挹㐸搴搲搸㉡㠳㌶㍢㕢㑣㙡挰ぢ㔷㌹改〴〵㜹㌳戳㈱㠰㡣ち㘰㡣㑡〲㤹昵㄰〰愸㈲愰㥡〰㈶㐲〸㕢㌵愸㜹搸㐲〲㝣〰㕢愳〰〴㕢捣㠸搰㥥㕤㙣ㅤ㐰捦〷搲㌳戳ㄷ扣㙣㡤㠵㑥搸ち㡦〶㘴㐷摣换户摦戴㐴搶慦㜶㙡ㅣ㥡〹㠳〷搱㜱ㅤ㙡㘹っ㡥㠵㌶㍢㠳捣㡡挰ぢ㈹ㄳ㜴愲ㄹ㘴㙡㠴づ㠳㑡攷㠴㔲〷㡣㌱㥥㐰愶㑤〴〰敡〹㤸㐰〰㌳㈹㠴挱㠹愸戹ㄹ戴㙦㍣っ㘰昰㘰〰挱㈰㔳㉡戴㘷ㄷ㠳㤳改昹㄰㝡㘶晡㠳㤷㐱收㍣㘴㌹摥㤸ㄱ㈱㙣㑤愱ㄳ愶㐶愴戱㌵つ摡散㙣㌱㠵〲㉦摣㠴㐸㈷㥡㉤收㔱攸㈱㐳愷搹㥡〱㡣㜱ㄸ㠱捣戱〸〰捣㈴愰㠱〰愶㕤〸㕢戳㔰敢㤷㝥收攷㡤㡦〱㜴捤〶ㄲ㜴㐵㕤慥㕤㜴捤愱敢㈳攸㥡挹ㄲ㕥扡㕡愱戳改攲〱㈷㕢ㄹ愴敢㜷㠳㘲晥㠴搰昵ぢ㍡㘱㈲㐵ㅡ㕤㐷㐳㥢㥤㉥㈶㕣攰㠵㕢ㄳ改〴〵㜹㌳敢㐲戳㐱㠵㜳㜰ㅤぢ㡣搱㐸㈰㌳㌲〲〰㜳〹㠸ㄲ挰㈴つ愱慢〹戵昴㠳㡢㌷㙦〶戰ㄵ〳㄰㙣㌱㕢㐳㝢㜶戱㘵搱㜳㥣㥥㤷〳攰㘵㙢〵㜴㔹づ㉥㈶㕢〸㕢昳攸㠴㔹ㄷ㘹㙣ㅤて㙤㜶戶㤸㥤㠱ㄷ敥㔷愴ㄳ捤ㄶ㔳㌴昴㤰愱搳㙣戵〲㘳戴ㄱ挸昴㡤〰㐰㍢〱〹〲㤸搱㈱㙣㉤㐰捤㝢㜰攱㘶㤲〰扡㤲㐰㠲㉥收㜶㘸搷㉥扡㔲㜴捤攷㜱㈸收㘱㜸改㘲昲㐵ㄶ扡㤸㥡㈱㜴㉤愲ㄳ收㘸愴搱戵〴摡散㜴㌱㤷〳㉦㕣戹愷ㄳㄴ攴捤㠴づ㍤㘴攸㌴㕤㈷〲㘳㥣㐴㈰㤳㍤〲〰㈷ㄳ㜰ち〱㔷〳㈰㜴㥤㡡㥡㤷㉥摣愷ㄲ㐰搷㜲㈰㐱ㄷ㌳㐱戴㙢ㄷ㕤愷搱昵ち扡扥〵〰㉦㕤㑣搵挸㌲ㄷ㤹挸㈱㜴㥤㐱㈷捣攸㐸愳㙢㈵戴搹改㘲收〷㕥戸㌱㤱㑥㔰㤰㌷搳㍦昴㤰愹㜰收攲㔹挰ㄸ㘷ㄳ挸搴㤰〰挰㉡〲㔶ㄳ挰㙣ㄱ愱敢ㅣ搴搲攷㘲ㄹ敥㑡ぢ㘰敢㍣〰挱ㄶ搳㐶戴㘷ㄷ㕢攷搳昳〵昴捣ㄴて㉦㕢捣敢挸㜲㜰㌱敢㐳搸扡㠸㑥㤸晥㤱挶搶ㅡ㘸戳戳挵㌴ㄱ扣㜰户㈲㥤㘸戶㤸㉢愲㠷っ㥤㘶敢搷挰ㄸ㤷㄰挸㍣㤲〰挰㕡〲㉥㈵㠰愹㈵挲搶㘵愸戹搹ㅡ㕡㌴ち㌷〰〷戰㜵〵㠰㘰㡢㌹㈶摡戳㡢慤㉢改昹㉡㝡㘶㍥㠸㤷㉤㈶㠱㘴㘱㡢㈹㈲挲搶㌵㜴挲㕣㤱㌴戶搶㐱㥢㥤㉤收㤴攰㠵摢て改〴〵㜹扦〳愹㠷っ㥤㘶敢㝡㘰㡣昵〴扥ㅢっ搸㐰挰㙦〸㜸て〰㘱敢〶搴扣㔳㌱昸攰扡〹㐸搰挵㡣ㄴ摤户㡢慥㥢改晡ㄶ扡㘶昶㠸㤷㉥愶㡣㘴愱㡢〹㈵㐲搷㙤㜴挲捣㤲㌴扡敥㠰㌶㍢㕤捣㐰挱ぢ㜷㌶搲〹ち昲㘶ㅡ㡡ㅥ㌲㜴㥡慥㍢㠱㌱敥㈲㤰㈹㉡〱㠰㡤〴摣㑤〰戳㔶㠴慥㝢㔰昳ㅣ㕣戸㉤㌹攰攰扡て㐰戰挵昴ㄵ敤搹挵搶晤昴晣〰㍤攷攱昷戴㤷㉤收㤷㘴㌹㜱㌱晢㐴搸㝡㠸㑥㤸㠶㤲挶搶敦愰捤捥ㄶ搳㔵㌰㍥摣敦㐸㈷㈸挸㥢㌹㉢㝡挸㔴㌸㈷慥㐷㠰㌱ㅥ㈵㤰昹㉣〱㠰㑤〴㍣㐶〰㔳㕣㠴慤挷㔱㜳戳㠵㙦愸挱㙣㍤〹㈰搸㘲慥㡢昶散㘲敢晦搱昳㔳昴捣扣ㄴ㉦㕢㑣㐶挹挲ㄶ㔳㔵㠴慤愷改㠴㌹㉢㘹㙣㍤〳㙤㜶戶㤸摢㈲㙣㙤愶ㄳ捤搶㌰㘸昵㤰㕤㙣㍤ぢ㡣昱ㅣ㠱㑣㝥〹〰㍣㑦挰ぢ〴㌰ㅦ㐶搸㝡ㄱ㌵て㕢挱扦ㅦ㕦〶㄰㙣㌱㌱㐶㝢㜶戱昵ち㍤扦㑡捦㑣㘲昱戲挵捣㤵㉣㌳㤱㜹㉤挲搶敢㜴挲〴㤷㌴戶摥㠰㌶㍢㕢㔵㘸㈶㙣扤㐹㈷㥡㉤㘶挳攸㈱㐳愷㡦慤㍦〳㘳扣㐵㘰㑤㌰攰㙤〲摥㈱㠰挹㌳挲搶扢愸㜹㑦㕣挱㍦㈰摦〷ㄲ㜴㌱㡤㐶昷敤愲敢〳扡晥㤰慥㤹昲攲愵㡢㜹㉥㔹攸㘲ㄶ㡣搰昵㌱㥤㌰ㅤ㈶㡤慥㑦愰捤㑥ㄷ搳㘶㠴慥㑦改㐴搳挵摣ㄹ㍤㘴ㄷ㕤㝦〱挶昸㡣㐰收搵〴〰晥㑡挰ㄶ〲㤸㙡㈳㜴晤つ㌵㉦㕤挱㕦攸扦〰ㄲ㜴㌱改㐶扢㜶搱昵㜷扡晥㤲慥㤹㈰攳愵㡢㔹㌱㔹攸㘲捥㡣搰昵㌵㥤捣㐵㉤㡤慥㝦㐰㥢㥤㉥㈶搹〸㕤晦愴ㄳ㑤ㄷ㌳㙤昴㤰㕤㜴㝤〳㡣昱㉦〲㘳挱㠰㙦〹昸㡥〰ぢ〰愱敢㝢搴摣㜳ㄱ㕦㈲㠲㍦ㄵ㝦〴㄰㙣㌱㐳㐷㜷敤㘲㙢㉢㍤攷㐰愱㤸㑤攳㘵㡢㈹㌴㔹捥㕣㑣戰ㄱ戶㜰㙤㌸㐷㉤㐲㉤㡤㉤摣㜳晢ㄳ搸㕡㠲㘶挲㔶㠸㑥㌴㕢㑣换搱㐳愶搲㌹捦㠷㠱㌱㝡ㄲ挸㤴㥤〰㐰㍥〱㝣昰㥦㘲ㄶ㡦戰ㄵ㐱捤捤搶㤸㔱㝣㤸㐱挰愷㘲㙦〰挱ㄶ搳㜹戴㘷搱搸搷攷晢愰㙣昴㠵㔰㑣扤昱戲挵㝣㥢㉣㙣㌱ㅢ㐷搸㌲改㠴㘹㌹㘹㙣敤〰㙤昶㘳㡢改㍢挲搶㡥㜴愲搹㘲づ㡦ㅥ戲㡢慤晥挰ㄸ㍢ㄱ挸晣㥥〰挰〰〲〶ㄲ挰㤴ㅦ㘱㙢㘷搴㍣㙣〵晦㔶摣ㄵ㐰戰挵摣ㅦ敤㔹㌴㌶㕢㠳㔰㌶〶㐳㈸收改㜸搹扡〶扡㉣㙣㕤ぢ㠸戰㌵㠴㑥㤸挳㤳挶搶㔰㘸戳戳挵㕣ㅦ㘱㙢ㄸ㥤㘸戶搶㐳慢㠷散㘲慢㄰ㄸ㘳て〲㤹っㄴ〰ㄸ㑥㐰ㄱ〱捣てㄲ戶昶㐴捤挳㔶昰㘵㥢扤〱〴㕢㑣ㄴ搲㥥㐵㘳戳戵て捡挶扥㄰㡡㐹㍤㕥戶敥㠱㉥换㜹㡢㜹㍥挲搶㐸㍡戹て戵㌴戶㡡愱捤捥ㄶㄳ㠳㠴慤晤改㐴戳挵散㈰㍤㘴攸昴㑣㉣〱挶㈸㈵㤰㤹㐳〱㠰㌲〲捡〹㘰㌲㤱戰㔵㠱㥡㥢㉤㥣户㠲㡦慤㉡〰挱搶愳㉥捦愲戱搹慡㐶搹愸㠱㔰捣〰昲戲挵戴㥦㉣挷ㄶ㤳㠲㠴慤㔱㜴挲散愰㌴戶づ㠴㌶㍢㕢捣㈲ㄲ戶㐶搳㠹㘶㡢愹㐴㥡っ㉡㥤昳搶㐱挰ㄸ㘳〸㘴㥡㔱〰㘰㉣〱攳〸㘰收㤱戰㔵㠷㥡㥢㉤㝣㍦つ㕥摦愸〷㄰㙣㌱〵㐹㝢ㄶ㡤捤搶〴㤴㡤㠹㄰敡㕤〰扣㙣㌱㐷㈸ぢ㕢捣㈰ㄲ戶づ愶ㄳ愶ㄲ愵戱㜵〸戴搹搹㘲捡㤱戰㜵㈸㥤㘸戶㤸㜷愴㠷散㘲㙢ち㌰挶㔴〲㤹㤳ㄴ〰㤸㐶挰㜴〲㤸愶㈴㙣捤㐰㉤㥤慤昲攰㡢㌶㌳〱〴㕢捣㔷搲㥥㐵㘳戳搵㠰戲㌱ぢ㐲㌱扦㐱㐶㝣㌸㙢㘸挳捦搲㄰搷愸扤㑢慦扥㘵㜱昱ㄷ攷〲㜹㐳挷搲㔶㈴㈵戰挸愵㔸扢挴㐵攵㠸攸戰㐰㥣㐸㘲挵㉢捦晢㥣㠴捥戶捦愱搳㕥晤㍤捦愰㤰㘶戴㜰晤㍤㜴搳㜷晥攷㉣㜴戶攷挰扢㙥㐸㘷ㅢ㙥攱㌹ㄸ㘲晦愹㉤捤挹㐴㉡ㄱ敦ㄸ摡㠰㜴㥢愱㝣愶㐷㍣㈷愷㘴㕣攸〶㜸っ散㤳㠱攵戵昳搱愷㡢㜸㡦㝢㘴㝥㝢㘲㜱扢㡣㈶㤴攲愳㑤㠴慦㥥㍤搹㑤㠴晤㜰摢〳攴㤹㕣慢㘷㘳攳㐸挸㍥㍤㑣㉥㜶㜳㌳戹攰㉤〵慥㙥㑢㠱㉢摣摣㐲戹㈰晣愷㉥㌷搳户㙡㔲捤㉡愶慣扣㥥㍤㔵㤱攷〱ㅡ扥㘵敡捥㈷㄰㠴挳㕣愵づ㙤㐰挸㍦慤㔱㍡愳㙣㥣㡦户㜱ㄴ㠶㘰ㅣつㄱ㌱㝢㘰攰㍣㔸挲挷愰摡㙦㝣㕤㘳晡㐳㘴挳挷㐲摤ㅢ㙡㔹㠹挷搳㘹㔳攱㐶㘸晡㐲攳㑡换㌱昳ㅣ㉦挶㕣ㄸ㡤㐲昶㌱っ㐲㠵愱ㄷ㥥㥢愱㘷㐱摥昹搰昲搸㔴㔷㈰㄰ㅥㄱ㌰攰㜶㔰㐰戸㐷搵㘵搰㜰慦愶敦ㄵ〳㡤㠸㌰㡥㠳挴㕥㠹愰捥捤散愵ぢ扤㜵愱㡦㔳㔰㈶ち摣㌳㙡㉤摣㤱㌵㠹扥〵づ㡣攳㈱㈲㘶㍦ㄸ〹㌶ㄸ扤挱㔸つ㠶㘷敥愰昵敤㔴敤㐳挴摥㄰慡㍦㥤戱㜶〲昴㥤昱っ㠰㔶攲㌹て㕤昸攳㌹〷㕡㝦㍣〳搱〸㑥㤰昹つ㠹㜸㜶㐶㥤㥢戹㡢㉥散慡ぢ㠳㥣㠲ㅡ㠲㠲挴戳捡ㅤ捦㘲㡥㜱〹㐴挴摣ㅤ〰㠲扤昱っ搵晡㤳㠹㉤㈱㘲㝦〸㔵〸扤挴戳っ晡捥㜸㠶㐳㉢昱㉣て㡣攷搴挰㜸戸ㄶっ㈷戸愹ㄳㄲ昱散㠹㍡㌷㤳㙢扦㔲搸㕢ㄷ昶㜱ち㙡㈴ちㄲ捦挹敥㜸捥攴ㄸ㔷㐲㐴捣晤〰㈰搸ㅢ㑦戱搶慦㈲戶㥡㠸㉡〸㔵〲扤挴㜳㉥昴㥤昱㤴㐱㉢昱㈴〳攳㔹㄰ㄸて㔷㙢攱㈴挷戸㄰ㄲ昱㔴愰捥捤攴敡慣ㄴ慡㜴愱摡㈹愸㔱㈸㐸㍣敤敥㜸㉥收ㄸ搷㐰㐴捣〳〰㈰搸ㅢ捦㠱㕡扦㤶搸㠳㠸ㄸつ愱づ㠲㕥攲戹ㅣ晡捥㜸挶㐲㉢昱挴〲攳㘹ち㡣㘷ㅣㅡ挱㐹㡥㜱㌵㈴攲愹㜳㕣㠷慦㐱扤㘸㝣摤昸㤹㡤戵㑤戵ㄵㄵ攵ㄵ㌵㈵昱捡㤲㡡㤲捡戲㘸ㅣ㡦㑣㉥戳㙡㙢㉡㥡㉡㘳搵㌵㤵收㜸㍤㥣㙢搱挶慣搷戵㜵慣挹㡡㉡晤搳愶づ㠶㑤㤸㌸摡㘱㘲㈰㑤敢㘱㌲㌶㐰㐴捣挹〰攰攵㘳攲㄰慤扦㠹搸〹㐴搴㐳愸㈹搰ぢㄳ户㐲摦挹挴㌴㘸㠵㠹㤹㠱㑣捣〸㘴㠲敢愲㜰㠲㑢㥢㤰㘰㘲〶敡摣捣挳㜴㘱愶㉥㜰攱㤳㥢㥡㡤㠲挴㌳捤㠹㐷捥㈴㜷挱㠱戱ㄱ㈲㘲捥〱㠰㘰敦㥥㍤㐲敢敦㈳㜶ちㄱ㠷搲攱㉦愰㤷㜸ㅥ㠴扥㌳㥥愳愱㤵㜸敡〳攳愹ぢ㡣㠷ぢ㤷㜰㠲㡢㡦㤰㠸攷㔸挷㜵昸ㄱ搴敤㍤㕢㕥搹㔴㔳㔶㙥挵换㥢慡㥡㉡愲㤵㔵搱㙡慢愲慡戴扣㌶㠶挷㘲挷攲㤵㌱戳㔱て攷㔱戴㌱攷敡㥡散搹愸慥搱愶㘲愸〹ㄳ〷㍡㑣挸㥥㝤〲㈶攳㐹㠸㠸挹㠵㑡扣㝣㑣挴戵晥㘹㘲ㅢ㠸㤸㐹㈶收㐱㉦㑣㙣愶㝢㙡昸㍥ㅥ㕡㘱愲㉣㤰㠹㤲㐰㈶收愳ㄱ㥣攰㜲㈰㈴㤸㘸㐵㥤㥢搹愶ぢ敤扡挰㔵㐷㙥㉡㠹㠲挴㔳散挴㈳㝢昶㈵㡥昱㘵㠸㠸挹㤵㐴㠲扤㝢戶㐳敢㕦㈷㤶户慢ㅢ㐷搲攱㈲攸㈵㥥㌷愱敦㡣㘷〹戴ㄲ捦昰挰㜸ち〳攳㔹㡡㐶㜰㠲ぢ㜶㤰㠸攷㐴搴戹㤹㈷改挲挹扡挰㘵㐱㙥㙡㌹ちㄲ捦㔰㜷㍣敦㜱㡣敦㐳㐴捣搳〰㈰搸ㅢ捦ち慤晦㤸搸㈸ㄱ㜳改昰っ攸㈵㥥㑦愱敦㡣㘷㈵戴ㄲ捦㠰挰㜸晡〷挶挳㘵㍤㌸挱ㄵ㌵㐸挴㜳㤶攳㍡晣㌷搴敤㈳戵慡慣戴戲扡愴戶慣愹㌶㕥㕡㔱㔵ㅢ慤㠹㔵㤷㌵㔵挷慢㥢㥢捡愲攵㔵㈵㜱昳㙣㍤㥣捦搱挶㕣愵㙢㜲愴慥搶㌵摡搴㜹愸〹ㄳ㝤ㅤ㈶攴㐸晤ち㈶攳㙢㠸㠸挹㘵㍣扣㝣㑣㕣愰昵摦㄰㍢㡦〸摥搴慥㉥㠲㕥㤸昸㡥敥愹攱㝢つ戴挲㐴㕥㈰ㄳ戹㠱㑣㜰挹づ㑥㤰㈳〹〹㈶㝥㡤㍡㌷昳ㄲ㕤㔸慢ぢ㤷㍡〵㜵〵ちㄲ㑦㡥ㄳ㡦ㅣ愹㉡〴㉦戹㄰ㄱ㤳ぢ㙤〴㝢昷散㔵㕡ㅦ㈶㌶㐱〴敦㔱㔷搷㐰㉦昱昰敦㑥㜴挶戳づ㕡㠹攷ㅦ摦〶㝤㥢昹ㅡ㕡晦户㤹敢搰㐸攲改〳㔷㠸攷㝡搴戹㤹㕣㐴㤳挲〶㕤攰慡ㄹ㌷㜵ㄳちㄲ捦㤷㜰搹昹敤慣㠰㘳㌴㈱㈲收捤〰㄰散㡤攷ㄶ慤敦㑦散㈲㈲ㄶ搲攱㙤搰㑢㍣〳愱敦㡣攷づ㘸㈵㥥㑦〲攳昹㌸㌰㥥摦愲㤱挴㌳〸慥㄰捦㥤愸㜳㌳戹捡㈵㠵㡤扡挰㘵㉤㙥敡㍥ㄴ㈴㥥て摤昱散挶㌱づ㠱㠸㤸昷〳㐰戰㌷㥥〷戴扥㤰搸㔳㠸攰ㅤ攴敡㈱攸㈵㥥㈲攸㍢攳昹ㅤ戴ㄲ捦ㅢ㠱昱扣ㅥㄸ捦敦搱㐸攲搹〷慥㄰捦㈳㡥敢昰扥愸摢㌳慦愲扡扡㉣㔶㔳㕡㕥㘹㌵搷㔶㐴㑢换愲捤戵昱收㡡摡㜸㑤㑤㜵㜳戴慡扣挴㝣㔴て㘷〴摡㤸㥢㜴㑤㘶摥㘳扡㐶㥢㝡ㄲ㌵㘱攲㐵㠷〹㤹㜹晢挳㘴㤴㐰㐴㑣慥㐳攱攵㘳攲㈹慤慦㈰昶っ㈲㑥㈷ㄳ㑦㐳㉦㑣㔴搳㍤㌵㝣㍦〳慤㌰昱㔴㈰ㄳ㑦〶㌲戱ㄹ㡤㠴㠹〳攰ち㑣㍣敢戸づㅦ㠸扡㜳づ慡慡㈹戱愲㔶㑤戴戶捣慡㘸㡥搵㤲㠳㤲ち扣㉢㑢昱㜵愸慡挶㤴攵㈸づ㙥㌴摡㤸捦敢挱〹ㄳ㉦攸ㅡ㙤敡㘵搴㠴㠹㐷摣㑣㡣㠳挹愸㠳㠸㤸㕣㘳挲换挷挴慢㕡㍦㤱搸搵㐴慣㘲捣慦㐳㉦㑣㑣愶㝢㙡昸㝥〳㕡㘱攲㥥㐰㈶㌶〶㌲昱㈶ㅡ〹ㄳ㔳攱ち㑣晣ㄹ㜵㙥㈶搷㡦愴昰戶㉥扣攳ㄴ搴晢㈸㐸㍣㜷㍡昱挸㌹㘸㍡挷㌸〳㈲㘲㝥〰〰挱摥㘳晣㐳慤㥦㐵散㐵㐴昰ㄶ㜱昵㌱昴ㄲ捦ㅣ攸㍢攳昹〴㕡㠹攷㠶挰㜸㌶〴挶昳㈹ㅡ㐹㍣㐷挱ㄵ攲昹ぢ敡摣捣捦㜴攱慦扡戰挵㈹愸㉦㔰㤰㜸慥㜷挷㜳っ挷㜸㉣㐴挴晣㍢〰〴㝢攳昹㔲敢㥢㠸扤㤴〸摥昱慤扥㠶㕥攲戱愰敦㡣攷ㅦ搰㑡㍣㤷〵挶戳㌶㌰㥥㝦愲㤱挴搳〲㔷㠸攷ㅢ搴戹㤹晦搲㠵㙦㜵攱㍢愷愰㝥㐴㐱攲昹戵㍢㥥昹ㅣ㘳㉢㐴挴摣ち〰挱摥㜸搸㤳攸ㄷ㄰㝢つㄱ㔷㐳愸㕣攸㈵㥥ㄴ昴㥤昱㜰戵㐴攲㌹㈷㌰㥥㔵㠱昱㠴搰〸慦ㅣ㘳㌱㕣㈱㥥戰攳㍡扣〴㜵㘷收㤵㘲戲搵㤶㕢搱㜲晣ㄲ挱愷㝥戴戴搶慡愹㡥搶㕡㑤戱敡慡㡡搲ち㔳㤶㔳攸㘳㈹摡㤸㕣㐰㤱挱挹捣㤳㤵ㄴ㙤㔳㕣㈰ㄱ㈶捥㜰㤸㤰㜳搰㈹㘸㘶㥣ちㄱ㌱晢〰㄰挴㐴㕦慤㕦㐱㉣敦扤㌶㜸㈷户㤲㤵㄰搶捥㠴扥㤳〹慥㠴〸ㄳ㈷〶㌲戱㈴㤰㠹ㅤ搱〸㉦愴㉦挱ㄵ㤸攸㡦ち㍤㠶㔷愱㙥㌳㘱㤵㔵㔵㌵㌵㌷㌵搵㐴㉢㉡㉡愲㌵昱摡戲ち慢愹戶戹愲戲愶戲戴戹戴愶摣㤴愵ㄲ晡㔸㡤㌶㈶ㄷ㐷扡㤸ㄸ愸㙢戴㈹㉥㝥〸ㄳ㐹㌷ㄳ攷挳㘴㕣〰ㄱ㌱〷〱㄰挴〴㤷㐴㐴扦㠶㔸摥㠴㙤昰㤶㙥㈵慢ㅣ慣㕤㐲昷搴昰㍤ㄴ㘸㘱㘲㕥㈰ㄳ昱㐰㈶㠶愱ㄱ㕥㌹挶攵㜰〵㈶ち㔱ㄱ㈶慥㐰摤㘶愲挹㉡㙦挲㘹㌷搶㔴㕤㔶㔹ㄱ慢慥慣㠹攳て㠷㔴挵慤㔸㐵扣愴㍡摡㕣㙥捡㌲〸㝤㕣㠹㌶㈶ㄷ㍥扡㤸㈸搲㌵摡ㄴㄷ㌶㠴㠹戹㙥㈶慥㠵挹㔸〷ㄱ㌱戹戶ㄱ挴挴扥㕡扦㠱搸扢搹搹㐶〸㈵㉢ㄸ慣摤㐸昷搴昰㕤っ戴㌰㌱㍢㤰㠹㔹㠱㑣㜰ㅤ〳㉦㔰っ㔷㘰㠲㙢ㄶ摣捣㔲㕤攰㈲㠵㘸捡㥤㠲攲搲㠳挴㌳搳㠹㐷捥挶户㜳㡣㜷㐰㐴捣㙡〰㠲攲愹搱晡㡤挴昲收㙡㠳户㙡㉢㔹㘳㘰敤㕥攸㍢攳攱ㅡ㠳挴㜳㜰㘰㍣ㄳ〳攳攱㑡〳㕥㜰っ㔷㠸㠷慢ち昴ㄸ㝥〸㜵㘷捦搶攰㡢㝥慤㘵㤵搶㘲㙡搷㔶㤷搷㐶慤昲㕡慢慣㌶㙥㔵㤶挶㑡㙡㥡捣㌱㑥ㅢ攳㘱戴㌱挷敡㥡捣昶㜱扡㐶㥢攲戲㠲㌰㌱搶㘱㐲㘶晢愳㌰ㄹ㥢㈰㈲收〴〰㠲㤸㤸愸昵㑦ㄲ晢ㄸ〷扣〹㐲挹晡〱㙢㝦愰㝢㙡昸㍥〴㘸㘱愲㉡㤰㠹㡡㐰㈶戸㡡㠰ㄷ敥敦㠶㉢㌰挱ㄵ〳㘱攲㔹搴㙤㈶㥡㙢㙢㑡攳戵㑤愵戵愵攵戱ち晥散戱㘲㔱晣㘲㉦㠳㠸攱捦㔰㔵㤹㔳㥤㌶挶㜳㘸㘳㑥搳㌵㘱㐲搶ㄶ攸㥦㌶挵㈵〳㘱愲搸捤挴㑢㌰ㄹ㉦㐳㐴捣〶〰㠲㤸㤸愵昵慦ㄳ晢㌴ㅤ昲收㙤㤳㑢ち㜸攱㐹㑤搰昷改ㄱ攲㔵昱〳㍣㤷慣㠳敦搶ㅣ攱㝤㕣昶〴㍣晥㥡㡢攵㌹㍤㜰㥢㥡㝤㜳㔷㕥敥愸㥦攷㡢ㄷ挵㜹㙦㈷摦愱攱㠸㜵ㅢ晣㜰㙦㜴㉤㍣搰攳敥㜸ㅢ㙦㈱攰㠲愳㄰㉥敦挷ぢ攳敤摡扥ㄸ攳㔴挶摡晦攷㍢晦㥢捥晦晤㥤晦㜷ㅥ㕢挰ぢ敤攲攱ㄸ㌵散愲㜱愱㜷㤷㕤晤昷㥢づ㈸扡昲昶慤捥晦换ㅥ㝥㘴㜳挵㐵㤱攷挷㥣㍦攵挱㥥敢捥摤㌲㘶敡て㈷㉤㍡攲敦愵㘳㝦晣㍡㥣昳昹㘳昹㘳搵㕣㜸㈸㐲㍦挶㝢ㄴ敦㔳㝣〰愱㜶㐷搸㙦攰㙥㉢摦㔳㙡㠷㌸〶敦㔳㙡㑤㕥㠷挷ぢ敤㘵㘷㉡㕥㑣攷づ㔵㠳搱㠲㉣㑡攰ㅦ㌱㜰㕥㈶摦戶挰㡦搷ㅥ㝥㜶攰敤昰㄰ㄴ昸㐰㈷㍥㕦攰〳ㅣ㠳昷改戴收〹昰㠴ㄷ戲㝤散挰㜹搵㕤〲敦敦づ㝣ぢ〳攷昵昴㙤ぢ㝣㠹昶昰戳〳攷㜵晡愰挰ぢ㌲〵摥搷㌱㜸㥦㑡㙢㉥㠳㈷扣㜲㡣慦散挰㜹㜹㕥〲敦敤づ晣㝦ㄹ昸㤹㌰㙤㕢攰㉢戵㠷㥦ㅤ昸㉡㜸〸ち扣㘷愶挰挳㡥挱晢㌴㕡昳㕣㜸挲ぢ昹㐸㜶攰ㄷ愲㈲㠱攷戹〳晦㠱㠱㕦っ搳戶〵扥㐶㝢昸搹㠱慦㠵㠷愰挰户晥㉢挳ㅣ晦搱㌱㜸㥦㐲㙢㕥づ㑦㜸攵ㄸ㍤㜰捥敡搳㐳㕤㡤㡡〴晥㍤㕡㜴捥昱㄰㡣愱㙢㘱㉡〹㍡晦㜶昷昷ㅤ㜹㈶摣愹㙤㜲ち慢㠱昸㍢愱戳ㄲ攳㍡晦挸㘴㍦扤㑡㌸㐲㍦愲扥愸㑢㌳慥㈹挵㐷㙣㕢扡搹昴㘴㘷㍢㍣昲ㅤ㉢戴㌰㡣攰〳敤㜷敡慡戹敥晣ㅤ搴愵㥤摣㥥挲ㅦ㕦戰㘲摡㘳ち昷挶收攵昶㔰㠱㌷攳㍢㝦㑥㤲户晡搲ㅢ晥晣挲攴ㄸ㑦㜲㠳〲敥㝢慥㙢改㤰攷〶っ㠶㕤ㄹ搷㠰㥣㜰㑦㐴ㅢㅥ㍤㝣攲昰昲㥡搰㌷攰敦㈷昷㤱晥㤹挲ㅥ昹挱ㄷ㌱昸攷㕤ㄵ㍦户改㡤慡㠲昵愸攰㤵晤ㄳ愶㘰㠳㐶㘶㍡捡㉥ㅡ㍥ㄹ慦㑤㘳搴㑤㐰〶ㅤ㑤㕦㌹〷㡤敦挴昹愵㘳昰㍥搲搷扣搵改搳㈸挰挰㜱㌴晤ㄶ㜵㌹㥡扥㐰㡢捥愳愹ㅦ㡣〵㜷挱戴㙤搳㘸愳昶㤰㈹挰慣ㅦ㤵昷挱㐳㔰攰㥦㘵ち晣㉦㡥挱晢㈸㕦昳㐱㜸挲ぢ㌹㘷㜶攰扦㐷㐵〲晦挴ㅤ昸㉥摣㥤㡦挲挴愹愴㡣㐷㈰挳㠳愰㤳㘳愶愲㐴㝤〸戰摥搳ㄱ㘳㌷搲昴〴㌰㜸晤㠴晤晤愴㐶㘶愲愳㜳㝦㍦つ㘴㔰搸敦㘴ち晢㙤挷攰㝤㠰慦戹搹改搳搸挳づ晢〵搴㈵散㍦扢挳㉥㘲㈰㉦挱戴㙤晢晢㘵敤㈱㔳㠰㔹昷昷敢昰㄰ㄴ昸㙢㤹〲㝦搵㌱㜸ㅦ摣㙢扥〹㑦㜸攱挹攴㜶攰敦愰㈲㠱扦散づ㝣㍦〶晥ㅥ㑣摢ㄶ昸晢摡挳捦づ晣㘳㜸〸ち晣戹㑣㠱㍦敢ㄸ扣て散㌵戹慥㠳ㄷㄲ攰散挰户愰㈲㠱㍦攳づ扣ㄲ㐶挵㜵ㄵ晢㐰晦ㅢ㑡攱㙡攸散㤳㘳愵㝡ち攰慥〳扤㤶㌴㝤〵っ㕥㍦攱㐰晦㕡㈳㌳搱搱㜹愰㝦〳㘴㔰搸㡦㘵ち㝢㤳㘳昰㍥愶搷晣捥改搳ㄸ㘳㠷扤ㄵ㜵〹晢ㄱ㜷搸攳ㄸ㠸ち㙤敢晥捥搵ㅥ㌲〵㤸昵㐰攷摡㑤㔰攰て㘶ち晣〱挷攰㝤㍣慦㘹挰ㄳ㘲捤㌱㈶搹㠱昷㐱㕤〲扦捦ㅤ昸㘴〶㕥〰搳戶ㅤ攸愶昶昰戳〳敦てて㐵ㅣ慥攷挷捦㕤㤹〲扦搳㌱㜸ㅦ换㙢づ㠴㈷〹㝣扡ㅤ昸㈰搴㈵昰㍢摣㠱ㅦ挶挰㜷㠳㘹摢〲攷㤲㡦㜸昸搹㠱ㄷ挲㐳㔱㐰攰㌷㘷ち晣㈶挷攰㝤ㅣ慦挹昵㈳〹㝣㡥ㅤ昸㍥愸㑢攰㌷戸〳㍦ㄲ㐶㌵〲㈶㝢㠶㜳㘵㈸㝣ㄴ㜴昶っ慦㔲搷〳摣㌵挳㡦㈱㑤晢㍢㡥㔱㜶㙦晥ㅦ挷〵㈵ㅡ㤹㠹㡥捥ㄹ㕥〱㘴㔱㐰搸㔷㘷ち晢㉡挷攰㝤〸慦㔹敤昴㘹㌴㘳㝣昸敡㜲〰敡ㄲ昶ㄵ敥戰㉤ㄸ搵㘸㤸散戰戹っㄴ㍥づ㍡㍢散㙡戵㌶㉤散ㄶ㔸ち挶㌹㡥㔱㜶㙦〱㘱搷㘹㘴搶戰戹捥㔳ㄴ㄰昶挵㤹挲扥挸㌱㜸ㅦ扤㙢㑥㜶晡㌴ㄲㄸㅦ挲㥥㡡扡㠴㝤㠱㍢散ㄳㄸ挸㜴㤸戶敤㌰㥦愱㍤㘴ち㌰敢㠹㙤ㄶ㍣ㄴ〵〴扥㍡㔳攰慢ㅣ㠳昷㤱扢收ㅣ㜸㤲挳㝣戱ㅤ昸㔱愸㑢攰㘷戹〳㕦捡挰㡦㠱㘹摢〲攷昲搰戶捤敦㈶㜸㈸ち〸晣昴㑣㠱慦㜰っ摥㐷敤㥡㕣㙢㤲挰㤷搹㠱户愰㉥㠱㉦㜷〷㝥ㅡ〳㥦て搳戶〵捥㜵愴㙤ぢ㝣〱㍣ㄴ〵〴㝥㔲愶挰㑦㜴っ摥㐷散㥡㕣㤴㤲挰㝦㘹〷扥ㄸ㜵〹㝣㠹㍢昰戳㘱挴㕦㙦搳㌳㥣换㑤攱搵搰搹摦搱换㔵〷挰㕤㈷戶㜳㐹搳㈹㡥㘳㤴摤㕢挰っ攷㘲ㄲ㠷㄰捥㌴〱㍡㑦㙣㉢㠰㉣〲搲晢㐱㤶挸ㄴ㜶扢㘳昰㍥㔸搷攴ち㤴㠴㝤㌱挶㠷ㄹ㝥㌶敡ㄲ㜶慢㍢散㕦挱愸戸〲㘴㥦搸戸戶ㄴ扥〴㍡㍢散ち㌵㉦㉤散㑢㘱㈹㌸摦㜱㡣戲㝢ぢ〸晢〲㡤捣ㅡ昶ㅡ㈰㡢〲挲㙥捥ㄴ㜶㤳㘳昰㍥㑥搷扣挴改搳戸ㅡ攳㐳搸㤷愳㉥㘱捦㜵㠷㝤㉤㡣敡㑡㤸散戰戹㤰ㄴ扥づ㍡㍢散㌲㜵㜴㕡搸敢㘱㈹戸搶㜱㡣戲㝢ぢ〸㝢㥤㐶㘶つ㥢㉢㐵㐵〱㘱捦挹ㄴ昶㙣挷攰㝤㠸慥㜹愳搳愷㜱㌳挶㠷戰㙦㐵㕤挲㥥攵づ晢㔶〶㜲㍢㑣摢㌶扢敦搰ㅥ㌲〵㤸昵㝣扥ㄱㅥ㡡〲〲㥦㥥㈹昰㘹㡥挱晢昰㕣昳㕥㜸㤲挳晣㉥㍢昰〷㔱㤷挰愷戸〳扦ㅢ㐶昵㌰㑣昶晥收昲㔲昸㕥攸散捦敦㕡㜵㌰挰㕤戳晢㝥搲昴愸攳ㄸ㘵昷ㄶ戰扦㌷㘹㘴㈶㍡㍡㘷㌷搷㡦㡡〲挲ㅥ㥦㈹散㍡挷攰㝤㘴慥昹〷愷㑦攳昷ㄸㅦ昶昷㘶搴㈵散戱敥戰ㅦ㠵㔱㍤〷㤳ㅤ㌶搷㤲挲㡦㐱㘷ㅦ收愵敡挰戴戰㥦㠰愵㠰㡢㐰㜲慡㜲〷㡤攷ㄵ晡㤶㌲ち㕥搶挸慣㘱㜳戱愸㈸㈰散敡㑣㘱㔷㌹〶摦㠳㜲摦㠴愷㙣て捡㜵晤㠹搹〲㜴ㅡ㡡昳㐶㤵㕥㜱㕢捤ㄵ㈱摣慡搲搲摡㉡㜷㜹昴挶㤳㉤㤳昸㈳慦㔳昰昸㔶㍣捦戲愱挵昹挳㠱㤳昱㔸㔷㍥㈸㔰㍦㍢搱㤰ㅡㅢ㠷攳搳㤳㜸㤸㘲捦昸攴ㄴㅥ扢ㅢ换挷ㅦ愹散攸戰㤲敤晦つ㡦扤挴㝤㌷㝣挰〱㌶晢㠱㤷㠱户扣昰㕥㤶挰ぢ㤴昶㤳㜰扢昸搰㝦扢㌵㤷て挴晣㜹㑦攰つ晦ㄱ㠷㤴晤㠰搷㤸敢〱慦㜹慡〲㍢搸㑥㄰㕣㥥戳㔵㐶㡣㉢㥦挶㘶愰㘵攵㑡㤶㍥㈱㈲挶㜳㔴昱搶㔶ㄱ㌹愱户㜰〰㜸挳攲敤㐷扣㥢㍣挷昳户㔷㝢昵㘲慣㝡㔳㕣捤攲昱㘳㜰㔰㜹慡㌸㜰〸㉦昹㠷昰㑡晡㄰ㄴㄷ扥㌸っ扤㈹慥ㄶ戹ㅣ敦ㅤ攸昸㑦㝥挷㙦㝡ㅣ㙦昱㍡收㙡㡣换㜱㘱愰攳㜷晣㡥摦昳㌸收挲㑤摡㠸扦㑢㜷㍣㌸搰昱㐷㝥挷晦攳㜱晣㠳搷㜱て〰㌸攲昰愷㈸攸〷挰戹㜷㝤慥ㅡ㄰搸搹㘷晥捥戶㜸㍡ぢ愱敥㡥㈲捦㠰愲扢㉢昴㕣挰敥搹搶ㄸ㑤㈶愳㑢昳摢ㅡ㕢慤昶攳㍡收攵㌷㉥挲㠲〴ㅥ捡㡣㡦㐰晣㘵㕥攳㜳㌸攱戱挳户㉡㐰挵㐵㜸㐱攰㔰扦〴挸㜳㤴㘲つ搶㝤㤴㉡㕥改㜶て㔵つ搴㡥挹㑢慥㌲〲ㅤ㝦㐳㉦敦昳戰攲扡㠰ㅣ晥摦㔲搵㜵昸慢㕤㔰㑦㜳捣㡢挵攴挱昸ㅥ愲㌳㡥㍤㔰㜱挵㤱ㅢ搸摤㔶㌶㑢敦㑥㠱ㄴ㜷㜷㐵㠰愴㜵㌷㈲摤昱昷摦〴㑤攳㄰扤愴㍢敥改㜱扣㥦搷㌱㉦㉢捡㠸㙤㠲晥ㄱ攸戸㤷摦㜱ㅦ㡦㘳㕥㠱㑣ㅢ㜱㉤ㄴ㐲㔰〱㤰㥤〴㡤搱摤搹攷㠲捦〳扢摢挱摦㕤㝦㑦㜷攳扣摤昱㜲㤹㡢昹㑦〳ㅤ敦散㜷扣慢挷昱㘴慦攳改改㡥㍦〸㜴㍣挴敦㜸愸挷㌱慦㕣愵ㄱ㌴㐷㍢戶㤹㝦㉢搰昱㜰扦攳㍤㍤㡥㡦昴㍡收挵ㅦ㘱㝥㙦㈰㍢㤹㙦㑥敦敥搵挰敥㐶昸扢摢捦搳㥤攵敤慥㐵㜷户扦扢扢㠴敥捥摥搱捦〵㜶㔷收敦慥挲搳ㅤ慦㠴愴搱戶㌸摤昱ㅦ〲ㅤ搷昸ㅤ㡦昲㌸㕥敡㜵扣㉣摤昱㘳㠱㡥て昲㍢ㅥ敢㜱㝣㥡搷㌱㝦晥扡愶搸挳㠱㡥敢晤㡥㈷㝡ㅣ㥦敤㜵㝣㉥ㄴ戲愳て〶戲㜳㐷昳㘷愷慢扢㝢〲扢㍢搴摦摤㔴㑦㜷晣㠵㥡挶晣愵扡扢改敥敥慥㑥敦敥昶挰敥㘶晡扢㥢攵改敥㕡㙦㜷敢㜵㜷戳摤摤摤慣扢戳㡦慢ㅢ〲扢㍢搲摦摤㔱㥥敥㙥昵㜶挷㥦㌱㉥摡搶〵㍡㙥昴㍢㡥㝡ㅣ昳ㄷ㑦ㅡ㙤昷㐳㈱㝢愹ㄹ挸捥扤昴晢昴敥㉥て散㉥敥敦㙥㥥愷扢㐷扤摤㍤愱扢㍢摥搵㕤㘸㌳戴㍦昹换㈷㍦〵㜷挴搷昴㔶慢㤹㝦㐵㠱て㤷ㅦ搱㡡慦㤱㍦攱㔹晥昳搱愹㝡づ㥤搱㠷搱捡㥡㝣愲攲㝦㝥挳攳㌰㡣㌶㙡昹攵㑥㌰晣㍥搰㠹昹㤳挶㈴愸攵昷㌴挱㉣㜰㘳摥搱㤸ㄳ愸㝤㑦㘳㤲㙥捣㐷ㅡ㤳愲㤶摦㥥挴㑦㠷ㅢ昳㤹挶㉣愴㜶㡢挶㉣㜲㘱ち㍥㜷戴昹晣㑡愳昸〵㐴㈲㔸㑣っ扦㝢㠸搷㈵慥ㄶ㡡摦㈵〴戳㤴㕡㝥㡤㄰捣㠹㉥㑣〱扦㌲㔰㙢㝢摤慡㕢㥣㐴っ扦〹㐸㡢㤳㕤㉤ㄴ㍦搹挵敢㈹搴昲㐳㕤㌰愷扡㌱晣㤰ㄶ捣㌲㙡昹昹㉣㤸攵㉥㑣〱㍦㡢扢㝡收攷慣戴㌸㡤㙡㝥挴㑡㡢ㄵ㑥㠱ㄵ挵㡦㑣挱㥣㑥㉤㍦㉤〵㜳㠶ㅢ挳㑦㍦挱㥣㐹㉤㍦昸〴戳搲㡤攱〷㤹㘰㝥㐹㉤㍦挳〴㜳㤶ぢ㔳挰捦㉢㙡㙤㕥昸㔹㈴㉤捥愶㥡ㅦ㐳搲㘲㤵㔳㘰愵㠰ㅦ㌹㕤㉤昸㜱㈲㉤㔶㔳捤㑦ㄲ㘹㜱㡥㔳㘰㐵昱㤳㐱㌰攷㔲换て〵挱㥣攷挶昰㈴㉦㤸昳愹攵昹㕤㌰ㄷ戸㌱㍣㕦ぢ收㐲㙡㜹慡ㄶ捣㐵㉥㑣〱㑦换搴摡昱ㅣ㡡㥡戴戸㤸敡愹㡥捤㔸攳ㄴ〸㉣㤸敥㔴散ㄶ㌳㔱㤳ㄶ扦愲㝡㤶㘳㌳㝥敤ㄴ愴〵㑦㡥㕤㝤昰挴㈷㉤㉥愱㥡攷㍣摡㡣戵㑥㠱ㄵ挵㜳㤸㘰㉥愵㤶愷㉦挱㕣收挲ㄴ昰㔴搵攵㤵愷㈱㘹㜱㌹搵㍣〳㐹㡢㉢㥣〲㉢〵㍣摢㜴戵㤸慦㌱㔷愲愰㌷㤳愷〳戹㘴㜴ㄵち戸㜶搲ㄶ㠸攲〹㐱㔰搷搸愸㐴㈰㡡愷〴㐱慤戳㔱㜲㌲㐰㑦㐶㕡㡦㐹㡤扡摥㐶挹改挰㠷敡搰愸つ㌶㑡㑥〸㍥ㄴ㑦っ搲攳つ㌶㑡㑥〲㍥ㄴ㑦〶㠲扡挹㐶挹㘹挰㠷攲改㐰㔰户搸㈸㤹晡㍥ㄴ㑦〱㠲扡捤㐶挹攴昷愱㜸ㄲ㄰搴ㅤ㌶㑡愶扦て挵搳㠰愰敥戴㔱㌲攵㝤㈸㑥㝤㐱㙤戴㔱㌲改㝤㈸㑥㝥㐱摤㘳愳㘴摡晢㔰㉢㌵敡㍥ㅢ㈵ㄳ摦㠷㍡㑢愳ㅥ戰㔱㌲搹㝤㈸㑥㝡改昱㈱ㅢ㈵ㄳ摣㠷攲㐴ㄷ搴敦㙣㤴㑣㜱ㅦ㡡㔳㕤㔰㡦搸㈸㤹攴㍥ㄴ㈷扢愰㌶搹㈸㤹收㍥ㄴ愷扢愰ㅥ户㔱㌲戵㝤㈸㑥㜱㐱㍤㘹愳㘴㍡晢㔰㥣搶㠲㝡捡㐶挹ㄴ昶愱㌸㤵〵昵戴㡤㤲㐹散㐳㜱㌲ぢ敡ㄹㅢ㈵ㄳ搷㠷攲〴ㄶ搴戳㠲㌲昵搴㔱㥣㥦㜲㔱戳ㄴ㕦㑢㤸㐶㔶㠷戶昹昸晢つ㥣㤲㘲㈸昱ㄸ㌸ぢ挵戰扦挷挰㠹㈷㠶㘲㡦㠱㜳㑤っ晢㜹っ㥣㕥㘲ㄸ改㌱㜰㐶㠹㘱㠴挷挰㐹㈴㠶㝤㍤〶捥ㅢ㌱散攳㌱㜰慡㠸㘱㙦㡦㠱戳㐳っ㝢㜹っ㥣㄰㘲搸搳㘳攰ㅣ㄰㐳㤱挷挰挳㕥っ挳㍤〶ㅥ改㘲搸挳㘳攰挱㉤㠶㐲㡦㠱挷戳ㄸ㠶㜹っ㍣㠴挵㌰搴㘳攰㔱㉢㠶摤㍤〶ㅥ愸㘲ㄸ攲㌱昰搸ㄴ挳㙥ㅥ〳て㐷㌱っ昶ㄸ㜸〴㡡㘱㤰挷挰㠳㑥っ扢㝡っ㍣捥挴戰㑢扡愱搷晦〱㤰昸㐳㘸</t>
  </si>
  <si>
    <t>㜸〱敤㝤㜹㥣ㄴ搵戵晦摣㘱愶㘶㙥㌳㌰㠵㠲ㅢ㠸㠰愰㈸㌸㜶昷昴㙣戸戱っ㥢戲挹收㠶㡥扤㔴挳挰㉣㌸㌳㙣㍥攲ㅡ㡤㔱㌴㡡ぢ戸㐶㠹㕢㡣㡡㐹摣攲㤶㠸㙢㡣搱ㄸ㠹㌱㥡㐴㌴ㄱ㡤㔱㥦㈶㌱㜱ぢ晥扥摦㔳㔵㌳搵㔵搵搳挴攷晢晣晣攳ㄵ㍤㠷扡攷㥣㝢捥㍤摦慡扡㜵晢摥搳㔵㐵慡愸愸攸ぢ㙣晣㥦㕢〹㜷㠶捣㕢搳搹㘵戵㔶㑤㙡㙦㘹戱搲㕤捤敤㙤㥤㔵ㄳ㍡㍡㤲㙢㘶㌴㜷㜶昵㠱㠲搱搴っ㜹㘷㘹㔳㘷昳愹㔶㜹搳㑡慢愳ㄳ㑡愵㐵㐵攵攵扡ㄸ昲㍤㥤㍦搳㉤㘸搶搲㈵㈴搰㉡搲〶㐹ㄹ㐹㌹㠹㈶㠹㤰昴㈵愹㈰改㐷搲㥦愴㤲挴㈴ㄹ㐰戲ぢ挹慥㈴〳㐹〶㤱散㐶戲㍢挹ㅥ㈴昴慦昷㈲ㄹっ㔲㌱〴㘴晥愴㠹戳㔳㑢ㄱ捤扣慥昶づ㙢散戰㠵㜶㥢て㡢挵慡㘲㔵昱敡㠶㔸㔵㜴散戰㐹㉢㕡扡㔶㜴㔸㠷戵㔹㉢扡㍡㤲㉤㘳㠷捤㔹㤱㙡㘹㑥ㅦ㘵慤㤹摦扥捣㙡㍢捣㑡㐵慢㔳挹㐴㝤㉣㔱㔳㤳㙤㘸愸慦搸ㅢ㤶㘷㑤㥡㌸愷挳捡㜶㝥㔵㌶㠷搲收散㐹ㄳ慢㘶㔹㕤㕦㤵捤㝤㘰ㄳ㈶ㅢ摢㕢㤳捤㙤㕦㤱搱㔲ㅥ搳㥡㐶㉢摤捣㠳㙦㔹ㅤ捤㙤㡢慢搰散ㅣ愰㔱慡慢㥡搰搹戹愲㜵㌹捦愳㐹㔶㑢换㕣㉢㉢〷扤戵戱戳㙢㑥戲愳戵戳愲㤵昸㔹ㅤ㔶㕢摡敡散摦㍡㜹㜵摡㙡㜱ㄴ㍢换㕢ㄷ㈶㍢㘶㈵㕢慤ㄲ敥㔴戶摡挷㜰㝡挶㙡敢㙡敥㕡搳慦㜵㐱愷㌵㌷搹戶搸愲㑡㘹敢搴ㄵ捤ㄹ㔵㔲㠲㑦㔱㥦晤挳㕡㈶〷ち敤㘹㥤戴㈴搹搱㈵㈵ㅥ挲㔸㤸慥攷㜴㤱㈸㜲摡挵㔳㙡㤸慦ㄶ㡦搹扣收搶愳慣㡥㌶慢㠵㑥㜸㈴挷昸㤴〴㈰晢㌸㜴㈳攵㠶挳愳愴晡㍡ㄷㅦ㘳愱ㄷ㘳ㄸ挸㍥㡤挷㔹㥤戳摡挷捥改㘸㑦ㅤㄶ慤㡡㈵攲昵㌵㜵ㅥ慡㠷㐳㐹㡦愰晡扥㈰攵ㄳ㥢㌳㐷㡣㡢搵㡤搳㈳挹ㅦ〵愲㑡㕥挱㘵敥㌵捥㑢慤戸㈹㔹摣㤴㉡㙥㑡ㄷ㌷㘵㡡㥢慣攲愶㙣㜱搳攲攲愶㈵挵㑤捤挵㑤㑢㡢㥢㤶㐱挷摤捡换捡㡡㥤敤捡〵㜷㍥扦㘱摡昰〹㤷㝣㜲昶㤰搲㑣㔷㡢攲㤵㉤ㅤ挳晥搸㈹搸搸搱㔰搲〷㠰ㄸ〷㠲㌸㡤㡤㡥搳㘳挸ㅦぢ愲搴㡢㘸㉣ㅢ㝣攷㜳㝦搹㜱搲㠶つ㌳扥㝤晥捣搳㥡晢扣㌹㕦戱晢㄰㑦㔵搸㈹攸改㘰㕡㡣㠲ㄸ㌱㄰摢㔳㍣㌶㑥挷挹慦〶㔱敡㔹挷搳攷ㅢㅥ㕥搷㤱㕤㌹昱㡡㡤㔳愷㤴㌵㕣㜴㥣㘲ㅦ㈵㥥㙡戰㔳搰㔳㉤㉤搶㠱ㄸ昵㈰㘵㜲〰㠰㝦〳搹攳㐰㤴㝡挲㜱㜴敢〵㐷挵㜷摢晦ㄷ㌳㝦搲㑦敤ㅦ㝤敢㤲晥㡡晤愰㌸㍡ㄴ㍢〵ㅤㅤ㐶㡢㠷㠳ㄸ㐷㠰㌸㈱〱扣昱攴㑦〰㔱敡ㄱ挷搳㈵ぢ㝥㍡戰㙡慣㌵㘵㘳晣㠷㔷摦㤱昸挳敤㡡搷㥤㜸㥡㠴㥤㠲㥥ㅡ㘹㜱㌲㠸㌱〵挴㌹㑣戵攳昴㔴昲愷㠱㈸㜵㥦攳㘹摤昶㈱ぢ㥥昹愴敦昸㉢㙥摤㝥挸昵㘵晤㍦㔵散搱挵搳㤱搸㈹攸改㈸㕡㥣〱㘲捣〴㈹㈱㜸㝡ㄶ㜹戳㐱㤴扡换昱㜲晣挷㠷晦搶㕡扣搷攴敦㝥㜱攸㤴ㅢ搶㍥㜲㤷攲㉤㐳扣ㅣ㡤㥤㠲㕥收搲攲㍣㄰㘳㍥㠸㠳㕣昵㌸扤㠰晣㠵㈰㑡㝤摦昱昴慢〱㉦摥昱㔴摤㡣㠹㍦搹晢挳㠳㍦摢戶昷昹慡㉦挴攲改㔸散ㄴ昴㜴ㅣ㉤ㅥて㘲㥣〰攲㈰搷㌰㑥㉦㈲晦㐴㄰愵㌶㌹㥥㍥ㄹ晦挰搶㔷捥㕦㍣敢㝢ㅦ慣慣愹㕤㜸搳〶挵㥢㥦㜸㙡挲㑥㐱㑦㈷㐳㐹㈷㐱㡣ㄴ㠸㝤摡挱㔱㥡散っ㠸㔲㔷㍢㡥晥㜲搲搰㘳㙦㕦搷㌸㝤昳㘷搹捡搲挱㘷㑥㔳扣挱㡡愳㉣㜶ち㍡㕡㑣㡢㑢㐰㡣㘶㄰㈷㈴㠰户㤴晣㘵㈰㑡㕤收㜸㍡㔲㉦㘸㕦㝡捥散㈹昷㡦㉤㌷㝦㌹攲愰㤴攲㕤㕣㍣戵㘲愷愰愷㌶㕡㙣〷㌱㤶㠳㌸㠷㈹㌱㑥㥦㐲㝥〷㠸㔲ㄷ㍡㥥㉥㝡㝡攸㡦晢晤㘹搲散㡢挷㥤搸晡捥㘵㡦慤㔰ㅣ㉡㠸愷㉥散ㄴ昴戴㠲ㄶ㔷㠲ㄸ慢㐰㙣昰攲攳昴㙡戲搷㠰㈸㜵慥攳㘸㐳晦㥦摣㝢摥扣㌱㐷摥戰㘱昳愴㝦㌵㕢搷㉢づ㐷挴搱㝦㘱愷愰愳戵戴昸つ㄰攳㌴㄰摢㔱捤㌸㝤㍡搹㘷㠰㈸㜵扡攳㘸扢晡㜸㘸昵晣㐵㡤攷慦㥢㜸摤挶昲昸挵㡡㐳ㅥ㜱㜴ㄶ㜶ち㍡㍡ㅢ㑡晡㥢㈰挶㌹㈰捥㔱㐲㐸攷㤲晦㉤㄰愵㔶㍢㥥㙥愹㔳挵㌷㥥晣攴㤱㔷扣搲㜱搴㡥㈷㝦搸愵㌸慥ㄲ㑦摦挶㑥㐱㑦攷搳攲〵㈰挶㍡㄰㍢㈴㥣づㄷ㤲㝤ㄱ㠸㔲愷㌸㡥㠶㑥㥤㕡昱㕦㌷㍥㍢昳㥥摤〷㘵㍥摡戳㜸㉦挵戱㥢㌸扡ㄸ㍢〵ㅤ㕤㐲㡢敢㐱㡣㑢㐱㥣㤰敡挷改换挸扦ㅣ㐴愹愵㡥愷挳㠷愷晡つ扢慢㘲收愵户晣昶㠷戳㥥㕦搵愰㌸㐰ㄴ㑦ㅢ戰㔳搰搳㐶㕡扣ㄲ挴戸ち挴昱㠴㥢挵搵攴㕦〳愲㔴摡昱㤴㔹昷昳摢敥戸愰慢昱㤶㌷捦㔲摢㜷晣㘳㜶改㈰㠸慢挳㙥昵晥㔱挴ㄴ㡣㍥搳挹捥㉥㘷㠰挳扥晦慢ㅤ晦ㄴㅥ晥㑣改㐸晦敦て㝦攰攴㉢ㄹ晥攸敢㠸晥㜷㐱㡣敢㐱〶捣㐸戶㘵㠶捤挳攸㙤搹戰戹ㄶ〶敢㙤晡〶㉡㙣〲㔱敡㐴攷昰㉣扡敦㤶昵慦㝤搶㌴攳扡㐳㤷扤㝡昰㙦㍥㌹㐱昱晢㠱㥣〸㌷㘲愷攰㠹㜰ㄳ㉤摥っ㘲摣〲攲㥣〸攸㠱㙥㈵晦晢㈰㑡㉤㜴㍣㍤㜰敢摡慢晡㝤㕡㌹改㥣㥢㑦㕥㜵㐸㜲摤〸挵㉦㈱攲改〷搸㈹攸改㜶㕡扣〳挴戸ㄳ挴昱㠴㥥㘱㌳昹㜷㠱㈸㌵摢昱昴慢㠳挶ㅣ昴捣㐳ㄳ愶摤昰晡ㄲ㍤愵㙤捣㤹㙡て㠸挵搳㡦戰㔳搰搳㡦㘹昱㙥㄰攳ㅥ㄰晢㝡挵扤晣㕥戲敦〳㔱㙡㥡攳攸昴ぢ摦㍦晣㙦ぢ晦㌰敢晡㘳〷捤㙡扡㜹摢㠱㙡㑦㠸挵搱㑦戰㔳搰搱〳戴昸㈰㠸昱㄰㠸ㅤ㔲ㅣ㕤搰挳攴㍦〲愲搴〴挷搳㥤ㅢ扡收扤㜰㔴晤愴敦㕤㌷㜶㔱晢搲敦ㅤ愷昶㠲㔸㍣晤っ㍢〵㍤㍤ち㈵扤〵挴㜸っ挴づ〹㐷改㜱戲㥦〰㔱㙡㥣攳攸改㐷㜶扣扦昵㤱摡挹㔷晣昹㠱㍢ㄶ㔸㑦扦慤〶㐳㉣㡥㥥挲㑥㐱㐷㑦搳攲捦㐱㡣㘷㐰㙣㐷攸㠱㝥㐱昶戳㈰㑡㔵㍢㡥ㄲ捦㝥昲晥慣㝢戶㑣㍤攷戶㔷搷㝦扥昸昱㘹ㄵ捦㐱㝣戴㌳愲㙦散㐸慥挲㜷愴㥥慦㕦昱慡㈸晦ㄵ晥摥㠹慦㥤搹㥡㙣㕤㌶ㄶ换搴㐴㤳搵挹搲攱㌰扢戳㕦㜰㜸慢慡挸ㅥ搳摣㤶㘹㕦㈵摦㜸㠶㑣㑣㜶㕡㍤㍤挰ㄸ㐷㌶戱㝤㐵㕢愶㜳㜰戸㜰㕥㔷戲换摡换㉦敢㌱ㄲ愸㌶て摦〷慤㑥昱㌷搴㕦㙤㘱戲㘵㠵㌵㘱㜵戳㉤摥摢㈷挶户挱昶㔴㝥改㤴づ敢㤴㙥㘹愰㐵ㄳ㌰㕤戱㔲㙣〷愲戴㐵㜶扢㠶㑤㕡搲摥㘹戵㐹昳挶戴捥㘹㑥㉦戳㍡收㔹㥣散戰㌲ㄲ敡㈰㡡㥣慦愴㘳㘶户㈱㔰㝣挹捣㡣昰㜲戳㤳㔷㜷㔹㙤ㄹ㉢㠳昶㉥户㍡扡搶捣㑦愶㕡慣摤㜲㔴㙣㥦㄰散㤹挳㥥搲㥥㕥搱㌹愹扤慤慢愳扤㈵㔷㌲㈱戳㌲㠹慦挱㤹㤹敤ㄹぢ摦㘲㑢戸ㄵ愹愲㍥㝤㤴㉡㍡㌰散晥㐲扢㥤㔵㜲㈰㍣㠷㜸㙦ㅣ昳㍤㜲㑦扢慡戹㠸づ㔱戴㔸㍣㈷㡢㐷ㄶ㌰㈶㜶㘹收㠰晣㡡㥥㤸㌸㌳㐴敤搱昹戵愵㡤摤㐷敥㝦㔷戹戸㜸㔷㈷晡挹㉢㌱㔵㌰つ㌷㡤ㄶ慢愳搷㜹㉤挵ㄶ改攷㐱㑡愳戸㥡昳愲㔷〲つ戵㕡慤㈹㕤搵㥣改㕡㘲㉣戱㥡ㄷ㉦攱㘸ㄳ㜳㕦攵攵㠴㌶戰改ㄷ挰搲扦㈶㜹ㄱ㈴ㄲ㈹㌲戶㔲挹㠸攸摦搸攵搲ㄱ昸晦㍦㥦㠴㈸㐶㉤㉤㤳ㅥ㤸愱敡㉣㙤挵搸愲戳㑦㥦戰㈸愷㈵㍢㤷㜴昱昴散㕤㐸㝢㉦㤱晣ㄶ愴㜴㈴㐸挱㌹づ㡥戸㑢㌸㤵搳慦戵搱捡㈶㌱㠱㈶㔷户㑡㤶戶摡㜳㌲㡤㔶㘷㕡㜳昲㘶㍡慥㤵搵〶昶㜰昱㔷戴昲散户㔶㜷㌵㈶扢㤲㘵慤㤸〶挲㔱搲㔰ㅡ㈳戵散㍤搶散㈷㍣户㜶挴㈹挱㠲㈹扢ㅥ㉢㝤㠵㘱㕢挲㠵㠳敢愵愸㡦㐳㝢て〲㙤攷㐸挵昰㥦攸戹搳㌹㤸㘵捡㑣戵摡收慦㔹㙥㜵㔲扤摣攸ㄵ㑡晦攵㐵㘳戳搳愹〵㕤捤㉤㥤㔵㘸改搴㡥昶ㄵ换扦㑡㍢戴愵㕦〶㜱户搲晤㜱ㄶ敦㝣㑣㠰慢愸㙣㈵㡦㑤㔳㔳㔱㌹慤㤱愳昷㈵攱搹ち㘳㕦攰㍦搹昴敦昱㕦愴㌷㔹改㈸㘸晣㈷㔳㕦愵搰慦㘸〵㐲昳㍢㉣㤹捣㉢㤷〲搰敥搷㝡㑣㝢挷戲㔴㝢晢㌲㥥㑦晤愵搴戹挴戲扡㌸㐱搶搷㤹㄰㤴㠹㍦愵晡昴挹㤹攰昲捣愴敤〳晢挶㌶㤰㝥ㄳ㕡㕡㠶戹ㄶ㍢㡤搷挱敡㠳愹㍡攳つ散散挶挱愵㡣㉤攷戵户慣攰㝣㘵搵敡㤶捥搵㙡㙦挴捥挹愸敦㜴づ㉡㘹㐸愹㔹ㄷ㉦㥡㜵搶攰捤敢㕥㔷㐳ㅣ㐱㘰㍥㙣㌴慣つ挷㥦㝥ㄳ㐴敤〵㌵昶㈹搸捦摤昴㕢㈸敢户㐹晥〲㠲㥥㐱戰㐶挷昰㔷扢愸づ挰晦散ㅣ昴扢㈴敦㠱愸㌱㈰扣㌴昵晢㈰敥愶〶挰㍥㡦戸ㅣ戵〳挱づㅥ戵扦㠱ㅢ搱扤挸搴㔸㘸昰挸改㙤㈴挴㐶ㄳㄷ㔵〶挳愱〰ㄸ㡥㈰㌰㑤㜷㌰慡〹〰㥦戱㝥〹搴挲〱昸㌷㝤散㈰㈱㍡ㅥ〰㜸晤愲愸愲㘰ぢ〰挵㘰攸㍥㈰㉡づ㤶〰㈰㡢ㄵ㈸㜰㔳㥦敤昰〰㄰〳㈷〸㐰㌹㙤敡㕥㘴慡ㅡ昵挲〰昸㄰挶㐳〱昸挰ㄱ〴㘶て㙢㘱㘹㌸㕢㌱㠰㑤㝥ㅦ㙡攱〰散ち戱ㅥ㐸㌲〸挴〳挰敥㜶㔱搵挱㠸〰戰〷㤵昶〴㔱つ㘰〹〰㝢愱攴㙥敡㑤㉦〰昵㘰〷〱ㄸ㑡㥢扡ㄷ㤹ㅡ㠷㝡㘱〰扣㥡て㠰㔷ㅣ㐱㘰㔶昳㌰㔸ㅡ捥㔶散捦㈶扦㥣ㄷ㠰〳㈰搶〷㤲㡣〱昱〰㜰㤰㕤㔴㠷挳㠸〰㔰㐵愵㠳㐱搴㜸戰〴㠰㈸㑡敥愶㥥昷〲㜰〴搸㐱〰ㄲ戴愹㝢㤱愹〹愸ㄷ〶挰ㄳ昹〰㜸摣ㄱ〴㈶㕢ㅢ㘱㘹㌸㕢㜱ㄸ㥣慡㉤㜹〱㌸〲㘲㍤㥥㘴〲㠸〷㠰㐹㜶㔱㑤㠶ㄱ〱愰㤱㑡㤳㐱搴㔴戰〴㠰㈹㈸戹㥢晡㠹ㄷ〰捥搹〶〱㌸㤲㌶㜵㉦㌲㌵つ昵挲〰搸㥣て㠰㍢ㅤ㐱㘰づ昸㈸㔸ㅡ捥㔶捣㘳㤳㙦捦ぢ挰〲㠸昵㐲㤲㘳㐰㍣〰ㅣ㘷ㄷ搵っㄸㄱ〰㡥愷搲〹㈰㙡ㄶ㔸〲挰㈲㤴摣㑤㝤捦ぢ挰㑣戰㠳〰㥣㑣㥢扡ㄷ㤹㥡㡤㝡㘱〰㕣㤹て㠰㡤㡥㈰㌰㍤㍤ㄷ㤶㠶戳ㄵ捤㙣昲ㄵ㜹〱㔸〶戱㙥㈱㘹〵昱〰搰㙥ㄷ搵㍣ㄸㄱ〰㤶㔳改ㄴ㄰戵〰㉣〱愰〳㈵㜷㔳ㄷ㝡〱㤸て㜶㄰㠰㤵戴愹㝢㤱愹㠵愸ㄷ〶挰搹昹〰㌸换ㄱ〴㘶捤㡦㠳愵攱㙣挵改㙣昲ㄹ㜹〱㌸ㄳ㘲㝤ㄶ挹搹㈰ㅥ〰捥戱㡢敡㜸ㄸㄱ〰捥愵搲户㐰搴㈲戰〴㠰昳㔰㜲㌷戵捡ぢ挰〹㘰〷〱㔸㐷㥢扡ㄷ㤹㍡ㄱ昵挲〰㘸捤〷㐰㡢㈳〸㑣收㥦っ㑢挳搹㡡换搹攴愵㜹〱搸〰戱摥㐸㜲㈵㠸〷㠰慢敤愲㑡挲㠸〰㜰つ㤵慥〵㔱㘹戰〴㠰敢㔰㜲㌷㤵昴〲㤰〲㍢〸挰㈶攸㐷㜴㉦㌲㤵㐱扤㌰〰㡥挹〷挰㐲㐷㄰㔸㘴㔸っ㑢挳搹㡡ㅦ戰挹昳昳〲㜰〷挴晡㑥㤲捤㈰ㅥ〰㝥㘸ㄷ搵ㄲㄸㄱ〰㝥㐴愵ㅦ㠳愸愵㘰〹〰㜷愳攴㙥敡㈸㉦〰捤㘰〷〱戸㥦㌶㜵㉦㌲戵っ昵挲〰㤸㤰て㠰昱㡥㈰戰昶搱〶㑢挳搹㡡㐷搹攴挳昳〲昰ㄸ挴晡㜱㤲㈷㐰㍣〰㍣㘵ㄷ㔵㍢㡣〸〰㑦㔳改攷㈰敡ㄴ戰〴㠰㘷㔰㜲㌷㔵攳〵㘰㌹搸㐱〰㥥愳㑤摤㡢㑣㜵愰㕥ㄸ〰㘳昲〱㜰愰㈳〸㉣挹慣㠰愵攱㙣挵㙦搹攴搱㜹〱昸ㅤ挴晡ㄵ㤲㔷㐱㍣〰晣挱㉥慡㤵㌰㈲〰晣㤱㑡慦㠱愸搵㘰〹〰摢㔰㜲㌷戵㡦ㄷ㠰㔵㘰〷〱昸㌳㙤敡㕥㘴㙡つ敡㠵〱㌰㈸ㅦ〰〳ㅤ㐱㘰愹㘸㉤㉣つ㘷㉢摥㘳㤳㜷挹ぢ挰㝦㐳慣㍦㈰昹㄰挴〳挰摦敤愲晡〶㡣〸〰晦愰搲㐷㈰敡㜴戰〴㠰㝦愲攴㙥㑡㝢〱㌸つ散㈰〰㥦搲愶敥㐵愶捥㐰扤㌰〰扥昸㜷㥥愱昰づ㐷㄰㔸挲㍡ㅢ㤶㠶戳ㄵ㝤㡡搱攴捦愱ㄶ㍥ㄴ㉥㠵㔸ㅢ㈴㘵㈰ㅥ〰㤸㔳㠴愲晡㈶㡣㡣愰愱〸㤵晡㠲㈸㉥㙣〹〰ㄵ㈸戹㥢晡㍢㝣㜴㝦ㄹ㍡〷散㈰〰㑣㑤㡡攸㕥㘴敡㕢愸ㄷ〶挰㕦昲〱昰戶㈳〸慣慣㥤て㑢〲挰㥥㙣昲昶扣〰っ㠶㔸て㈱搹㥢慤敢昹㌶戸㡦㕤㔴ㄷ挰搰〸㠶㌳㡣㑡挳㐱搴㠵㈸ち〰㈳㔰㜲㌷昵〷㉦〰敢挰づ〲戰ㅦ昴㈳扡ㄷ㤹扡〸昵挲〰㜸㌱ㅦ〰扦㜶〴㠱ㄵ扦㑢㘰㐹〰㌸㤸㑤晥㔵㕥〰㘲㄰敢㌸㐹㌵㕢搷〳㐰㡤㕤㔴敢㘱㘸〴挳愹愵㔲ㅤ㠸扡っ㐵〱愰ㅥ㈵㜷㔳㑦㜹〱戸ㄴ散㈰〰㠷㐲㍦愲㝢㤱愹换㔱㉦っ㠰㠷昳〱昰㤰㈳〸㉣㐴㙥㠴㈵〱㘰㌲㥢晣㐰㕥〰愶㐲慣愷㤱㑣㘷敢㝡〰㌸捡㉥慡㉢㘱㘸〴挳㤹㐱愵㤹㈰敡㙡ㄴ〵㠰㔹㈸戹㥢晡愱ㄷ㠰慢挰づ〲㌰ㄷ晡ㄱ摤㡢㑣㕤㠳㝡㘱〰摣㤲て㠰㥢ㅤ㐱挶扦㍥㝡ㅤ㉣昵戲㘰㤱戳㈴㌹㄰扡㌹ぢㄶㄵ搹㈹捤㉤㕤㔶㠷捣㐹㔷㘶昱㥦㥤㜳㈶攵㝥㥣㠷敦㐸愶敤㙣慥㠱搹㐹㤸㡡㐷㤲㕢搷ㅡ㤹㙦ㄶ㤵挰㔲㠰㍤㔳晥㝦ぢㅥ㕦扢〵て㔹敥挸㔹昴攸㘵㐱〱㈷㡤㙦挹愳㜷㘵捦㐹戴㌷㑥戱搰改㐹㌹㕦慡㘰㌹昷㈴愳扥㝦㉥㔵㌲昹扡昵扤㈷㈱戵愳昹ㄷ㐲㜸戲〷㑦㔲㔶捡扢攸昰ㅣ㠴晦户㘴攳㑦㐵戶㤷㙣㑥㘰㑦戸㠸攴㐴㤲㤳㐸㥡㐰搴昵㜹扢搹㈴㜵㔲㈴㘹㄰㑦㌷㙢愱㘸㘴㐱㉡摤㍣㡤㘱昶㈹㠶搱挷㜷㜱っ㐶攰㑦㉦㠶㕣㉦〱愹㘸〶㤹㌵捤㙡挱昲摦㔷㤵晥㕢㝡〳㕣昴扥㘰㠱昳㘷ㄷ㈸敤搶㍡㙦㑤㕢㝡㐹㐷㝢ㅢ㤲戰戹㡥㌲㈱㡤晣搹㑥㤵㌴㕡㘷戴㑦㕡搱㘵戴㑥㙢挶㝦ㄵ慤㜳慤攵㔶戲㙢ㄲ㤶㜷戱㐸㌳〳戹㈷戲〴㌳㍤戳晡晦攷ㄲ㑤㔱〹㐲㈸㔲慡㘷㤵㐶昹慦㕥㝢戱挴㠱户慡戱ㅤ戹搸㤶愴愱ㄳ㜶挳挰㜲摢搷㜰つ愶㐸㉦㐵敢扥晢攱㙤㠷㡣扡㜶昳ㄷ捥晦愷㘳晥㕢㌶㝤㍤㠲づ摥㠹㕢㔱㈵搲㥢㑣㙤㐲扤敥㍢戱搱〱晤㍥㌸つ散搹昹㜵昹敥挶ㄷ㌸㠲㐰㍡捣㑤戰㈶挳㤱㤵㌰愴扥㥤昷㍡㔹つ戱㕥㐳㜲㉡㠸攷㍡㔹㙢ㄷㄵ㤳㘴㐶㌰愴㙦㔰改㌴㄰㜵㉢㡡㌲ㅣ㌹ㅤ㈵㜷㔳㘷挰㐷昷㠸晣ㄶ戰㠳㈰㥣つ晤㠸敥㐵愶扥㡦㝡摤㈰㜸㤶㈷㔶收〳㘰㠵㈳〸㘴改摣づ㑢〲挰㍡㌶戹㌳㉦〰ㄷ㐱慣扦㐳㜲㌱㕢搷㌳ㅥ㕢㙦ㄷ搵ㅤ㌰㌴㠲攱㕣㑡愵换㐰搴㘶ㄴ〵㠰换㔱㜲㌷戵搴ぢ挰㥤㘰〷〱戸ㄲ晡ㄱ摤㡢㑣摤㠵㝡㘱〰㥣㥣て㠰㈶㐷㄰㐸ㅥ晡㌱㉣〹〰㥢搸攴ㄳ昳〲㜰㈳挴晡㈶㤲㥢搹扡ㅥ〰㙥戵㡢敡㙥ㄸㅡ挱㜰扥㑦愵摢㐰搴扤㈸ち〰㍦㐰挹摤搴㝣㉦〰昷㠰ㅤ〴㘰㌳昴㈳扡ㄷ㤹扡て昵挲〰㌸㌲ㅦ〰搳ㅤ㐱㈰愹改〱㔸ㄲ〰敥㘷㤳愷收〵攰〱㠸昵㠳㈴て戱㜵㍤〰㍣㘲ㄷ搵㠳㌰㌴㠲攱晣㤴㑡㍦〳㔱て愳㈸〰㍣㡡㤲扢愹挳扤〰㍣〴㜶㄰㠰㈷愰ㅦ搱扤挸搴㈳愸ㄷ〶㐰㈲ㅦ〰搵㡥㈰㤰㙢昵㈸㉣〹〰捦戱挹戱扣〰晣ち㘲晤〲挹慦搹扡ㅥ〰戶摡㐵戵〵㠶㐶㌰㥣摦㠰愱㕦〲㔱㡦愳㈸〰晣ㄶ㈵㜷㔳愳扤〰㍣〶㜶㄰㠰㔷愱ㅦ搱扤挸搴ㄳ愸ㄷ〶挰搰㝣〰散敤〸〲㌹㘰㑦挳㤲〰昰㘷㌶㜹㜰㕥〰戶㐳慣摦㈲㜹㥢慤敢〱攰ㅤ扢愸㝥づ㐳㈳ㄸ捥㕦愹昴㉥㠸晡〵㡡〲挰㝢㈸戹㥢摡挵ぢ挰㌳㘰〷〱昸㄰晡ㄱ摤㡢㑣㍤㡢㝡㘱〰㤴攷〳愰捣ㄱ昸㜳搳㑡㥦㠷愵晦㈰愷愸㉦ㅢ㥣㕤搸㙣慤㘲ㄲ㐴晦㉣㝥㝡㌳㘹㐵㘷㔷扢㘴㙣昴换㌶戶捦㙡敦㙡㙣敥㕣摥㤲㕣戳㙢搶搹㌹㘶㠹搵㠶㝣慡づ愴㔵昹㜸敤换㤷㕢ㄹ㥤㥤搷扥愲㈳㙤㑤㙦晣㍡攴㕢㈱㍥ㅣ㍡㐹戵㉡㔶搸扥㕣ち㔱ㄱ㙡攲㉣挱㔶㔴晡〲っ晡㌳㐱㍣㕦ㅢ㝡扥愱㥡㔰慣散㐱㜴㝥㜳㔷㡢搵㌷㉢㜲搹㉦捦〲㐵㈴愹㘵捡戲昳㤷㈰㐳愲戱㕦㜶㙡㐷㜳愶愵戹捤攲挱挰户㕥晥㥥㘹㠶戵ㄸ〹㘹㜳摡㍢㥢㤹扢搰㉦㍢扦㈳搹搶戹㥣戹㌵改㌵扢攴㤴㘴〴㔸㥡㥤搸摣搶〹㌷㜲ㄴ戹㕦㤹㥤户愴㝤ㄵ㝥昶户愲戵㙤㙡㜲㜹攷搷攲愸㈸ㅥㄶ搹攴搰愸㘲㔵㕣慣捡㡢换扦散昱㌱㍥挵㌵戶㉢㝥㑦㜵搰慣昶㘱㌸㑦扢㍡㥡㔳㤲散㈱㍥攲愰㈵㈴㜲っ㡢㑡㝦㡤扤㕥扥昹昱晢㥦㤳㈶挸ㄴ㌸戶㌵㈷㥤㍢㌴ㅢ慢晢户㤴晣捥愷㍦㐳㜳㉡㍥〷㌹㜲敡㠲改㍤挹愱晦愳ㅦ㈶㤶扥〸换晥昱戴晦捣敢捥挵ㅢ〴攵晥昶㈹㐴ㅥ捦㈸㕣㤹㌸ㄳ㔸昲㥦㤶㤱慣攸昰っ敤摦戳㍢〵改㕣ㄵ搹ㄹ挹㤴搵㠲㙦㑥慤挹慥晥㜶㠱摦㠲㕢㤳㉤㥤㡥㙣㔲㝢㙢㙢㤲愷ㅣ㑦搷㜹改㘴㡢㔵㥥㥤戰愲慢㝤㘶㜳㥢捥㠲挸㜹改戰㤲慢挱㑡慥ㄶ㔶㐵㜶㉥戳㔳㘵㥦戶摡ㄷ㈷㍢㥡扢㤶戴㌶愷换㔹㘰〶改搷攲㕣㐵晦㔱〲㌰摤捤敤㑢晣摦攷散㙦㌶㌸摣㔵昸㜶㐹攸㜸昸㜱㐶ㄷ㉢〳晦搴㤷㑣㕥㐴捦㈳㌷ㄴ扤〳搶㑡昱㈷㕤㤱戴攵〳挹ぢ挲敥〷㕣㠹㤵捥㐹晤㠶ち昸搳㕦㐰㤵㍢晣㉢㜹〹愴搷捣戶㌲㈸㐴㘶戴㈷㌳㔳㌰攷搶摥㔱收晣㤰戶ㅣ㠷㤶㕤㑤㠷挹㕣挳㐹㐸㕦㐵㕡散捡收㡣搵㔱㑥挶㍣㝣㐷㉤㘱㤶愲㘱ㅦ㐳㝣㝦改㔳㔴㕡摡户㍣捣搷㜴搷搶㐸㈷㠳换晢㐳攴改〱晢敦ㅥ㕤㝦〴摢ㅥ㠹挸㉤㡡㠹摤㕡㠱愸摦㠲挹㜸㝣ち挵㔴㠰晢愲搲㤷㈱昴ㅦ㥢摣戴㍦㈴〷㙡㈸㤵挸㑦㔰㤹㤰㔸㡥攴㍤挹㘴㉣㤵㐰晡㝡㌲㄰つ㍢昹戰摣晤㕤慢挱㔴㌲㉢ㄳ戱晢㔷㝥㐳挷㥤愱愸戸戸〴㠷摡昰㑦㠶〶摣挲㔸敢㍣㑢㔲ㄳ搵㔰㌴挱㈸㐱㡢㑤㕥㉣戰摦㈴扦㉦攴て㍣户㐲挴慦㤶昸㑦戶㐸㐴ㅢ㔰㉣㡡愸摦㠳扡搱昳愴㜴攰㈹㘳昴攵㈰敡㑤㌰㌹〶昰摣戱搴㕢㈸昲慥㔵愴搹㑢捡收敢ㄱ搵摢攰戲㔷搴ㄱㅡ昹ぢ昶搸搹㜴㥦㝣ㄵ攰ㄶ㍥昹晥捡ㅡ昸搳晤㘸挴㈹愸㜷戱攳㌶搹㜳㐴晢㐳㐷㔷㔲昱扤㜰〵㤳ち〳愸昰㍥ㄴ㜸㔴㡤㕤㔰昲愱㠵ㅦ㐹㠶愰㌵㄰㡡㐰敢㙦ㅥ换ㅥ戴〶搱昲㙥戴晣ㄹㄴ晣㘸晤ㅢ扣〲㘸敤㠰㡡愰戵〷㡤昰㌰攵愰戵ㄷ戸㠵搱攲㜹㈳㘸つ愶ㄱ搸㤰㍦㘶挴㠵愰㌵〴㍡㝡㙦㉡昶〹㔷ㄸ㑡㠵㝤愸挰〴㍡㐱㙢ㄸ㑡戹㘸昱㔷戲㈱㘸㡤㠰㈲搰㘲㈶㥤敢摡㠳搶扥戴㍣㤲㤶㤹昵收㐷㡢愹㙥〵搰ㅡ〸ㄵ㐱㙢㍦ㅡ㘱㐶㕣づ㕡愳挱㉤㡣ㄶ㌳攷昰挱㑦㡣㘹挴㐵㡢改㜳㙥㤳挹㜴㉥㠷〳愱愳挷㔰㤱愹㜵㈱ち㘳愹㜰㄰ㄵ㤸㙤㈷㘸㔵愱㔴㤹㜳㈵㠶㕦㠸㔱攸〱㉣㘶摤戹㠶㍤㘰挵㘸㌸㑥挳捣㤰昳㠳挵戴戸〲㘰㌱㘹㑥挰㑡搰〸戳攷㜲挰慡〵户㌰㔸捣戲挳〷㡢㘹㌴攲㠲挵㔴㍢户挹㘴㍡㘰搵㐳㐷㌷㔰㤱㘹㜸㈱ち攳愸㜰〸ㄵ㤸㤹㈷㘰ㅤ㡡㤲敦搴ち扦㄰て㠷㈲搰㑡㜸㉣㝢搰㍡㠲㤶挷搳㌲搳改晣㘸戱晦㉦㠰搶㜸愸〸㕡ㄳ㘹㘴〲㑡㌹㘸㌵㠲㕢ㄸ㉤愶攴攱㠳㉣㍣ㅡ㜱搱㘲㕥㕥〸ㄸ㔳愰愳愷㔲㤱㌹㝢㈱ち搳愸㌰㥤ち㑣攳ㄳ戴㡥㐴㈹ㄷ慤ㄸ㝥愵ㄵ㜲㈱捥㠰㈲搰㘲㍥㥦㙢搹㠳搶㑣㕡㥥㐵换捣扤昳愳挵㠴扢〲㘸㌱ㅤ㑦搰㥡㐳㈳捣换换㐱㙢㉥戸㠵搱㘲晥ㅥ㍥㐸〰愴ㄱㄷ㉤㈶昱戹㑤㈶搳㌹户收㐳㐷㉦愰㈲ㄳ晣㐲ㄴㄶ㔲攱ㄸ㉡㌰攷㑦搰㍡ㄶ愵ち敦㠵ㄸ㠶搴昱㔰〲㔲㈷㝢慣㔶㘰摦㜱㝢〲慤㉥愲㔵㈶改昹㤱㘲㘶㕥〱愴㤸户㈷㐸㥤㐴㈳㑣攰换㐱敡㘴㜰ぢ㈳挵㐴㍦㝣㡡㜴㤲㐶㕣愴㤸敤ㄷ〲㐴ち㍡㍡㑤㐵㘶〲㠶㈸㘴愸㘰㔱㠱挹㠱㠲㔴ㄶ愵摣昳㉡㡥㕦敢㠶㥣㔷㑢愰〸戴㤸㈵攸㕡昶㥣㔷捤戴扣㤴㤶㌹㡥昴愳㜵㈶㜸〵搰㘲㤲㥦愰搵㐲㈳捣昶换㐱慢つ摣挲㘸㌱㉢㄰ㅦ晣㑡㥣㐶㕣戴㤸ㅡ攸㌶㤹㑣攷〰㉦㠷㡥㍥㠵㡡㑣ㅢっ㔱攸愰㐲㈷ㄵ㤸㐹㈸㘸昱㈱㌷戹㘸挵昰愳晡㄰戴㔶㐲ㄱ㘸㌱愵搰戵散㐱㙢ㄵ㉤慦愶㘵愶晦昹搱㘲捥㕦〱戴㤸ㄱ㈸㘸㥤㑡㈳㑣つ捣㐱㙢㉤戸㠵搱㘲ち㈱㍥㤸愳愷ㄱㄷ㉤收ㄱ扡㑤㈶搳㐱敢㌴攸攸搳愹挸ㅣ挳㄰㠵㌳愸㜰㈶ㄵ㤸㜶㈸㘸㥤㠵㔲敥敤㌰ㅣ慣㙦㐲て㘰㌱晤搰㌵散〱敢ㅣㅡ㍥㤷㠶㤹㉡攸〷㡢昹㠱〵挰㘲昶愰㠰㜵ㅥ㡤㌰㡤㌰〷慣昳挱㉤っㄶ搳つ昱挱㑦摢㘹挴〵㡢㌹㠷㙥㤳挹㜴挰㕡〷ㅤ㝤㈱ㄵ㤹㡦ㄸ愲㜰ㄱㄵ扥㐳㠵扢愱㈰㘰㕤㡣㤲敦搴ち扦㄰搷㐳ㄱ㘸㌱㔷搱戵散㐱敢㔲㕡扥㡣㤶ㅦ㠵㠲ㅦ㉤㈶ㄳㄶ㐰㡢愹㠶㠲搶ㄵ㌴挲㥣挳ㅣ戴㌶㠲㕢ㄸ㉤收㈶攲㠳慣㔵ㅡ㜱搱㘲㠲愲摢㘴㌲ㅤ戴慥㠲㡥扥㥡㡡㑣㕥っ㔱戸㠶ち搷㔲㠱昹㡣㠲搶㜵㈸攵愲ㄵ挷㉦㝣㐳㉥挴敢愱〸戴㤸搸攸㕡昶愰㜵〳㉤㙦愲㘵㈶㈱晡搱㘲收㘱〱戴㤸㤷㈸㘸摤㐸㈳㑣㔰捣㐱敢㘶㜰ぢ愳挵㐴㐶㝣㡡昴㉤㌴攲愲挵㙣㐶户挹㘴㍡㘸摤ちㅤ晤㝤㉡扥ㄶ慥㜰ㅢㄵ㝥㐰㠵㙤㔰㄰戴㙥㐷㈹昷㐲挴敦慥㐳挰扡ㄳ㝡〰㡢㐹㤰慥㘷て㔸㥢㘹昸㉥ㅡ㘶挲愲ㅦ㉣㘶㈹ㄶ〰㡢㌹㡣〲搶㡦㘸㠴挹㡣㌹㘰摤つ㙥㘱戰㤸昴㠸㑦㤱扥㠷㐶㕣戰晥㠱㍤户挹㘴㍡㘰摤ぢㅤ㝤ㅦㄵ㤹ㄵㄹ愲㜰㍦ㄵ㝥㐲〵㈶㑡ち㔸て愰㤴ぢㄶ㝥㜷ㅦ〲搶㐳搰〳㔸㑣㤸㜴つ㝢挰㝡㤸㠶ㅦ愱㘱㈶㌷晡挱㘲㤸〵挰㌲愰㈲㘰晤㡣㐶捡㔰捡〱㙢ぢ戸㠵挱搲愸㐶㌸昴㘳㌴攲㠲ㄵ〱搷㙤㌲㤹づ㔸㡦㐳㐷㍦㐱㐵㘶㔰㠶㈸㍣㐹㠵愷愸挰愴㑡〱敢㘹㤴㜲慦挳㔸昸愹昵っㄴ㠱ㄶ戳㉢㕤换ㅥ戴㝥㐱换捦搲㌲㌳㈱晤㘸つ〶慦〰㕡㐳愰㈲㘸㍤㐷㈳捣㤲捣㐱敢㔷攰ㄶ㐶㙢ㅦ㔴ㄳ戴㕥愰ㄱㄷ㉤愶㔴扡㑤昶愰昵㙢攸攸ㄷ愹㌸㍣㕣㘱㉢ㄵ㝥㐳〵㘶㘰ち㕡㉦愱㤴㝢㙡㠵㜷昱㉦㐳て㘰敤攷㌱散〱敢㜷㌴晣ちつ㌳㙢搲てㄶ㔳㈵ぢ㠰ㄵ㠷㡡㠰昵㝢ㅡ㘱㐶㘵づ㔸㝦〴户㌰㔸捣扣ㄴ戰㕥愳ㄱㄷ㉣愶㕦㠶㠰戵つ㍡晡㜵㉡㌲㌵㌳㐴攱つ㉡晣㠹ち捣搶ㄴ戰晥㡣㤲敦搴挲戳ㄵ㐲㉥挴敤㔰〴㕡㠷㝡㉣㝢搰㝡㡢㤶摦愶攵挹㔰昰愳㌵ㄵ扣〲㘸㌱敢㔲搰㝡㠷㐶愶愳㤴㠳搶扢攰ㄶ㐶㡢㘹㥡㠲搶㝢㌴攲愲挵㕣捤㄰㌰摥㠷㡥晥㙦㉡㌲㡦㌳㐴攱〳㉡㝣㐸〵愶㜶ち㕡㝦㐳挹㠷㔶昸㐴捤㍦愰〸戴收㝡㉣㝢搰晡㠸㤶晦〹㔲㝡〲ㄴ㝡㔹㈸㐰㤲㠹㈷挷慥㍦㙣ㅡ搹〵㙤捤㕤㤸挳攷昷慥㈹捤㕤㤸㡤慣挸㠲㘰㔷㤲攱昶㤲戹㝤㑦愵㌱摤㙢㠶晢〴㐵㌹㡢㠸㐳㠳㜲敦慡攲挸㄰戱扤摥攸㔹㘶㉣愴㈴敢㡥㈱㙤晣㍡㉤㐴㉡㍢㌹捡㔹㡢㔴愳昲愷ㄲ㝡㜰攷㕡搲晦㘰搹搲昸ㄷ捥〶㌵戲㐸㝦捣ㄳ㐷攱ㅦ㘶㤲㍦挱㍥搷㌱ㄷㄵ㍣㐹㍣戹㤵㥣㠴㡦㜰㉤搳收昵㜳㤲㜷愷户㜵㘲㌵㈰攲㤴戰搶搳摦搹㥤扤愲㉢㐷㤲㕣扤慢㈳挱㑦戵㘷户㘱㠵㉥㥤散挸㝣㑤㤶㜷㄰㥢扤ち㈹㉢㌵㕦㜲㠵ㄸ㐶戸㜹ㄶ㘵戰收晦愹㠳㌵㤳ㄸ晦㤳搴搴㑡㔸敡㐷戸扢㌳㔶换㔹㥡㘹㈵摢攴㈸捣敢捡㌴㕡㉢㘵戹㝥㡥㠵戵㜶㍣㌸戳挵摡㔵㉡㜴ㄷ㘵㈹㐳㘷㈷愴㍡昹扢㜷慥敢㌹㝢㜲愹敢散㕣慢㈵挹攷慡㘰ㄹ捥搹㥢㤳敥㐲㈲㜶户〱㍥㌳攵敢㜳㠴㠰㐸㠹㜳㤴㤴ㅣ㈷愳㤷ㅥ㉥㌷〸㕥㐵㕦昲愸愲扢捦捡昶晥ㄱ敡慡㉢戹㝤晦㠸㈲㜷挷㐹〸㘰㜲㙡㉦慢挹攸㙤扤㜹挴扣㤲㜶㜵搳摢敤㍥㑥扡慦ち㤷挷㈵攷㝥㑣つ攸攸挲㠳㠵昸㐸戱㑡㕥㍡㉤㔸㤳敢㙡挶敡㙡换㥡晥搹改㙤改㤶ㄵㄹ㑢㤶㘶摤㕥㕢㔶㘸扦ㄶ挷㡢㉢㄰捥ㄵ搵ぢ㉥づ㈸搳昱搰㘱昷㐱㌳㕦㍥㍦㐳㝦㠶㉢㑤〶ㄸ戰ㄱ搱晦㜶慥扢㈶ㅣ㥡晦㌸㘹㍢㠲搶敦搲昳㤳〳㜹ㄴ㉤扡戶〰㡢㝤ㅡ㌳㙦㈷戹㜹摦㜲挵㜹搴㘶戴捦㘸㘷㝥㠷㠷㌵慤搹㘶㝤㉤㡥ㄳ攲戴て㤳㘱㘰㠱晡㑢㕥㈱㌴㠲㕥㑦晥挳㑡戴昳晦ㄱ扣挷攰㉥愳㤲㌸〲㌲㐸〳慡㌸㉤攲㤰ㄷ㤳㌸㘲收㙢换〰㙤〷㡥㤸㘲攲戶㍤㐰㉢搲扣㜵㘹摥㌳ぢて搰㉣㔴攳㈹愷扤敢昴㙡㌱戸敥昸换㜶㈸㉢挹㔸愹挵㐲㌱㠸㘲戶㜷㠸〲㥥捤㠴〷㕡搳昱㔲㈸昸㍢㤹扣昹换㘸㙥㔱㘹㉢ㄷ㠴换㕢戹㌰㡥㑢搴挰〳㜱㤰㥦㡤挵㜵愳㙦㌹昳㥢戵〱戳扦㝣昶搹挳搸ㅥ挵〴㘱搷㍦昸㐰㐴ㅡ㔸㐶晦攵㈰㡡㠹扣晥㐱㉦戳㜷ぢっ㝡㤹摢㉢㤸㐶㘸㠴㐹扥㌹㠳摥ち㜰ぢ㘳扡ㄶ搵〴搳㝥㌴挲收昲㡦ㄹ挱㙥㤳挹㜰㥡摣ㅦ㍡扡㤲㡡捣ㄶづ㔱㌰愹㌰㠰ち愷㐳㐱〶扤扢愰攴ㅢ昴㠶捦〲つ㠴㈲〶扤捣㈴㜶㉤ぢ挷㐶㙢㄰昶昵㙥㈰㡡㔹扦㝥戴㤸敡㕢〰㉤㈶〲ぢ㕡㝢搰〸㌳㠲㜳搰摡ぢ摣挲㘸㌱㜳㔸搰ㅡ㑣㈳㉥㕡㑣ㅦ㜶㥢散㐱㙢〸㜴昴摥㔴㘴㙡㜱㠸挲㔰㉡散㐳〵㘶ㅢぢ㕡挳㔰昲愱ㄵ㍥戳㌱〲㡡㐰㡢㘹挷慥㘵攱搸㘸敤㡢㝤㍤ㄲ㐴㌱㐵搸㡦ㄶ昳㠲ぢ愰㜵ㄳ㔴〴慤晤㘸㠴改挳㌹㘸㡤〶户㌰㕡㑣㌳ㄶ戴づ愰ㄱㄷ㉤收ㅡ扢㑤昶愰㜵㈰㜴昴ㄸ㉡摥ㄶ慥㌰㤶ち〷㔱㠱愹挹㠲㔶ㄵ㑡戹摦搵挳搷摢愲搰〳㔸㑣㔱㜶㍤ぢ挷〶㉢㠶㝤ㅤ〷㔱㑣㈷昶㠳挵ㅣ攲〲㘰㍤〸ㄵ〱㉢㐱㈳て愱㤴〳㔶㉤戸㠵挱㘲㑡戲㠰㔵㐷㈳㉥㔸㍦〵搷㙤戲〷慣㝡攸攸〶㉡㌲㘷㌹㐴㘱ㅣㄵづ愱挲愳㔰㄰戰づ㐵㈹昷搴攲㤳ㅤ㐳扥慢ㅦづ㐵愰昵㠴挷戲㜰㙣戴㡥挰扥ㅥて愲㤸㝢散㐷㡢〹挷〵搰㘲㍡戲愰㌵㤱㐶㤸㤷㥣㠳㔶㈳戸㠵搱㘲晥戲愰㌵㤹㐶㕣戴㤸挴ㅣ〲挶ㄴ攸攸愹㔴㘴㠲㜳㠸挲㌴㉡㑣愷〲㜳㥥〵慤㈳㔱捡㍤戵挲㝢慤ㄹ搰〳㔸慦㝡っぢ挷〶㙢㈶昶昵㉣㄰挵㍣㘵㍦㔸㑣㑥㉥〰ㄶ㔳㤷〵慣㌹㌴挲ㅣ收ㅣ戰收㠲㕢ㄸ慣㜷㔰㑤挰㥡㐷㈳㉥㔸㑣㜸づ挱㘲㍥㜴昴〲㉡㌲ㄹ㍡㐴㘱㈱ㄵ㡥愱〲昳愳〵慣㘳㔱捡〵㉢㝣ㄶ攸㜸攸〱㉣收㐹扢㠶㠵㘳㠳㜵〲昶昵㈲㄰昵ㄹㄴ愴挱㈷戲攴㌴戸㤴㤹㜱晥㠴慦㐰㌲㥥搸换㌲㉤㙦㕥搷㥡ㄶ愴㐲㜲㤷〹㘰昶ㅥ敦搸昸ㅡぢㅥ搲搲摡㍢㌰㠲㉤昱晦㙥慦扢敥㜳㜰摣㜷愰敦㐱㡣㔲㡤㤲捦搱㥡搲㑤㥦〵ㅦ㌶搸㕤㥦つ敦㜹㉡ㅢ敢㜰㌳㥡搰挴㠱㌳㥢搳ㅤ敤㥤敤搹慥㘱昳㤰收㍢㡣て戶捣㘲〸㍢愱昴㝡㔸っ昵挹挰㑡摡昸愶㠴㤵㝣搰㕢㘴㔹㕢晢慡㌶㘹㑤㘹㈷㥦敦㈹㜸㤵㤵搱つ〷戶戲敤ぢ昰捣㉦搰㔰㔶搶㐹搰㝥㝤捣㈲㡥挰㔰㌶㔲㈸㡦㥡㌴㜱搲摣愶㔸戴㈱ㄵ㙤愸愹慢愹㑤㕢㠹㐴㑤㐳㐳㙤㍣ㅥ挵慥㤵捥㐶㔳改㔴捡㔴㑥ㅤ㥤㐶ㅤ戳搸㉤㘵㔸敡攳㤶㈸㉢㌵㔰摡搹昴㌸攸ㄷ愹㤴㑡慢㡣戲㑡捡捡〲㜳㈵㠱戴扡敥〷昸ㄹ〶戳敡㑡慦〲㔸晥〹㤶昰㑡戹挷㠲㤵㜷挷㥦㕥㡣㈶攸㈵㈰ㄱ戳っつ挷〷㡦㐸㐷㜱挰愴㠹㑤戹㙦慢㌰㤶㠲㕤〱戶っ晥攷攲戹㥤挶㌲㜰晡㠳攳㐹㈳㌶换ㅤ㉢扡〵㐲㍤㠲㍥㠶㠳愸〸昸㜲㠴摡挱攷㡥晣㔵㠰换戳㕡㕤㡣㐰㜸㉥㐱㠰摦㍦㐲㠵攷㠲扡〸ㅣ㥥て戹挷戳ㅦ㉡㔱㐳㜷㠲攲㜸昶㜷㑣ㅢ㕤㈸摢挷㌳㕤㤷戲搲つ改〶换㙡愸挷ぢ㑦戲愹㐴㍣㔵ㅢ㡦搵㔴㔷㈷敢ㄲ戵つㄹ戳搲㙤捥ち搴㌱㑤户㈴挷㜳㠰㕢愲㑣つ㐴㠹挷㔴㥤㠷㠶㄰㙦挱㙤つ㐴晡㔴㤰㠸㌹〸㐲㝣㡡㌴㜱搳㐴㐹ㄳㄸ㜳㌷㤷㝦ㅡ㔹〷㔰㘳㌴㠸摡㠳挶㔸㍡ㄳ晣㙥㈴昶〲㔷㤰㌸つ㉥㠲㐸慣〵㌷㠸挴㘰㔴㠲㤱㈲㝤づ㈸㤰ㄸ攲㤸㌶捥㐵搹㐶愲扥搶㡡搵㘵㌳搵㜸搲㙢㉡㤱㐸搴搷㘷㘲㠹敡㔴戶慥扥扥挶㡡㈶愳戵收摥㙥㜳扥㠵㍡收㔰户㈴㐸㐸㥡ㅤ敤㔳愶㐶㐰㈶㐸慣昴㈲㜱〱㐴㝡ㅤ㐸挴摣ㄷち昸〴㤰ㄸ改昲㉦愶㙥㤴ㅡ〷㠳愸晤挰ㄷ㈴㉥愵㜹㜲昸㌷ㅡ㕣㐱愲㈵ㄴ㠹愵愱㐸㌰㔹づ㐶㡡昴〶㔰㈰㜱愰㘳摡搸㠸戲㡤㐴戲㍡摡㤰㐸㐵慤㥡㠶晡㘸㈲㕡㔳㥦㡡搵挷㔲戵改㉣昰㠹搵搴挷慡㑤挹愳愳㡤㉢㔱挷ㅣ敢㌶㑥㤰㌸挸㉤㔱愶愲㈸〹ㄲㄹ㉦ㄲ搷㐲愴慦〳㠹㤸㌱㈸攰ㄳ㐰㈲敥昲㌷㔱户㡥ㅡ戵㈰㉡〱扥㈰㜱ㄳ捤㤳挳扦㕡㜰〵㠹攳㐳㤱㌸㌶ㄴ㠹㍡㔴㠲ㄱ㉣扦㠲〲㠹㝡挷戴㜱ㅢ捡㌶ㄲ搹㠶㜸㉡㔳㕢㥦㐸㔴㘷慢搱摢㈵㤳㜵搱㜸愲摡㡡㕡改㔸㌴㕤ㄳ㑢㤹つ㙥㜳㝥㠰㍡收㌸户㈴㐸ㅣ攲㤶㈸㔳㠷愳㈴㐸捣昵㈲戱ㄹ㈲㝤ㄷ㐸挴㘴收ㅢ㍥〱㈴挶扢晣扢愹㝢㌸㌵昸㘵㔱㑤〴㕦㤰戸㡦收挹攱㕦㈳戸㠲挴戴㔰㈴愶㠴㈲挱㉣㌷ㄸ挱て攰㐰㠱挴ㄴ挷戴昱㄰捡捥㌹㔱㔷㔷摦㘰愵㌳㜸㉡㜵㐳㈲㕥㥤㐹㌶㔴㕢㤹㘴㌲㤱愸捤搴㐵慢敢ㅡ捣愹㙥㜳ㅥ㐶ㅤ㜳㥡㕢ㄲ㈴㈴昷㡤昶㈹㔳㌳㈰ㄳ㈴挶㝢㤱㜸ㄴ㈲扤〵㈴㘲捥㠴〲㍥〱㈴㘶戹晣㈷愹㍢㤹ㅡ㡤㈰㙡づ昸㠲挴捦挱攷づ㉢慢戹愰㠲㐴㙤㈸ㄲ㠹㔰㈴㤸挱〶㈳㐵晡㤷愰㐰㘲扥㘳摡㜸づ㘵ㅢ㠹㠶㘸摣㑡搶㈵愳改扡㌴㕥ㄱ㤵㑥搷挷戳昱摡㔴扡慥㉥ㅡ㘵晦ㄱ㌳ㄷ㌸㜵昴昳愸㘳㉥㜴㑢㠲挴㌱㙥㠹㌲㜵㍣㑡㠲㐴㤵ㄷ㠹ㄷ㈱搲㕢㐱㈲收〹㔰挰㈷㠰挴㈲㤷晦㌲㜵㘷㔰攳㈸挶㝣ㄲ昸㠲挴慢㌴㑦づ晦㑥〶㔷㤰ㄸㄹ㡡挴㠸㔰㈴㤲愸〴㈳㜸〲ㄳ㈸㤰㐸㌹愶㡤㙤㈸摢㐸㘴㘲戸㍥愲戱㔴㉡㕤㥦㑤㘴ㄲ㜵㈹㜴㤹㌵㜸㠰㜹慡捥㡡攲ㄴ㘹㌰搳㙥㜳㕥㐷ㅤ㌳攳㤶〴〹挹㕢愳㝤捡搴ㄲ挸〴㠹㈱㕥㈴摥㠴㐸㙦〷㠹㤸捣㐸挳㈷㠰挴㔲㤷晦づ㜵攷㔱㘳㉥㠸㙡〱㕦㤰㜸㡦收挹攱㕦ㅢ戸㠲挴㉥愱㐸㤸愱㐸戴愳ㄲ㡣㘰㠹づㄴ㐸㉣㜷㑣ㅢ㝦㐳搹㐶愲戶愶㈱ㄳ慦㑦㘶愳つ昵戵㠹㑣㙤㍣搹㔰㔷㥢慥㠹㐷敢㌲挹㥡㔴㜵㍣㘳㥥攲㌶攷敦愸㘳㜶戸㈵㐱㐲㜲搲㘸㥦㌲戵ㄲ㌲㐱㈲攲㐵攲㕦㄰改㡦㐱㈲收㉡㈸攰ㄳ㐰㘲戵换晦㥣扡㝣㤲㥥收㜳昹搴愹攰ぢㄲ㕦搰㍣㌹晣㕢ぢ慥㈰㔱ㄴ㡡挴㡥㑦挳敥愲摦㐰㈵ㄸ挱㘴㔹愹㈰㜱㥡㘳摡㈸㐱搹戹㍡慡㌳搵搱敡㔸㉡㠱攳㡦户愷攱晤㔵搵戸㝦㌶搴愷搲㔶㐳㉣㥥戱㑣㐹㍡愳㡤㔲搴㌱捦㜰ㅢ㈷㐸㥣改㤶㈸㔳摦㐴㐹㤰昸ㄸ㡤改ㅥ㑦昰挵㜲㍡〲ㄲ㌱㤹㑡㠶㑦〰㠹㜳㕤㝥㝦敡㈶愹㜱㌲㠸㍡て㝣㐱㘲〰捤㤳挳扦昳挱ㄵ㈴摥㠷㥢攰㜸攲摤㔰㈴㤸㌶㈶㐸っ㠲㈹㥣ㄳ敢ㅣ搳挶㙥㈸摢㐸愴㙡㔲昵改㙣㍣㙢㔵㕢搹㐴㑤㌶㥤㑡㌶搴㌷〰ぢ㜴愰ㄸ㘰㔹㜵收㠵㙥㜳㜶㐷ㅤ昳㈲户㈴㐸㝣挷㉤㔱愶搶愳㈴㐸㙣昷㈲㌱ㄸ㈲㍤〴㈴㘲㌲㑤っ㥦〰ㄲ㤷戹晣㘱搴㕤㐲㡤挵㡣昹ち昰〵㠹㝤㘹㥥ㅣ晥㙤〴㔷㤰昸㝤㈸ㄲ慦㠴㈲㜱㈵㉡〹ㄲ晢挳ㄴ㤰戸捡㌱㙤㡣㐶搹㐶愲愶扥㍡㥥㠸搶愷ㅢ昰㜶㠳㐴㐳㙤㈲㔵搳㤰慣慢㑥愵㙢搳㤹㜸戲慥㌶㙥㕥敤㌶攷〰搴㌱慦㜱㑢㠲挴戵㙥㠹㌲㜵㍤㑡㠲挴㔶㉦ㄲ〷㐱愴慢㐰㈲收つ㔰挰㈷㠰挴㈶㤷ㅦ愷㙥㍢㌵摡ㄸ昳㡤攰ぢㄲ㌵㌴㑦づ晦㙥〶㔷㤰㜸㈶ㄴ㠹愷㐳㤱戸〵㤵〴㠹〶㤸〲ㄲ户㍡愶㡤㜱㈸㍢攷㐴ㅤ㠶搷㠹摡㌸晥慢㑦愴㙡㙢㤳愹㔸㍡㥢捡挴攲㜵挹晡㌸㑥ㄳ㔳㌲挱搸戸㐳㔰挷扣捤㙤㥣㈰㈱㐹㘰慥㑣摤〹㤹㈰戱挵㡢挴ㄱ愸愶挷㠳㐴捣捤㔰挰㈷㠰挴㕤㉥扦㤱扡㉢愹戱〲㐴晤〸㝣㐱㘲㉡昸摤㐸摣つ慥㈰㜱㝦㈸ㄲ昷㠶㈲㜱て㉡〹ㄲ㐷挱ㄴ㤰戸搷㌱㙤捣㐰搹改㈷愲㌵㠹㐴慣戶㈱ㄶ㑢㔵㈷㘲搱敡㠶晡㘴㙤㕤㐳㌲ㅢ㑦㘷㙡慡敢搲戵收㝤㙥㜳㘶愲㡥㜹扦㕢ㄲ㈴㝥攲㤶㈸㔳て愱㈴㐸摣攵㐵攲㘸㠸昴㕣㤰㠸昹㌰ㄴ昰〹㈰昱㠸换㕦㐸摤㙦㔰㘳㉤㤱昸ㄹ昸㠲挴㜱㌴㑦づ晦戶㠰㉢㐸摣ㅣ㡡挴㡤愱㐸㍣㠶㑡㠲挴㠹㌰〵㈴ㅥ㜷㑣ㅢ㈷愱㙣㈳㤱㡤㘶㙢戳扣㘵㔴㈷搲㠹㥡戸搵〰㥡㑤挵敡㙡慢㌱搶㑣愷㔳愶攴㜰戱㜱㑤愸㘳㍥改㌶㑥㤰㜸捡㉤㔱愶㥥㐱㐹㤰戸捥㡢㐴ㅡ㈲㥤〱㠹㤸㑣捣挲㈷㠰挴戳㉥㝦〹㜵扦㐹㡤戳ㄹ昳㜳攰ぢㄲ换㘸㥥ㅣ晥晤ち㕣㐱攲戲㔰㈴搶㠷㈲昱〲㉡〹ㄲ敤㌰〵㈴㝥敤㤸㌶㤶愳散昴ㄳ㜵㌵挹㑣㉡㤵㘸㘸㠸㈷ㄳ搹㜸㈲㔹ㅤ㙦㐸㈶㌲昱〶㕣㈰搹㙣㝤摣㤴晣㉣㌶敥ㄴ搴㌱户扡㡤ㄳ㈴㝥攳㤶㈸㔳㉦愳㈴㐸慣昳㈲戱〲㈲扤ㄲ㈴㘲晥づち昸〴㤰㜸挵攵㥦㑡摤ぢ愸㜱㍥㘳晥㍤昸㠲挴㌷㘸㥥ㅣ晥晤ㄱ㕣㐱攲慣㔰㈴捥〸㐵㠲ㄹ㔶㠲挴㤹㌰〵㈴戶㌹愶㡤戳㔰戶㤱挸搴搴㐵㘳㘹㝣〹㑤㌷㌴㈴敡搲昵昵㜵㌵㌵改㥡㘴㙤㙤㉤晡搲㥡敡ㅡ昳㜵户㌹㘷愳㡥昹㠶㕢ㄲ㈴晥攴㤶㈸㔳摢㔱ㄲ㈴㑥昵㈲昱㉤㠸昴㜹㈰ㄱ昳㉤㈸攰ㄳ㐰攲㙤㤷扦㡥扡敢愹㜱〹㘳㝥〷㝣㐱攲㍢㌴㑦づ晦摥〵㔷㤰㔸ㅥ㡡㐴㕢㈸ㄲ敦愱㤲㈰㜱㈹㑣〱㠹昷ㅤ搳挶㘵㈸摢㐸㈴㤲㌱捥㌳㘵㤲搱㍡㕣ㄷ㠹扡㘴㙤扣㈶㥥挰〰㌳㤱慣慤㑦㈶㤲收㝦扢捤戹ㅣ㜵捣て摣㤲㈰昱愱㕢愲㑣晤〳㈵㐱㘲㠹ㄷ㠹㉢㈱搲㔷㠱㐴捣㡦愰㠰㑦〰㠹㝦扡晣敢愸换㐷昳改㡤㈰愵ㅦ㠳敦㥦㔳昲晣昸摡㤳戴挳ㅦ搳㥡㥥㑣㉡㤹㥤ㅡ㤰㍤㝡㐵戲〵慦㌷㥤㡤挵晣㉥戲扥づ㑢挰㈵㜶㑡㐵挱㠹㌹〹攱㠴ㄳ㌹㍦收挷㈰㜷㕥捤㠹㑤摥愶昱攵ㄶ㤴㈳愵㑤㌸㘲㍢攷㠵㈷㘳捦㑣㉡㕢挷㈳ㅡ搱㥢㜸㠴戱昸晣〹㡡㜲昶㉡㥥㜸捥愶㍥つ攳㤶㝥〶敥捥㘷㉢搰敡慥㍤扦㘰收㙦搵挷戴㈰㜱㘳㈷ㅥつ㜰㈳ㅡ愷晥ㅤ搶〶戵挳攵摥㑣ㅤ戸㐰ㄹ晦愳昱㜲戵ㅤ攷戹摡㡣㕢愱㤲㜷扡㔸ㅤㄳ㝡〹扡㌰㤸挵づㅥ㈶ㄷ挲戹㤹㈵敥㑥愹戳㔳㘹㘰㠷㌳㡣㠶㈸㝣㠵挴㉣㠳㘵㐶收㥦ㅡ攴愲户昰敦㐰㙣昲㝡㌸㜹㔱㥣㡡㠰㉦㠷昱㉥〷ㄶㄶ㔴〵戸〲换㙣て㉣㍤㤳愴㌳㐳ㄱ攸㠷㑡昸攰慤㘹㌰㠵㑥㠸㉢搷戴㘶摣㠳戲摤〹㘱昸㕡㤳㘹挰㔰つ户愶㐴㜵㉣搶㄰慢㑥㘲攴ㅡ㑤㈴㔲挹㌸挶㉥㘶愵㔳㐷摦㡢㍡愶改㤶愴ㄳ㤲㌵㙥摡愷㑣つ㠴㑣㍡愱愹㘸㑣昷㤷㥡〷㈰搲て㠲㘰㤲ㄴち㘱㐸㜰㐱㕢昸㍦愵㉥ㅦ挸愵㙦〲㔱㝢戸捥戶㠰㉦㈸㤰换㌵㙡㐱攲戰㔰㈴づ〹㐵㘲㌰㉡攱㔳愴㥦㠴㈹㈰㌱挴㌱㙤㍣㠵戲㡤㐴㍣㔵㥤㐲㠷㙣㘵㙢搰昹搶挵㔳昵㜵挹㜴㍣㕥㤳㡥搶搴㐶㙢慣㙣捣摣摢愹愳㥦㐶ㅤ㤳换搶㜲㤸〴㠹㝤摣ㄲ㘵㙡〴㑡㠲㐴㡤ㄷ㠹㘷㈱搲扦〴挱㈴㈹ㄴ挲㤰ㄸ改昲㕦愰㉥㥦捣愵昹㥣㉦戵㥦㙢㝥㉢捤㤳挳㍦慥㍦ぢㄲ㘳㐲㤱㌸㈰ㄴ㠹〳㔰〹ㅦ扣㘹〷愶㠰挴㠱㡥㘹攳㜷㈸㍢㐸挴愲戵㔱㡣㔲敡㙢搳搵㤸ㅥ慣㑢㘶搲戵㔱捣〱㘴㙡ㄲ改㝡㉢㔵㘳㡥㜱敡攸㔷㔰挷ㅣ敢㤶〴㠹㠳摣ㄲ㘵㉡㡡㤲㈰戱慦ㄷ㠹㍦㐲愴㕦〳挱㈴㈹ㄴ挲㤰攰㑡戴昰晦㐴摤扢搹攰ㅦ㌳收㠴㙢㝥㍢捤㤳挳㍦㉥㉥ぢㄲ㝢㠶㈲戱㝢㈸ㄲ㜵愸㠴㑦㤱㝥〷愶㠰㐴扤㘳摡昸㉢捡㌶ㄲつ㔶㈲ㄵ换㕡㤸昱㐸搵㈵戰㉥㠴㠷㠳挴㌲㔶ㅣ㈳㝢㐰㔴㔷㔷㘷捡敡㌳㙤扣㡢㍡㈶搷㥢搹ㅥ㉤㐸ㅣ攲㤶㈸㔳㕣㑦ㄶ㈴〶㜸㤱昸〰㈲晤㈱〸㈶㐹愱㄰㠶挴㜸㤷晦ㄱ㜵昹慣㉥捤㈷㝦愹㠹慥昹㡦㘹㥥ㅣ晥㌵㠲㉢㐸㤴㠵㈲㔱ㅡ㡡挴㘴㔴挲愷㐸㝦づ㔳㐰㘲㡡㘳摡昸㌷捡捥㌹㤱捥㘲㠲㌴㔱㔷㡤户挶㈷㌰㐵㥡慡㡥挶㤲㔱㡣㔲慣摡㔴㕤ㄴ㐳昹愹㑥ㅤ扤〳㜵㑣慥㈵昷㈰㌱摤㉤㔱愶㘶愰㈴㐸㝣昱㠹愷㥦㈸㐶捦慢晢㠰㘰㤲ㄴち㘱㐸㜰〹㔹昸㘵搴摤挲〶㍦捡㤸攷戸收㈳攰㜷㈳挱㔵㘱㐱攲㈳戸〹㑥㝥晣ㅤ摣攰㘲捡㍣㔴挲愷㐸昷㠷㈹㈰㌱摦㌱㙤㔴愲㙣㈳㤱㡤㈵敡ㅡ搲改㘸戴㍡㔹㥦愸愹慦㐹㘵ㄲㄸ搷㘷㌳搱晡㙣㜵㈶搵㤰㌴㘵搹㤸㌶㑣搴㌱戹㔰摣㠳挴㌱㙥㠹㌲挵㤵㘰㐱攲㍤㉦ㄲ〳㈱搲㠳㐰㌰㐹ち㠵㌰㈴戸㍥㉣晣㍤愹换愷㜷㘹㍥ぢ捣㍣ㄱ㝣㝣㌰㜷〲㝥扦㍥愵㐹ㄴづ挹㥦㝢敤㔹戳ㅢ㠳〴挵㥣㔷〱㑥挶慢晤㤸㕢㔵搴〷捦㍣戱㥦ㄴ㔲㔲㍣敥换搹攲㠰㡡㘹愹晣㉢晤ㄳ㘲晤ㅦ搸㈱㤶㍤愳㈰㕡摣〷㝦㝡㈸〲㉥攵摡㙢㘸〲愴晦ㄵ戶㤳㔷愷慤ㄶ㈶㥢㘲〹ㄳㄵ㡢〶戵㑥敦挴㉥㥥㠱㍡扦㝤㠲愴㐰㜲戱㝣㠰扢捡㌹挶㝤㐳摤愸ㅥ㡥㥢㕦散㔶㥢摤搱㕤て㙦㝣挳摡㌴〴㘳昸㍥扢㐱㍤㈵捦㤳㔶〶昷㜰㤱㔶㡥㥣㑡㉢攳㕡散挴㠳㐸㑡㡡晢〴ㅥ㈶㉡攳敦挶昶㔶㍣ㅡ扡㡡㡦㔶愱㌵扣㝤㜱㝡㠶〰っづ㜹捥捣挴收㉥㜹㑥搳㄰挸㤵㑥〱ㅣ㘳ㄸ愲㌵づㅢ㌹㘵㘴扣慥昴㌵ㅣ〸㝦挲㕦㕥ㅦ戹戰搳㈳捦㡤㠸ㅥ〱㠳㡡摤ㅤ慤㤱㔵戹ㄸ〵㝣晣㈳愹て㡥〰㡦摢㜸愱㐵攵攳㉢戹攴㉣㥡㈷慡攱敢㈷㤴㙥㍢摤晦捣搱昵㈳愷攳戳攵〸搵〲戵㔱愸愷户㤱扣㑥昲〶㠸㝡〵㑥㕦挱愳㘳〲慦㌵晢㥤㈳昰扦搶捣㙣㜷㝣敡搱㘸㜸扦㍥慡ㄳ㘵㕥㈵敡户愸挱㔳㔳捥愶〳ㄹㄵ㔷㝥㜹㐶㈹摤〵㙡㡣敤㠶㉥慡㕥㠴愲ㅢ㜰㐴㔷㐱㔲挹挵㘰㝣㜶㈲㙣慥ㄸ㡢㘶挱戰戹㘸ㅣㄶ昶㜳㑥㜴㠱戰㝦改〸晣㉦㌳㌳捦㜴㝣敡㠴ㅤ昶㌹㈸㑢搸扦㐰㡤敥戰㙢ㄹ㌶㤷㜹敤戰捦挵㥥㔱敦㠶㕤ㅤ㔳㑦攵㠴㍤㡥㘱㕦攰ㄸ挶扥㜷ぢ㌹摡敢㕣捤㠲㘱㕦っ捤戰戰户攴ぢ晢㔱㐷攰㝦㠵㤹㜹愹攳㔳㡦㐷晢㜰戴㌷愰㉣㘱晦搴ㅢ昶㐴〸ㄵ搷㜴敤戰㌷㘲捦㘸〴㑦㉥㤴㔸㥤㝡㌰㈷散㈹㤰㔴㕥敢ㄸ挶扥㜷ぢ〹㥢㙢挱昸ㄴㄹ〵挳摥〴戵戰戰敦捤ㄷ昶㍤㡥挰晦攲㌲昳㈶挷愷㥥㠱昶㈱㙣慥〲㑢搸㍦昶㠶㍤ぢ㐲挵〵㕣㍢㙣㉥つㅢ㜳挰㤳戰慢愳㙡㜳㑥搸㜳㈱愹摣散ㄸ挶扥㜷ぢ〹晢㉥㔷戳㘰搸㜷㐳㌳㉣散摢昲㠵晤㝤㐷攰㝦㕤㤹㜹㥦攳㔳ㅦ㡢昶㈱散〷㔱㤶戰㙦昱㠶㝤㍣㠴㡡慢戵㜶搸㕣〷㌶ㄶ㠱㘷㜷㡢戵敡㝢㌹㘱㥦〴㐹攵愳㡥㘱散㝢户㤰戰户戸㥡〵挳㝥ㄲ㥡㘱㘱㕦㤷㉦散㙢ㅤ㠱晦㈵㘵㈶㤷㠶昱挱愸ㄳ敤㐳搸扦㐴㐱挲扥摡ㅢ㌶敦㜳㡡㑢戳㜶搸㕣昴㌵㤶㠰㘷㥦攴㌱戵㈱㈷散愵㤰㔴扥〸ㅤ㝣㜶愲㑢摢敡㙡ㄶっ晢㘵㘸㠶㠵扤㍥㕦搸㤷㌸〲晦慢挹捣㔷ㅤ㥦㝡戹ㅤ㌶ㄷ㜳㈵散敦㜸挳敥㘰搸慦㐳㘴㠷扤つ㝢㐶㤷ㅢ㜶㜵戵扡㈰㈷散㤵っ晢㑤挷㌰昶扤㕢挸搱摥敥㙡ㄶっ㥢㑢戸㘱㘱㥦㥢㉦散㜳ㅣ㠱晦㠵㘴收㝢㡥㑦扤ㄶ敤挳搱收捡慤㠴㝤戶㌷散搳㈰㔴㝦㠷挸づ㥢换戹挶ㄹ攰搹㈷㜹㠳㍡㍤㈷散戳㈰愹晣㤷㘳ㄸ晢摥㉤㈴散㡦㕤捤㠲㘱㜳扤㌶㉣散㔳昳㠵扤挶ㄱ昸㕦㐳㘶㜲㠵ㄷㅦ捣散愲㝤〸扢㑦愹ㄳ昶㉡㙦搸攷㐳愸戸挲㙡㠷捤戵㕢㘳ㅤ㜸昶㐹摥愰㍡㜳挲扥〸㤲㑡㉥扡搲㌰昶扤㕢㐸搸㕣㤹ㄵ捤㠲㘱㜳㜱㜶ㄴ慣昹㠷㉢㙤昹挲㙥㜵〴晥㤷㡦㤹〳ㅣ㥦晡㌲戴て㘱て㐲㔹㡥昶㌲㙦搸㔷㐰愸戸㥣㙡㠷扤ㅢ昶㡣㡤攰搹㐷扢㕡㉤捥〹晢㉡㐸㉡戹挲扡㜳㘱㜳ㄹ㜶攷挲收㑡散愸㤰戰㔳昹挲㑥㍡〲晦㉢挷捣㝤ㅤ㥦晡㝡㍢㙣㉥挰㑡搸㑤摥戰㌷㌱㙣慥㥤摡㘱㡦挶㥥㜱愳ㅢ㜶㜵㐲㥤㤰ㄳ昶捤っ晢㈰挷㌰昶扤㕢挸搱收㥡敢捥㠵捤㘵搷㔱㈱㘱㉦捣ㄷ昶〲㐷攰㝦搱㤸㔹攳昸搴户愳㝤㌸摡㕣㙤㤵戰攷㜹挳扥ㄳ㐲挵㐵㔴㍢散㜱搸㌳敥〲捦㍥挹攳㙡㜶㑥搸㍦㠲愴昲〸挷㌰昶扤㕢㐸搸㕣㘰摤戹戰戹挶㍡㉡㈴散㈳昳㠵㍤摤ㄱ昸㕦㉦㘶㜲㔵㤶㍥昵晤㘸ㅦ挲收搲慡㠴㍤搵ㅢ昶〳㄰㉡慥㡡摡㘱捦挰㥥昱㄰㜸㜶搸㌵㙡㔲㑥搸㡦㐰㔲㜹戴㘳ㄸ晢摥㉤㈴㙣慥愶敥㕣搸ぢ愱㌹㡡㡤摤㐶搲昳㔵攴昰㝣㘱ㅦ收〸晣㉦ㄵ㌳戹〴㉢㘱㍦㡥昶㈱㙣慥愳㑡搸㠷㜸挳㝥ㄲ㐲挵㈵㔰㍢散㤳戰㘷㍣つ㥥㝤㙤挷㔵㕤㑥搸捦㐰㔲㤹㜶っ㘳摦扢㠵㠴捤愵搳㥤ぢ㝢〹㌴㐷㌱攲㙤㈴㍤㘱挷昳㠵ㅤ㜳〴晥㔷㠹㤹㕣㙦㤵戰㝦㠵昶㈱㙣㉥㥡㑡搸〷㝢挳晥㌵㠴敡ㄴ㠸散戰戹㤲㙡㙣〵捦㍥摡搵㙡㑣㑥搸㉦㐱㔲戹挲㌱㡣㝤敦ㄶㄲ昶㑡㔷戳㘰㑦㝥㉡㌴㐷㌱攲㙤㈴㍤㘱敦㤷㉦散㔱㡥挰晦〲㌱㤳㡢慢ㄲ昶敦搱㍥㠴㝤㈶捡ㄲ昶扥摥戰晦〸愱㍡ㅢ㈲㍢㙣㉥㥢ㅡ摢挰戳㡦㜶扤摡㈷㈷散㌷㈰愹攴㝡愷ㅣ㐳㙦搰昸㤱㘲昰晢昶㜹慥㘶挱戰搷㐱㜳㔴㐸搸㝢攵ぢ㝢㑦㐷攰㝦㙤㤸挹㤵㔴〹晢㙤㍢㙣㉥㠷㑡搸扢㝢挳㝥㠷㘱㕦づ㤱ㅤ㌶搷㐸㡤㜷扢挳㡥愹㕤㜳挲㝥㥦㘱㜳㜱㜳攷挲扥捡搵㉣ㄸ昶㜵搰ㅣㄵㄲ㜶晦㝣㘱昷㜳〴ㄹ摦换挲ㄴ搷攴ㄴ㉤晤〳㙤攵㑣ㅤ晦㤴㉣㠶㤱慢搸㜲㙣㔴㌱戹晣㈵㄰晤ㄳ扡㌸㌳戸ㅥ搴搳㡡づ㑣慡搸㤳ㅤ㐶扥㔶㤴㍡〲晦㑢㔲㑣慥㈰㠹攵捦㙤换㕣〶ㄲ昰晢愰挶㥦昰㈷㤳ㅤ㍢㈰㔴㕣挱戱挱扦〷㝢㐶ㄱ㝦挶㈹昳㐴〹昵挵挷摥挹㡥㘲㐸㉡ㅦ㜰っ愳愶㜷ぢ㌹攷戸昲㈳㠷愹㈰昸㕣晣ㄹ〵㙢晥㑢敤㔳戸て㥤攳昹挴ㄱ昸㕦㡤㘲㜲戹㐸挲㉥㐷㕢〱㈸搷㝣㈴散㝦愱㐶㜷搸ㄱ〸ㄵ㤷㙢散戰戹㄰㘴㔴㜴㠷㕤愳晥㥥ㄳ㜶㝦㠶晤慣㘳戸㜰搸㕣收搹戹戰㕦㠰收愸㤰戰摦捦ㄷ昶㝢㡥挰晦㐲ㄴ㤳㙢㐳ㄲ昶㐰㍢㙣㉥昰㐸搸㝦昵㠶扤ㅢ挳㝥〵㈲㍢㙣慥晡ㄸ㝢戸㘱挷㙡搵㕢㌹㘱敦挵戰晦攸ㄸ㉥ㅣ㌶搷㜴㜶㉥散㍦㐱㜳㔴㐸搸㙦攴ぢ晢㜵㐷攰㝦つ㡡挹㠵㈰〹㝢㤸ㅤ㌶㔷㜳㈴散搷扣㘱㡦㘰搸㕣㠸戱挳收ㄲ㡦㌱搲つ扢㍡慥㕥捤〹㝢㍦㠶捤戵ㄹ〹挶㝢㡡㠷㜶慣ㅦ扡㥡〵㑦昲㡦愰㌹㉡㈴散㤷昲㠵晤ㅢ㐷攰㝦昹㠹挹㔵ㅦ〹㝢慣ㅤ㌶㤷㙥㈴散ㄷ扤㘱㔷㌱㙣慥扡搸㘱㜳㍤挷㠸扡㘱挷ㄲ敡昹㥣戰攳っ扢ㄸ㠷㜹攷挲收㙡㡤㘸ㄶっ㥢ぢ㌶愳㐲挲㝥㈶㕦搸㍦㜷〴晥㔷㥥㤸ㄱ挷愷慥户挳敥㡦戲㠴晤㤴㌷散㜱っ摢㠴挸づ㥢㡢㌷挶愱摤㘱搷慢挷㜲挲㍥㥣㘱て㜴っ攳㍦敦ㄶ搲愵㜱㘹㘶攷挲收敡㑣㔸搸㡦攴ぢ晢㘱㐷㄰㜸搱挹㄰㔸㉡昴愲ㄳ晥㝣捥敡㤴㈷ㄸ㔵㈲㠴搲㉣搷㌰晡㘶㙤㌶㤷㘰攴挹㌵㉤昲㙢戹ち扣㤷愰㘳㤹搵㌱〳慦摦挰摢〸收㌵户㍡㍦昴挲㙢㌹昸慢㝥昷挹昷㕡㑡慣㙣㘴㘷㜷攰㔱昸㘵搹改㥤㜸㌶㑢愶扣㜵㑥戲ぢ㉦戴㙣晢㍡㈴昶㈰㘹愴㠴㙢て戸捤昶挱㠳挶㡢㐳㝦㍡昸ㅣ挴愱换ㅤ㠲㔸㔵てㅥ敥昳㌹㡡昹㍡㠳㉦㤷搶㘳㌴攲㤴㜲㕦搰㤱昱扣愰愳㔸㍤㠸㐳㙣慦㍢㥥㔱昴㠵戴ㄹ㉢㈹㝡ち昴㘵㜸㈹㐳〲㤰㠸㥥㐶ㄶ㝦㤸㉣愴愸㜴㈸㑥〱㝦㘰晣㈱攷ㄴ㐶㕥扡慡㌹搳戵挴㔸㘲㌵㉦㕥搲㠵ㅦ㙣昶㘵戴敥㔶㌲〲㔵㝢㕢㈰攲攰愴慣戵㈹搹搱㤱㕣㔳摥摡搴㘲戵㉤敥㕡㔲摥戴ㄲ敢㘱㜸ぢぢ摡㠱ㄷ搵改㈳昱㍦㕤昱㑦㡤㠶㐵㥥㤳㥡㠱ㄶ慢扢㐳㠳㥡挹〸㌸㘶敥〹㙡㌶㔹㍤㐱愹〳㘱㠳㠱戹㥢慡㐲㠱捤搵㐷㝢摤㈵挰昱戸扢㈳搴摤晣愰扢㠵㍥㜷戵戰㤳攳㡥㙢ㄸ攲敥㔸慦扢昱戹敥㙥づ㜵㜷㐲搰摤㠹㍥㜷ㄳ晤敥戸㜶㈰敥㥡扣敥㌸㑢敦㠹敥扢愱敥㔲㐱㜷ㄹ㥦扢㔹㝥㜷㥣戳ㄷ㜷㔹慦㍢捥㡥㝢摣㙤っ㜵搷ㅣ㜴户捣攷㡥ㄳ改㌹㘰㥥攴扡㙢昵扡攳慣戴挷摤㈵愱敥㤶〷摤㜵昸摣㜱〲㍢挷摤㔲搷ㅤ㥦㌹搲㝤㘶㜲㌶搸攳敥晣㔰㜷慢㠲敥搶昸摣㜱攲㌸挷摤㑡搷摤㝦㜹摤慤捤㜵㜷㜶愸扢搳㠲敥捥昰戹㍢捤敦敥㉣搷摤㔹㕥㜷㥣晤昴㐴户㌶搴摤㌹㐱㜷摦昲戹㍢摦敦敥㈲搷摤户扤敥㉥换㜵户㈲搴摤扡愰扢㡢㝣敥慥昰扢攳ㅣ愴㥣㤹ㄷ㝢摤㜱戶捦ㄳ㕤㕢愸扢㑢㠳敥㉥昷戹摢攴㜷挷戹㍦㜱户挱敢㡥戳㙣ㅥ㜷㡢㐳摤㕤ㄵ㜴㜷㡤捦摤㥤㝥㜷㥣㜳ㄳ㜷搷㜹摤㜱㜶换攳敥攴㔰㜷㌷〴摤㝤捦攷㡥ㄳ㘱㌹㘷收㈳慥扢㥢扣敥㌸慢攴㜱㜷㕣愸扢㕢㠳敥㙥昳戹攳〴㔴㡥扢㘷㕣㜷户㝢摤㜱㌶挷攳㙥㙥愸扢捤㐱㜷㍦昴戹攳挴㑦㡥扢㤷㕣㜷㍦昶扡晢㝤慥扢愳㐲摤摤ㅢ㜴㜷扦捦摤ㅦ晤敥摥㜰摤㍤攰㜵挷搹ぢ㑦㜴㡤愱敥ㅥづ扡晢愹捦摤㍢㝥㜷敦扢敥ㅥ昵戸㌳㌹㙢㈰㠳晢㉤慣晦ㄸ挹攳㈰ㄱ昵㑦愷ㅤ挶ㄳ㈸昶扣攱㜷㈵ㄳ㑥㍡㡢搵㌸户㕤㝦㡤敦搹㌳戸㜸㡡昵㌹㡦愰搸㑢㘲㡢攸㥦㤳攵戹て㝦敥搸㜵敥攷〹搷㑥㤱㜷㤰昲㑢㔶捡扤㥦㍦敦戳戳〳㜶㜲㡥㕥㌱ㄴ攴㔲㜸〱㍢摤㥤㌴扦㤸㝢攰㍣㈸搴摤㔶摡捥㜵昷ㄲ㔹㥥㘶昳㍢㝣㡥㍢㝥㑤ㄷ㜷㉦㘳愷摢ㅤ扦㄰㝢摣敤ㄷ敡敥㔵㈸昹摣晤㠱㉣㡦㍢㝥㜷捥㜱挷慦挷攲敥㌵散㜴扢攳ㄷ㔱㡦扢㝤㐲摤扤〱㈵㥦扢㍦㤳攵㜱㌷〲攵ㅣ㜷晣㕡㉡敥戶㘳愷摢ㅤ扦〰㝡摣敤ㄱ敡敥㉦㔰昲戹晢㉢㔹ㅥ㜷晣慥㤸攳㡥㕦〷挵摤㝢搸改㜶挷㉦㕥ㅥ㜷〳㐲摤㝤〰㈵㥦扢扦㤱攵㜱挷敦㘸㌹敥昸㌵㑣摣晤〳㍢慥扢㔲㡥㡣㜷㝡搸捥昹戴㉦㤹愸晥ㄱ晣㈸㡥戹㘹㐳晦搳搹㘱愱㤲㈳㕦敥㤴换㈴ㅥ㐷戵㙣㤴晥ㄷ搹ㅣ搰㑡㡤㡦㥤ㅤ愹挱挱㙢㑦㡤昹㈸㐹㡤㑦挸㕥攸挸昴愷捥㡥搴㌸搶㈹搸㍥㌸戶㤴ㅡ㥦㤱捤㘱愵昸昸摣搹㤱ㅡㅣ㐲昶昸㐸愱㈴㌵晥㑤㌶㐷㠶㔲㘳㠷戳㈳㌵戲㑥挱昶挱ㄱ㥥搴昸㠲㙣づ敥愴㐶㔱戹扤㈳㌵㌸㤰攳㡥㕤㠳㠳㌴愹愱愸挳昱㤹搴㈸昶搶攸捡愹挱㜱㤶搴攸㐳ㅤづ戱愴㐶㠹户〶㠷㔳㍤㍥㌸㔴㤲ㅡ愵搴攱㈸㐹㙡ㄸ摥ㅡ㘷攵搴攰㘸㐷㙡㤴㔱㠷〳ㅤ愹㔱敥慤挱㐱㑤㡦てづ㔸愴㠶愶づ挷㉡㔲㈳攲慤挱㜱㐹㑦つ㡥㌹愴㐶㕦敡㜰戸㈱㌵㉡扣㌵㌸戴攸愹㜱㤵㕢愳ㅦ㜵㌸㘲㤰ㅡ晤扤㌵㌸㍡攸愹挱㍢扦昸愸愴づ㙦晡㔲挳昴搶攰つ扥愷〶㙦摥㔲㘳〰㜵㜸摦㤶ㅡ扢㜸㙢昰ㅥ摤㔳㠳昷㕦愹戱㉢㜵㜸敢㤵ㅡ〳扤㌵㜸㥢敤愹㜱慦㕢㘳㄰㜵敥㜷㙢散收慤昱㐰㑥つ摥〵挵挷敥搴攱つ㔰㝣散攱慤挱㥢㕤㡦㡦㉤㈸挹ㅣ捥㕢晦戲攷㘷て攵㈹㔷㙣㈸摥昸㐴戰摤ㄱㅣ㈶〲愵㜸㌳ㄴ挱㥢㡥㠰㡢ㅤ㝡〸㕤昰㘶㈷敥昷㘶㠹昷㌹㜱㍦搴攳㕥昱㐶㈶㍡晢㤰换㝢㤸攸っ昳攸㔴昲㝥搵搳挴慤㙥㡤攱搴㜹挹慤㌱挲㕢攳攵㥣ㅡ扣㥤㠸㡦㝤愹挳㍢㠹昸ㄸ改慤挱扢㐶㡦㡦㌷摣ㅡ愳愸挳㥢㠱搴搸捦㕢㘳㝢㑥つ㜶敡攲㘳㝦敡戰㍦㤷ㅡ愳扤㌵搸㜷昷昸㘰扦㉣㌵づ愰づ扢㘴愹㜱愰户〶扢摦㥥ㅡ搲㉦ㄲ㕤挵〱㠹戳㤹散ㅦ㘵㠰㌲ㄶ㌵㌱挵㉥㝤㈱㠴戹㕡散ㄳ㐵慢捡搶㤲晥㉦愰挵㝥㔰戴愲戶㤶昴㜹〱㉤昶㝤愲ㄵ户戵愴㥦ぢ㘸戱扦ㄳ慤㠴慤㈵㝤㕢㐰㡢㝤㥣㘸搵摡㕡搲㥦〵戴搸慦㠹㔶扤慤㈵㝤㔸㐰㡢㝤㤹㘸㡤戳戵愴摦ち㘸戱晦ㄲ慤㐳㙤㉤改慢〲㕡散戳㐴敢㜰㕢㑢晡愷㠰ㄶ晢㈹搱ㅡ㙦㙢㐹㥦ㄴ搰㘲摦㈴㕡ㄳ㙤㉤改㠷〲㕡散㡦㐴慢搱搶㤲扥㈷愰挵㍥㐸戴愶搸㕡搲摦〴戴搸敦㠸搶㌴㕢㑢晡㤸㠰ㄶ晢ㅡ搱㍡搲搶㤲㝥㈵愰挵晥㐵戴㘶搸㕡搲㤷〴戴搸愷㠸搶㉣搱慡㘴〷㜰っ戴㡡㔷慢昴挹㤹㤳㑦晥戸戲㘴搸㕥㈵挷㡥慦戸㜲摢㌳㙦慣摦扡攸戰户㍥扦收㥡慤㝦㕥晦散攷て愵づ㝢㙡搳愶挷㡦晣敥戳㙦散㤲扤扥昸摥㡦㘷㕣扦㌶戶㙣敤㈹搹〵〷㑥㕤㝢摣搲愳㘳㜳〶㡣改搳愷慣㙣晦㕤㥦摥㘳戴㜹挶㈹昷慢㐷㝦户㝢㥢㤲㍥㈵搰っ昶㉤搲㡣㌹搲っ㈵扤㑡㐰㡢扤㡢㘸捤戵戵愴㈷〹㘸戱㐷ㄱ慤昹戶㤶昴ㅥ〱㉤昶㈲愲戵搰搶㤲ㅥ㈳愰挵㥥㐳戴㡥戵戵愴㤷〸㘸戱户㄰慤攳㙤㉤改ㄹ〲㕡散㈱㐴㙢㤱慤挵敢㕥㝡攰敦㌹㍤昰㐴㔴挱㍢ㄵㄵ㉦㜵ㄱ㙣昲〹㜸㜵㡢攰〶㥦㠰ㄷ戴〸慥昷〹㜸つ㡢攰扢㍥〱㉦㕢ㄱ㕣攷ㄳ昰㑡ㄵ挱戵㍥〱㉦㑥ㄱ㕣攳ㄳ昰㝡ㄴ挱搵㍥〱㉦㐱ㄱ㕣攵ㄳ昰慡ㄳ挱㤵㍥〱㉦㌴ㄱ㙣昴〹㜸㙤㠹㘰㠳㑦挰换㐹〴㔷昸〴扣㠲㐴㜰戹㑦挰㡢㐶〴㤷昹〴扣㑥㐴㜰愹㑦挰㑢㐳〴敢㝤〲㥥慣㈲戸挴㈷攰昹㈹㠲㡢㝤〲㥥㤲㈲昸㡥㑦挰戳㔰〴ㄷ昹〴㍣昱㐴㜰愱㑦挰㜳㑤〴敢㝣〲㥥㕥㈲戸㈰㔷搰昷晦〱㘸㠸㈱㙥</t>
  </si>
  <si>
    <t>c66f107f-d40f-4ca6-8c49-fb041cc31bc9</t>
  </si>
  <si>
    <t>StartOptEquations</t>
  </si>
  <si>
    <t>CB_Block_7.4.0.0:1</t>
  </si>
  <si>
    <t>Decisioneering:7.4.0.0</t>
  </si>
  <si>
    <t>㜸〱敤㕣㕢㙣ㅣ搷㜹摥㌳摣㔹敥㉣㐹㤱ㄶ攵㡢ㅣ挷㘶散㌸扥㔰愱㐵㔹慡㉦慤捡昰㘲㕤ㅣ㑡愴戵㤴ㅣ挳㌱㔶挳摤㌳攲㔸㍢㌳昴捣㉣㈵扡㐶㙤㈴捥つ戹挲扤㈰㑥摣㌶㌰㡡〰㝤㘹㥢㤷㈴㑥昳㔲愰㐰㡢挲〶晡㤰㍥〴挸㠳㘳〴挹㐳㠲㐰㐰㕥晣㄰㈰晤扥㌳㌳扢戳扢摣㈱扤戶㕢扡攰愱昸昳捣戹捤㌹攷扦㥥晦㍦愳㥣挸攵㜲㝦㐰攲㕦愶㍣㌳户㤴㌷㠳㔰㍡㔳昳㕥扤㉥慢愱敤戹挱搴慣敦㥢㥢㡢㜶㄰づ愰㐱愱㘲愳㍥搰㉢㠱晤慣㉣㔶㌶愴ㅦ愰㤱㥥换ㄵ㡢㠶㠶㝡づ挲摦戱攴挱㘰慦攱㍣挰捡晣摣搲敡搳ㄸ戵ㅣ㝡扥㍣㌴㜱㈱敡㝢㝣㝡㝡ち㍦㐷㡦㍥㌸㜵昸搰挴㝣愳ㅥ㌶㝣㜹摣㤵㡤搰㌷敢㠷㈶㤶ㅢ慢㜵扢晡㐹戹戹攲㕤㤶敥㜱戹㝡昸晥㔵昳攸㠳搳㐷㡦ㅤ戳ㅥ㝡攸挱㘱扣㍡㜷㜶㝥㙥搹㤷㔶昰ㅥ㡤愹㜳捡㐷ㄷ㘴搵收摡愴昴㙤昷搲搴晣ㅣ晥愵收㡦愷〷愶捡㙢㔲㠶㝣戵昴愵㕢㤵㠱㠱㡥㐳捥㙣㄰㌴㥣㜵㙥㥥攱㥣挰㔲慢㘶㄰敡捥扣慣搷つ㈷ㄹ戵攸㉣㘱敦敡收收戰㔳㤶㙥㘰㠷昶㠶ㅤ㙥ㄶ㥣ㄵっ㔴ㅢ㜱捥〷昲㥣改㕥㤲㘷㑤㐷敡捥挹㠶㕤换㐷㈹㌷㜰㔷㌲㐴㝡㘲㙡昹㔳戳㠱㌳扦㘶晡㙡㐶〱㌷㈶愳敤〹扦摡摥昶㡥摥攳㜲敡敡つㅣ昳捥摥敤㔰㜳挱昴㥢㉤㈷㝢户㡣ㄷ摦㍥㠳晢㝡户㑦敤㔱㝢㥦㝢㝡昷㔱㕢搹摥㕡っ挵昴慤㜶ㄴ㡢㌱ち〴㠳〴㐵〲㈲搰㈸ㄱっㄱっ〳㠸晣敦挰㈵改㡥慣搲㉡愶㔶㔹搵㉡㔵慤㔲搳㉡㔲慢㔸㕡攵㤲㔶㔹搳㉡戶㔶㜹㕡慢㕣㐶㥢㈴ㄵ〷〷戵㌸敤晦昳㤹㠷て㤷㉦㉦扤㙣㍤昹㡤晡㡦㉥捣づ敦㐳愳挷攲㐹㉤昸收ㄵ㤰㕡㡢㡡㡦㑣ㅤ收捦昶㕣〱愶戰㡥㔹て㔸搳搳戵㘳㠷捤晢㑤㥤换捡㐰㝥ㅢ愱㡣愱敤戰昵戸敤搶扣㉢ち㜷户捣㤹㠱㙣㙤摣㘴㕣㌷攷㌵摣㕡昰愱慤㉢换愱ㄹ捡㥢㍢敢㕡㠳㜴㜵㉢㠳慤㘴愰摥㜷㙢㘷户ぢ㘶扤㈱㘷慦摡㔱昵㠷㍢慡㥤㘵摦㕢敤㕤㝢挲㤷捦㌴㙢扢㘶㌴ぢ愱戶愱挶敥㕡㘵㔴ㄵ捤㙢㘲㝥捤ぢ愴慢愶㌷改㉣摢搵换搲㉦㑢㡡㐴㔹㔳㑢扤㥥㔵㌱搷㑦㉥戹㔸㈸戸戵㜶㝢扡搴㝡攴㙡〸㘶㤶㌵捣㜷㕤晡攱收㡡戹㕡㤷㌷戴㌵㠹摥㠹㡡㠳㙤挵㈷扣㙡㈳㤸昷摣搰昷敡敤㌵戳戵つㄳ㤲愶㜶挶慢挹㝣㍥愷㠴〲〴敥挰㠰㄰戹㝢㝢昳㠲㐲㐴ち挵㘴攴㥢摡挹㙥敡ㅣ㔶㠷㔵搴㈵㘹㔲晢攸㌶㠳㜱扥㑡挶㘴㜰㘰㙡㑤搴ㅦ㝣改摤摢っ摢挴摣晢摢㔸搳挶攳搵㍦戲㈱摤昰㤴改搶敡搲捦搴㝥㠲㌳㌲㐶〱昴㙢㄰〸㍤㜷㡦慡㑥㕣ㄵ㥢晡ㄵ扢ㄶ慥ㄵ搶愴㝤㘹㉤㐴ㄹ㌴㘴戱挸慤敤㑡挶㜵㈸㌲昶ㄳ㡣〳㤴㑡戹挲〱㌶㉡㤴㤰㜲㍡愵㔳〶㉦户〹㜲昶㙢攳攵㘱敢㠴㕤て㘵㈴㤴㐷㉤㘰㈴搲㙡ち㝤㈳㈴㔱摦慣㐶ち攳㠰㌵て㉡㌵㙤㌷摣㙣昱㙤ㄷ㤷㐴㐴戴㈷ぢ㜶㥤㉣愰㈸㘸㤷〷ㄹ扣〶愲改㤰〶搹㡤㔳㐴㐴㌶挸搰散ㄸ戹㥤挸搸㍥㐳㐶愰㝤㥡〸搹晡㜰㙦ㄹ㐱㘲敦㈶㔲㜶敡挹㡦㝢搲㙣㉢㕢㍥㤲㘶搷㘳攳㡣ㅢ〸㙥㈴戸㠹攰㈰㠰昸㈵㈴ㅣ愵ㅣ昲敤挹昸㄰㥥㡤㕢〸㍥っ〰昹㘴㔰收挴愲㡡㌶搴㑥散㐸戶ㅢ㠱㥤慣㡣攲㐸ㄴ搱㌲㙥摡㤹㈳㡥㐲㜴㙣㜵敥づ㕤㥢㔷㍡昶㘳扤㘹㌳扤ㅣ㔲㘴㐶搳昴㕡户㘹㥡摥〸㌶敤㔳㙦摤㠶慥挶〴挱㐷〰㑡挶敤㠴㔰㉥㌴㜸㜷㘶搱搳愴晣㐰㤸㐵㤱㌱搴愷㠲㡦〹㤹㐷㠰っ㈱搷㜵㝣搹戳愱㘹づ㑥㕡ㅦ㜸ㅢ晡㔰㙦晥㡥㤱摥愱㌷昷昴づ晤㐵敦搰㡡扥〳散㈵㝥搶㔳挷摣㠹㙡攳㘳〴㜷〱㜴攸ㄸ㥥扥摦愹愷㐰㤹挵㑥ち㜳晢改㜵㔱㔶敥捡收扡㔴ㅡ㘸搸㕡㌱晤㑢㌲㠴〷攳昴〲㙣㘱捦昷㘵ㅤ㠷摡㥡㉡攰昹攵挶昶挲攰㠴敦㌹㉣摦戳㤱㠳て㠴㘲挸攷戵㠱㕣㠷㡤㥣㘱㙢愶㝣㑥㈹捡愱づ扥扦户㤰㐸㜵㙡㈷㉦昶换㍥㕦敥㐹㤲㍥㈴挹㍤搸㔶攳㕥〰㐸〹昱摦㍤㈵捡㈱㌶晢戸㙡搶㙥戱搲挳㤷㜱㍡改昰㈱㜶挹㤱愱挸㘱㍢〷晦㐱㌰攲㤴㙤愷㈹㉣㠶㥣㘵改㔷攱㕢戰敢戲ㄴ戹㘵㈹㙡昶㘴挵〷㐴㔶っっ㜴㥤愷㌳晣㙢㡡㑥㍡愴㐴㈶户㘷㔶㘶㥣挵㕢㐴㐵㌷㈴㠵㑡㠶㙢愸㈹㠱㐸㜹㙣扢㈷㘲晡㄰㌱昷㘱攳㡣挳〴搳〴㐷〰昴㌷㈰㘹㜶扡昱っ㠷つ㙥搰愵㕤愹攴㡡㐴㠳㜲ㄱ扥摥㔳㔸ㅤ攳㙢晥㠸攰〱㠰づ昳㠷づ挸っ㐲㔴㈸㑦ㄱ愲ち㘳㔸ㄷ㙣㜹㠵㌴戰捦㐲㘰㘹扥ㄱ㠴㥥挳挸搲㠸戵攰㥤昵挲〵㍢㔸㐷㈴㙡摣㡡㌳㡦慦㐹ㄷ搴攵挳昶改㈸昳搶搷㘵捤戰捡㕥〳愲敤昴挲㙥㌸㤸㘳㍢㘰㑢慡戳戹㈶㤰晡㍢ㅦ㘳〸㠱㥤㔶晥㔶㝡㘳㜷攴晤收愱㙦戴戵愳㉢㜶㔸㤷㐳㔶挴㜴捣ㄷ㉤散㈲㈲〷戵㐱㙢㘵捤㤷㜲㘱挴㍡改摢戵扡敤㑡㈲〳㌶㈶㠳㜵㡢昲ㄲ愲〴换ㅥ㘳㠰㥥㍢㘲慤昸愶ㅢ慣㥢っ㈸㙥敥㙦㝢㔲㘱ㄱ摤㥡戳摤〰慦㔱㔸㘴㝥搴㉡慦㜹㔷㄰戱㙤㌸敥㐹㜳㍤搸ㄵ㔸㈱搱㐷㐹愱㐶㘸㐲搳㐴㔱㉢昶㡢ㅦㅥ挸㜳㌹昲㕥㥥㐰攱㉡愷搳㘷㥥愱扤㘹搷挷㌱ㅡ摡改㥣搳㌰愲㐷捤挲㠱㑣㈹㑣㑥㌵ㅥ㘲㥦㠷〱ㅥ㍤㜹晥㜴㉢㌲昷慥㘲搶㍡扤晣ㄹ㌲㕥㤱㐵㌳㄰㐲ㅦ摤扥㠸㔴㔸㐶捡〱〷〲攳㝣敡㈴扦㤲愵摡㤰晡昶戵戲㈷㄰㐹ㅡ戶ㄶ捤㔵㔹㐷㍣摡㌱挳㝤搱〳捤㔸挷慣〷㜱摤扣攷㌸㈶㐹㡢㘴㔹慥㥡愴攰搹㐶攸㥤戱㕤挳〲㔰昴ㄷㄷ㤹㔷㔱㘴㕥㔵㐵挳搶㌹㠶〶㔵㥥㘳㜹㤷㑣摦づ搷ㅣ扢㕡攴〳挳㜷扢㠲㈶挱攴㤴扣㐹㑡㘴挶㐴㠷㌵㝦ㅥ㈶㕢㌰〵㜴㑦㐱㡥㜲敢㠸㝥㔰慥㈶ち昸ㄱ㝤㍡㤶㈰㘰㤴愷搴昸ㄳ㡣愶慢摢ㄱ㄰㌹㉡㕤㑢敥㘰㕣㝢ㅥ㈵㤱㄰㈲搶㌳㐸〴㕥挱㤴㤰愷㡢扢㘰㥤㜷敤㄰搸㈳挶㑥搸攱㐲〰㤴〳㈰慢㡥户㌷㉢慣愶㍡㑤㌶戵挲㙤摤㔵㙤㙡攲搶敥晡戴摥昸攸ㄶ搵㤱㐶㐹㈹㤲敤ㅡ㈹捤戲挵ㅣ㜷㤳慡ㄱ㑡㜱㈷摡㐶㘴戹㑤㕢晢㑥㈹昲㉥ㄴ㤳愲㤹㥣昱愷㡡㔰㄰攸㡤㜵ㄴ㝤昶搹攴㤱㡡搸搰〶㈸㔱㑦㐵㘵㈳㜱㐸昰㌴慥㥤搴㘴㈹㝥〲㝦敦㡢戳㑢㡤戰慤挶扣㍡ㅥ搷捣搶敢㑢㉥慣㠴慡改搷㜶〹㑢㘳㙤㤱㠶㔱摣搹慦昶㡦戶㌷挵㠸㌱ㅢ㌲㉣㤲攱〷〶ㅢ㠲戹㔲ㄱ㔵㕡㘷㈳摣敡㘶㜱㤱㑦㘷愴改㉡っ㤴挳摡㠲摣㔰㘶㔸换㤲ㅦ㔷ㅤ㥡愷㐵㈵㐷つ㙢㜶㌵㠰㑡て㈹挷攳㥣㘲㜰挳㍡㐷户ㄴ㉥㌱㐰散挶戹攵㙡㠸搰㙥㜳〰㥥っ㜶て㜶戰㈳㔱攸㠴搶ㄹ㈵㘸㈱㠳㜰摢ㄷ㐱摥改ㄳ愳㄰愴㤶㑡扦㥤ㄱ摦㝡㤹改ㅦ㘶㜲㐹㈶㘶㈲㠶扢㌲慣〷㈰㌷ㅤ㤹㈴ㄷ㡤㈷〱昳㐸戲㈹愱㌵㥣㤴搱挴ㄸ愱挹攷㠷戸挵挳㔸搶㈸搹愶㡥㝢㙥愱つ㙤㕡摦摣㘷㥤㜶慢昵㐶㑤㉡㔵㥣挸㙡愵㤱㜷〵扥搴ㄵ挰㠸㥢㌲昶㈵摥㤴搳㌸㑡㜱挹㐴㔲晦㜶户㌱㠳敥㑡挸㘱㡣㐸昵㌱〰㤹攱㤶㔳〱戱慥㝢ち戴て昷户㉥㌰愸换㜳㄰㘹㕤㐵㤴㘵㡢戸㡦搷㡣㈲㉢㙥㑢㌵㕢昴ㄶ㍤摡散愹愲㔳㜶㔴戴㉢㜰㠴㜵㐶〲慦㔰㠰㌱搲㈷㜷㜰㤰摣戵㌸扡㝢敤㜹昵㤸扢〶㔴㈸っ〸挶㜸㜹ち捡㘱㔷挱㐸㌴戸戵㤶搵㉤ㄸ晤愵攵㙤捣〲〸㠶㠱㘹搰愲㘵㘴攰捣㈳扦扤㠱㜳ㅢ㕡㘵㐴㐸搳挱㔴挶㈸挷攱戰〷搲挰㑤㍣㐸慦㜸㔰㐲攱〱㜵㌱㉣戹㥢㌸改攰〸攴昹㌷㜴ㄴ㉥㥢㈱慥扦戸〷㍢㡡㘷㙢㌵㥡扢昰捦敤ち慣攲敡㐶㘴㡥ㅥ攸戸㤴愵搶㐴晢敥㡥㡥㡡昸戲攰㤱㠵愹㔳㘶㔸㕤㉢㠷㥢搱挵慤㝥㐹㐲晦㌱晣ㄱ㕢扥㥤㌶㜳摥攵㐵搴つ敥㝤改戲敢㕤㜱搵扣昴㠰户晥㐰㈱戸㐲㌹挸㐹㤶㜲㝦挰㡦㑡㕡㑥晦ㄷ㡣戸㤳㘹㜳㠰㤶㠳㠴攳愸ㄴ㐹㠳〹攴㌳攸〴戶㝢昳搶〰改攴㐰〷㥤㈸㐱戰㐷㈸敥愵昷㡣㔰挴㡦㠰㔶ㄲ㑢㜴㈴挷㥥㝦ㄷ慣㉦㕥㐳〹ㄱ㡥攷㔸㡣攸ㅦ㐱㉥〳㜵㑡㤰挷㔷㍣㜸㈱攴晦て㤶ㄲ㙥摥㤲㥤晥ㄷ㤸㔹晣戰ㄳ㐵户ㄲ㐵㍦攸㐲㤱攰㌵㄰挵扦㡦㈲㤳㈴㥤攱搹㜷ㄴ〸攷㥡昶づ愰敦晢㠵摦晦挳〳攸㘲㑣ㅣ捡㐶㐳愸敤㑥㍣㌷㑤㠴㠱㉥ㄳ㠱挱㝢㘵㈲㥣㐱㐶㌰㡡ㅦ㤹〸戱て㘴〹〵摢㥢〸㡣敤㘵ㄸ㠲愹㔰㙢捡慤挱ㄳ搸つづ晤㘳愷㜰昱㔶〶㠸攷㐳㘹〵昳昰㐸摤搸㕤扣㙣晡愶㜳㔰㤵㥦昴㈵㤴㤹扦㠲㥢摣慡ぢ㝢摣扣㘵㡤敡戴㠵慦㈲昱戲敦昹㔳㜶㜶㝦ㅤ㤸㡡㔲攴扥ㄷ㐵㔱㜸ㄷ㥥ㄲ挱㜳㐳敥捦づ晣攳挹㥦㍦晢攲っ㙦慢挵戴慡摦㡢㝣㍦㈱㝢摡ㄳ〸敡愶㉥㡡㕣捦て㜳捥攰ㄳ㈵㝢扤㉥攷㑣㕦㔹㐱㠱攱㈴搹㠸昰㔲㠴ㄹㄱ摦㙥㌰㌱㜱敦㈱㌲㌱愷㍡摣㥤敡挳㈶攵㈲㥣㑡㑤㕣昹昴㤲戰愱攸愹挸晡戴㌶昵㝦㠶㉡㝡㠷ㄳ㘹户ㄲ㜹敡㘴ㄲ攲㥦㍡㜵摤㌱敡扡攸㈰挳戰㝦㈲愵㄰㝦㈰㠵愴て㌲扣㄰愰愴搴㌹㘴昴晢〰㌲㈲㙢㥤㈱㕥晡〳昶㠴㠰㙣㕥晡敢昳㈳ㄶ散㈲戰㤸昸攲晢㍤搱搲ㄶ㑤㔴ㄳ㐳戵捡愶㈹㈳愳づ㉦㉣㤸㑥㑡㔷㤰㐹㤲㝥〴戹ㅤ扢愳昸㤲ㄱ㈷ち扣㐵㡣慤㍢昴戵㤵㥣㐷摣〶㙥㝥㐰捦ㄴ㤴挲㜰昷戳ㄸ〷㔲ㄵ愳㡢㥡㤶愲㈲挲搱㈸摢散㌴ㄴ㔷㐱㘷戹〷㜱㉡㐵昰㡦㕦ち戱㝥戲㌵昴昵㥤㌵搴㜱敥㈰ㄶ挸㕦搸㕦户㘶㌰㌶摥㑡㡥㠱㠴摤㔱慢㘲㜴㍤晣㍣扡㜰搱㌹㘱戴戲敡㔹ㅣ挳㥦㠴戳〶戴㉥晤捦攸戵攲慣ぢ散捤㌰㜶㥢晥晦ㄴち戶搵晦㠲戱㌷㠵挸㈷攲っㅦ㜴挶㑦戶つ搹㜰㐷攰搹㐶昰㐶ㅤ㡣つ㤵㘵挸㍢捡㤵昱昱㙡㔴慤㈴㌸晣㕥昹捥慢ㄱ捤扥戴㙤㠷㝡ち㐰挶㠶昴敦㐲〴昵散摦㉥户㤲搳㙤攱㐹㜴㍣㜰挶慥晡㕥攰㔹攱㐴ㄹ㐱摦〹㝥㝢㘶挱收㤹ㄵ㝦摦㈹搴敥挰㑥っ㍦㠵㍥㘷㤷㈰戰捦捡昰扤㡡㐵㌲戲戰戳㐸〶扦㐳ㅡ㑢㠵㤷愸ㅤ㠲敢慣挷ㅡ㘶ㅤ㥦慥㉥挱搷ㄹ戲㘸㔷㈸扢挸攳摣㜹㐳㠳㕢㠷㍢㕡㥦㠴㍦㐸搶愷㄰ㅣ㔳㑢㜸昲㈹敥㙢攷ㅥ戴户㡤搷ㄶ戰㘵㝦㍥户㤲晥㉡㜰扡戳户戴㤳っ摦挹㉦㤲㑢㐶㠵㄰㤷昶㘷昰㜷攷づ㕡㡥㌶づ㍡㡦㍦攸愶㈳㙣戲づ昷搹づ愲摦ㄷ搱㔵捣ㄲ攰搷㌰攳っㅦ〴扤㝣㘴㐵昱户㔸ㄶㄹ〰昹㕣愱ち搰㥢慡㕦搹㡡慡挷ㅥ㘵㑦㈴挱㌳〶挹戱㈴扥㡤㠶摣慥㘸搹㘰〹㉥㕢愸戳〴昲㐶搲〳昹㥣攰㔹㐲㑤攴㥢攸搰㥣㠸㡤搲摥ㄳ昹敢慤㈶㈲㘸〵愸㠵愶挷ㅦ㑢戴㠸㔱㐷戵攱㄰戸〴ㅥ挰㔸愲㑣㐶㈹ㅦ㈹㜴ち㔱㡣攱㌵愲〸改扦攲扦㙦捥扣昱㍡搳㙦㘶㠴㤲㠸愸㙡㕦〵㈵愲㕡挵搷搳慢昰㔱摡㝢ㄵ㕦摤㙡ㄵ㘳ㄴ㤶㥣㠹ㄱ〲㡣っ㠸ち晥愸㔵㌵㤰攱㠶昲㔷㕣㈴挰㙦摢㉣挶㑣㤴愸扥㔷㤰㐱㕦敥扣㙡㜵ㄵ㤹愴慦捥㡤挸昸捡㐷ㄹ㑡扣ㄱ㐹愷㑥㈱昲捡ㄶ㈲昵㔸㜴㘲㜷散慥㄰ㄲ㔸ㄲ㍦㥢敤㈹摢ぢ㝤㠶晡挵ㄷㄲ挴㥣㍡㤵㝣㐲愵挵挱㈷㄰㐶㘴㥡㤲㤰戸㤱攲昳㐹攳敦㝤扦攵㍢㐵〵ㄲ愸㈷㙡㑣㠲㔳㡤㍦㤷㌴㍥㠲捦戳㔴㥢ㅣ慦ㄲ㌰扤㤹㌴㈶㘱慡挶㉦㈶㡤㝦㝤攴㘰戳㜱㐲㠷搱挸㍡㠹㈴挳攸㔵挷㠰搴愷摡愳㘸慥㕢㔴愴㐳㔶㔴㑣ㄱ慡㘲挸㜵愵㑡㠷㜱㉢挴挷挷搲㡢戸攴㠴扢㈰㤰戶搱晦㤹㜰ㅡ㤷㥦ㄶ捣搰挴户搰ㅢ㠸㍡晢㠶㝡㘲攷㠲戵攴愳㘰搰㍡ㅤ攰㜰㔵摢㔵㈴〲扢㈰ㅦ敤敦㌶摥昹っㅢ戲戵ㅦ㐹戴㑣攳㘵㤲晥戴㠸㡡戰攴挵㘷ㄲ捣收㕥㘸搱㡣昱㍣㤰〳㌱〹挸㡣昱〲㘰ㄴ㤱㌹挰㠲㌱昲扦㘲敥捦戰攲戳〴㉦〲㤴〴㤹㥤㜴㔰昸ㅣ挰㘸昲㍦㔶㑣㙣㈸挷㠹㈶㥥㑤㕥㤶㈶㈳攳ぢ散昰㐵㠰〱昸㜱㐵㑣㠴㈵攳㑢㈸㐹扦㤴㠲㐳扤昴换慣昸ち挱㔷〱㑡㍡㈷扢攳㕤攳㥡晡㔴㘱㕦㐳㔷昱〲〱㝥㡤慦挷ㄹ㍥攸摣㠷㍦敥㙤㌴昳㑣㥣㝣攱㡦㤸㘷摢愷晣㡦攰搳晣㑤㉥㝡〰晦㌳㠹慥㉣晣扣昶㜰㝦㘳㤱〹㘸㥣慢摦㜵㙣昶扢ㄸ㠷敢㙡㠵㔲㌸㈲㤵㑡㔱㉢〸攲㥢ぢㄶㅥ摥挰户ㅣ㔷ㄵ㐲㤰〶㔴㠵ㅢ㔷捣愰挰昸ぢ㌶㈵㡥㠹㈷攳㉦昹㐴搴慡㑤晣慢㌸挳〷㐱扣慡敥㑦挷摤㤳ㄷㄲ搷慡挲敥㜸㈱昱慦㉡搶搲㉦㝣㤹㠳㈹㘴㈱搳慥㤵㠸㌴㐵㐳摦㐶㘶㘴㘰㤴㜳㝢ㅣ扦摡㔵㔱扤㔸扢㜸昱敤搱晣挴捤昹㑦㝤㘲昸攵㌷晦昳慤㤷㝥昲改攳扦晡晤㉢慦晣攴ㄷ㉦扤晥晢ㅦ慦ㅥ晦昷㔷㕦晤户㐷晦敥昵户昶㕢摦搱扥晦昶攲㜷㥥㥢扥晣摣㌳搶昹㝢㑦㍥昷挴搳㡦㑤㉦㕦㌷㌹㌰㌰㌸㜸搷昸㝦摣㜴昷搸ぢ捦晣㔰晣敢㑦㙦㜴㠵㕡㉥㕥搰㍥つ㉥㕢㑤攳㙦㤰挱㌴㌸攳昷㜵ㅡ㕣慥摡愸搵㜸愳收㔰㔰㠴㜳㠳ㄳ㔰ㄵ㘶㝢挵搰晦〰㐰㥥戱愲</t>
  </si>
  <si>
    <t>㜸〱捤㝤〹㜸ㄴ㔵昶㝤㕥㐸㥡㔴戳愴㔴㕣㜱㤴㈰㔱ㄴ挴散ぢ㡡㐰〸㈸挸㈶㐱摣挰搰㐹㔷㐳㈰ぢ㜶ㄲㄶ㤷〱㌷㕣㜱挵㜱摦挵ㅤ昷㜵ㄴㅤ㌷㘶〶㜵㕣㘷㕣㘶ㅣ挵㠵㥦㍡攳㡣㡥晥㕤㐷晤㥦㜳慢㕥㔲㕤昵㍡敤挰昰㝤㔳㜴㕦摥扢昷搴愹㜷㑦搵慢敥慥昷慡㤲愵戲戲戲㝥挲挲晦戹攴戰戰㙢摤戲昶づ愷㘵挴戸戶收㘶愷戱愳愹慤戵㝤挴搸㘴㌲戶㙣㜲㔳㝢㐷㉦〰㈲昵㑤㠸户攷搶户㌷ㅤ攷攴搵㉦㜶㤲敤〰攵㘶㘵攵攵㔹搹㠸敦散扤㙤㕤戱戸㤶㤵㐳〳㔴㤶ㄵ愱改㑤㤳㐷㘳搱㐴㘹晡搰昴愵改㐷搳㥦㈶㥦挶愶搹㠶㘶㕢㥡敤㘸〶搰㙣㑦戳〳捤㡥㌴㍢搱㜰晢搶㉥㌴〳㘱晡敥ち㌳㜳㕣捤戴㠶〵挸愶慥愳㉤改っㅦ㌴换㙤昳愸攲攲ㄱ昸㔷㔶㔶㌵愲㘸昸愰㜱㥤捤ㅤ㥤㐹㘷㔴慢搳搹㤱㡣㌵てㅦ㌴扤戳愱戹愹昱㄰㘷搹捣戶㠵㑥敢㈸愷愱愸戴㈱㔶㔶㔵㕣㔶㕥㥥愸慥慥敡晢ぢ㌰㑦ㅤ㔷㌳㍤改㈴摡晦㕢㥣扢㤱㜳摡戸㥡ㄱ㔳㥤㡥晦ㄶ攷敥攰〴㘵㙤㕢㑢慣愹昵扦㐴㥡换㝤㕡㕥敢㌴㌶㜱攷㍢㑥戲愹㜵摥〸㌴㍢㐵㘸搴㉡㐷㡣㙤㙦敦㙣㔹挴攳㘸㥣搳摣㍣挳㐹挸㑥㙦愹㙤敦㤸ㅥ㑢戶戴昷㙤愱㝥㑥搲㘹㙤㜴摡晢户㡣㕦摡攸㌴㝢挰昶扣㤶㔹戱攴搴㔸㡢㤳挳㐲㝥㡢扢て㈷挶㥤搶㡥愶㡥㘵晤㕡づ㙢㜷㘶挴㕡攷㌹㠴攴戶ㅣ搴搹ㄴ㔷㌹㌹㜸㘵昵摡换搴㌲搹㔱㘸㑦换戸昹戱㘴㠷搴戸ぢ㡢㑤㔸摦攱㈲㔹愴戴㡢㠷搴愰挰㕡摣㘷㜵㑤㉤㠷㌸挹㔶愷㤹ㅢ攱㥥ㅣㄶ〰㠹㐰敥㝥攸㔲㑡愷挳扤愴晡㜸㥤㡦戹㜰㉢㤱㐱㌰㜵㌵㑥㐷㙣昸㤴愶搶㔱㐵挳愷挴㤶㡥㉡ㅡ㔱㔵㕤㔲㔹㔲㕥㔹㕣㕤㔲㕣㔵㔹㔶㕡㕣㍣㝣㙣昳愲昹戱㔱㈵攵㈳㉡㡡㉡㡢换慡㑢慢㉡捡慡慡㑢慢㉢㠷㜳摤㔱㈵㈳㡡㡡㡡换㉡㉢㑢㑡㉡㑡换㉡㡢捡㉡㑢慤〲㄰㕢㠳戹㠹㍤㘰㜲㙢㥡攲㠳ち慤㈱㜴ㄶ挲愸㥣户㜰㕥昰户㠶㝤㌳扢㍥㤶㕤摦㤰㕤摦㤸㕤ㅦ捦慥㜷戲敢ㄳ搹昵昳戲敢攷㘷搷㌷㘵搷㉦挸慥㕦〸㡣㕥昲㝡昷捥昶㤶㝦扦㜰攴扢㜳收㥥㌴敥㤴て㝦ㅣ㌵㜲昴扣〲挵㔳㠱㥣㐹昶㐲㘱慢㘴㌷ㄴ挴搶摥㌰㤱㝤㔸㤲散㐶ㄶ㤷㡥戴㠶戱㍡ㅣ㐶愹㔷㤱㈱戳㉣昸摤㘷挷慣敡㝤散戴㡢ㅦ敤㜷昵㥡挹㡤搷㈸㥥愴愴㜹㈳㔰搸㉡捤摢㡦慤㈸㠲㠹ㄴ戳攴㌵慦㝣愴㔵挲㙡㈹㡣㔲捦㝢捤摢愱㌹敢敥㌷づ戴挶㕤㝥敡换换昳扥㍥㝤ㄷ挵搳愷㌴慦ㅣ㠵慤搲扣ち戶愲ㄲ㈶㔲〵㤳攷㌶て慤慢愶㝦㈴㡣㔲捦㝡慤晢摤㜳㝤㔶敥㌷昰㙦㠷㕣晣敢愳ㅡ㈷敦㤷户㐲昱扣㉥慤㍢〰㠵㙤㙡㡦㜴摡愷戶つ㥦㥥㙣㙢挰㘱㕢㕣㔲㙥㡤㈲挷㠱㌰㤱搱㌰攴ㅥ㍤戲戴㘴愴㌵㠶晥戱㌰㑡㍤敥㜱㙦㜷挰挶㘵〵挳捦㍦攸慡㙤㉢ㄶ㍣㥤㤳扦㔲昱捣㈱摣攳㔰㌰㜰搷㤲㘳㍣㑣㘴〲㡣换㕤㔲㍤搲㍡㠸晥㠳㘱㤴㝡挸攳摥戹㌳㜷摥愶戵〷㑦扢㌰晦愲搵挷㝣搸敦㍢挵㑦㈱攱㥥㠴挲㔶㔱昵㄰戶㘲㌲㑣㘴ち㡣愷㉡㕡㌷㤵晥㘹㌰㑡摤敤戵㙥摡〵昳昶㍦晥㠸㉢㈷㥥㔱搲昸攰扥换扥㍢㐱昱攳㔱㕡㜷㈸ち㕢愵㜵㌳搸㡡㍡㤸挸㑣㤶扣㐳戲㘲愴㜵ㄸ慢戳㘰㤴扡搵㙢摥㕢搷㕣晥昶晡慦㌶㡥戹昶昰㜷慣㈳㜷㕤㍦㕡昵㐱㔸㥡㜷〴ち㕢愵㜹㐷戲ㄵ㐷挱㐴㡥㘶挹㙢ㅥ㡥㥢搹慣捥㠱㔱敡㝡慦㜹㑢て㕢㔲戳昷㜶愷㑤扤㘱搹昷ㅦ㥥㌳㑢㜵㉡㝥愵㤰收搵愳㘰㌸㙥收挲㙤挵㘰㈲つ㌰摥㜱㔳㌵搲㙡愴㍦づ愳搴ㄵㅥ昷㥡ㅢ捦㍤昴换㤳戶慤㍤昷昱扣愳搶㥤戸戱㕡昱㥢㡡㜰㈷㔰搸㉡愹捦㘳㉢收挳㐴㥡㘰扣攳〶愷戲〵昴㉦㠴㔱㙡戵搷扡ㄳ戲搶㍤㔸㝤摣搰昱㜷搹戳愷っ㕢㔱扥㔶昱㉢㤴戴慥〵㠵慤搲扡㔶戶愲つ㈶戲〸挶㙢㕤搹㐸敢㔸晡㤳㌰㑡慤昲㕡㜷挷㈵㘳㝡扤晣慦㈷愶㥤搳攷㡢挳㌶㥤㝡挱㙣挵敦㜶搲扡づㄴっ晢愵㤳ㅣ㡢㘱㈲㑢㘰摣晤㔲㕡㌴搲㕡㑡晦㌲ㄸ愵㔶㝡摣㕦ㅤ昴搴㘵㘳㍦晤㘶捣ㄵ愷㡦㔹晥挲愲捦㥥㔴晣捡㈸摣挷愳㘰攰㍥㠱ㅣ㈷挲㐴㝥〹攳敤㜳ㅣ敥换改㕦〱愳搴㜲㡦晢换ㄹて㍣㌱㝤㕤昵愴戵㐷捦㌸攷ㄵ㘷㔳㐲昱㥢愸㜰㥦㡣挲㔶㔱昵ㄴ㄰㕢愷挲㐴㑥㠳昱㔴㐵敢㔶搲㝦㍡㡣㔲㑢扤搶摤戹攴敢攴晡戵搷搷㕣㌴㙢㕡捤晥て㡦昸㐹昱㉢戲戴敥㑣ㄴ戶㑡敢捥㘲㉢捥㠶㠹㥣〳攳戵づ晤㘵ㄵ晤攷挲㈸㜵慣搷扡㘳摦摦昷慡㜳㕦晤㝣摣㜹晦㌸㜷㤷ぢㄲ㑤㔱挵敦敥搲扡昳㔱搸㉡慤扢㠰慤戸㄰㈶㜲ㄱ㑢摥愹〲㠷捤㙡㔶㉦㠶㔱㙡㠱搷扣捦㙦ㅥ㝦晢㠶攳敦ㅢ扦㜲㐳捥㥣愱ㄷ㝤㜷慣攲慦ち㘹摥㈵㈸ㄸづ㥢㑢挹㜱ㄹ㑣攴㜲ㄸ敦戰挱㐷攳ㄵ昴㕦〹愳㔴愳挷扤㘲㘳晦搶ㅦ扦晥搳愴㑢愷㕥㕢㜱昰昹㥦㝣愴戶㐷㔸戸慦㐶㘱慢愴㝥つ㕢㜱㉤㑣攴㍡㤶扣搴搱ㅢ慦㘷昵〶ㄸ愵㘶㝢捤扢敡戸昷换㠷摤扡㙥敡㙤摢敥㤴㜸晢愳㙦㠷㈹晥㡣㤲收慤㐱挱㤰晡㑤攴戸ㄹ㈶㜲ぢ㡣㤷㝡攵㐸敢㔶晡㙦㠳㔱敡㌰㡦晢戱敦㑦扡敡戴摦敥㍡收㠲㔷敢㜶ㅢ㌳昸㠱㡤㡡扦捥㠴晢づㄴ戶㑡敡㙢搹㡡㍢㘱㈲㜷挱㜸挷㈴㍥ㅦ敥愶晦ㅥㄸ愵愶㝡慤摢㙢㘵攵㠴㔷晢户搷慣㥣㌴攷攳攵愵㥦摣慣㜶㐲㔸㕡㜷ㅦち㕢愵㜵昷戳ㄵて挰㐴ㅥ㘴挹摢㌱挵㈳慤㠷㔸㝤ㄸ㐶愹㠳扣收扤戵昴昹摤㙡㐶㍥㕤扢收搷ㄷ摥㜲㐶搳摡ㅢ搴捥〸㑢昳㝥㡤挲㔶㘹摥愳㙣挵㘳㌰㤱㜵㌰㥥㜸搸戵㡦搳晦〴㡣㔲㘳扣搶摤㕢㌳戱昳㥤〱㜵㘳㑥㍡慡㜲愷㈹㙦㕤昷慣摡〵㘱㘹摤㤳㈸搸愹㕦昸㉡换慤愷㐸昱㌴㑣攴ㄹㄸ昷愸㈹挵愷搷戳昴慦㠷㔱慡摡愳㙥攸㍢戹㝡晦晤摡づ戹攱攰㈹㜷づ㜸㝢搳戱㙡㈰挲㐲晤㍢ㄴっ㐷攴敦挹戱〱㈶昲ㅣ㡣挷つ㔱㥦愷晦〵ㄸ愵㑡㍣敥戹㙦㝥㌰昶摤ぢ㥥愹㔹摤㝦搴㉥ㄷ㥥㌱攴慤扥㉦㈲㝣愸昷㙢慢㌶ㄹ㕢㠲摦慦摤㍦㡤昱㝢㠹晦㌲㕦ㄳ挰㈵㠱㐴㜹愲㌲㔱㕣ㅣ㉦㉦㡡㤵挶㜲ぢ㐰晢㜳㝦㝣昲㈳慡㙦攲昰愶搶㜸摢ㄲ昹㌵扡㙢㑤慣摤改晥㜱㍡捣㡢搵戴㜵戶挶摢〷㥡㠳㜵ㅤ戱づ㘷㤷㘰慣㥢㈴戴㕡ㅤ㝥慢㍢敤戲扤摤㠲慢捤㡡㌵㜷㍡㘳㤷㌶戹攱㕦〴挲昸愵摥搶㤰㍥㍡㈱改ㅣ摢ㄵつ戵㘸㉣㉥㈵㉤ㄶ敥㔰㤶㙥挸㙤搷愰㜱昳摢摡㥤㔶㘹摥戰㤶改㑤㡤ぢ㥤㘴㥤挳ぢ㔱㑥㕣㔲摤㥥㈱敦㜲挱戰㘹慤㐸ㄴㄷ〰攲㠳晤摥挴昸愵ㅤ㑥㙢摣㠹愳扤㡢㥣㘴挷戲㤹戱㠶㘶㘷㠷ㄴ㠸扢㑤〴㜶㑥㜱㑦㘸㙢散㙣ㅦ搷搶摡㤱㙣㙢㑥㡤㡣㡤㉦㡥攱ㄲ㐵㝣㑡㕢摣挱ㄵ㠶ㅣ㉥㔹㉡慢㔷㉦愵戲昶㌱晤捣㈷㙦晢〸搹ㄱ扥㕤晣ぢ散昳㥤㔲て扢ㄱ㌳㤰ㅤ戲㘸㜶㜸㑣㘶て挹㐰㈶扣愴搹㍢㍤搰㤷ㄳ慦摡ㄱ㍤㌴㍤㕡摡搸戵攷戶㉥㌸㍢㝢㍢㉦晢昱㡢㜱ㄹ攷攰㔸㙢扣搹㐹昶㜸捤㔱戱㐵搶㑢㌰戹晢愱㌷愷㔵㉦〷〸戵㔴㉤换㕤搲ㄴ敦㤸ㅦ㤹敦㌴捤㥢捦㉦㤶戸㉥㤹㤷㐷㘹㐳㡢昵ち㕣搶慢㌴慦挱㐴愳㔹㤱㍦ㄲㄴ㠹㕡㝦㜲敢戹㠳昱晦㝦㝥㠱㈸ㅢ㙢㔹㜲㐱ち㔷て摢㜳㕢㈶戴㈵摢㝢昵㌲㘵㜹㜰慣㝤㝥〷て捦㥥㠳攴㝢㥤收つ㤸摣㈱㌰ㄹ慦㍦攵〳㤴挳换㙣晤㕡㙡㥤㐴っㄷ㌷愵㜷慢㔸㙥㡢㝢扤慣搶㘹㙦戴㜸㘱㙤㈲晡捡搲〸㑡攸晣㝤㕢㜸昴㍢㑢㍢㙡㘳ㅤ戱摥㉤戸㐴㠷扤㘴〱㌴㑣搶㜲㑢㕣戳㥦昸昴摡㔱慦〶〶㕢㡡㍥㤶㍥攲㜰㤹搰㜱搰㕦戲㝡㜹戶攷㈴搰昶摤㤰㐴㈴㜸愰愷㕥㙡挳ㄵ挰昸㐱㑥敢捣㘵㡢㥣㜶挲昳㈲㍤㑡ㄹ散㕥㈴㥢搶搸㜰㔸㐷㔳㜳晢〸戴昴愰㘴㕢攷愲晦㈶て戹慣㌷㘱昴㤲扢㈷㡥攲㥦㥦ㄳ攴捡敡扤㤸晢愶扥㍥㉢㡦㙣昴㔸㝢搰昰㘸〵搹㑦昸㑦ㄶ敢㙤晣ㄷ敤㈹㤶㕢〸挴㝦㜲㔹㌲ㄷ昸扥㉤㔰㘸㘶搲㤱ぢ慤㜹㔲㠱摡晤㕡づ㙦㑢㉥㙣㘸㙢㕢挸攳愹扦搴摡攷㍢㑥〷㉦㕥昶昱㉥搶捡㐵㔹愵㝡昵㑡戹㤶攸扢捡戹㍢昸㈳ㅢ㘱晡㡤㙤㙥ㅥ愴ㄹ摢㈳敦挱搵ぢ㤷㔱㈳敦愳㔰㌰ㄹ㍢戹づ㔷㙤ㄷ搶戵㌵㜷昲㕡昲扥戸搶摡搹ㅣ㘳㜱挴搲收昶愵㙡㔷挸挰慢㜹愳敦㍦㙣敤㘳ぢ㍦慡㔹扤改摥昸愴〵㤱㙤搴㐰㉦㄰扡ち㌹㤴挴㜸㕢㥢㘰搴捥㠰昱昴㠲㜲敡㘲㝤㠴扡昵㌱捤㈷㌰㌸㐹㠸散㌸㐷晣摤慤慡扤昱㍦捦ㄳ搶愷㌴晦㠰㔱挳㘰搸㑢慤㝦挲攸㐵搹攰攷捥㤷ㅤ戸て摣攱ㅤ昸〵扣㔱慢㠷㤸ㅡづ〴㜷愲㐵搱㉣捡㘴㔱㈲ㄵ〱戱㔱㠰㕣㉦㄰扡捥戹ㅦ㔶ㄳ〱晥捤昵㝢〱㘶ㄶ攰㐷㙥㠳挲㔸㍣昴㝣〲㘴扢㔵㔵㠴㤸〸搰ぢづ㡢愳㐸慡〴㉥ㄱ㈰ㄷ㌵扤愸敦㝥昴〹㔰っ㜷㔸〰㡢㥣㔶て㌱㔵㡡昵㑣〲㝣〶㜲愳〰晦昴〲愱㉢愹ㄵ㘰㉡㘰㉢戶㘵㤳㍦〵捣㉣挰〰㠴慤敤㘹㜶㠰昱〹戰㤳㕢㔵㤵㈰ㄱ〱㜶㈶㘸ㄷㄸ㔵つ㤷〸㌰㄰㌵扤愸て晣〲㔴挱ㅤㄶ㘰㜷㜲㕡㍤挴搴㐸慣㘷ㄲ攰慤㜴〲扣改〵㐲ㄷ㙢㐷㠱愹㠰慤ㄸ捡㈶扦㥥㔶㠰㝤㄰戶㠶搱っ㠷昱〹㌰挲慤慡〳㐱㈲〲散㐷㔰ㄱ㡣ㅡ〳㤷〸㔰㡣㥡㕥搴ㅦ晣〲㡣㠶㍢㉣㐰㌹㌹慤ㅥ㘲㙡㉣搶㌳〹昰㑣㍡〱㥥昶〲愱㉢捡戵㘰㉡㘰㉢づ挴㐶搵㤳㘹〵ㄸ㠳戰㌵㤶愶〶挶㈷㐰慤㕢㔵攳㐱㈲〲㡣㈷㘸〲㡣攲㔵㘷ㄱ攰㈰搴昴愲ㅥ昶ぢ㌰〱敥戰〰㠷㤰搳敡㈱愶づ挶㝡㈶〱敥㑣㈷挰㕡㉦㄰扡散㝤〸㤸ち搸㡡㤹㙣昲敤㘹〵㤸㠵戰㜵㌸捤ㄱ㌰㍥〱㡥㜲慢㙡㌲㐸㐴㠰愳〹㥡つ愳愶挲㈵〲捣㐱㑤㉦敡㝡扦〰㔳攰づぢ㄰㈳愷搵㐳㑣㑤挳㝡㈶〱㉥㑤㈷挰㈵㕥㈰㜴㘵㝤〶㤸ち搸㡡〵㙣昲挵㘹〵㘸㐶搸㙡愱㘹㠵昱〹戰挸慤慡㍡㤰㠸〰挷ㄲ㤴㠴㔱㠷挱㈵〲戴愳愶ㄷ㜵㡥㕦㠰㤹㜰㠷〵㔸㐲㑥慢㠷㤸㥡㠵昵㑣〲㥣㥣㑥㠰㤳扣㐰攸摡晤㤱㘰㉡㘰㉢㔶戰挹换搳ち㜰㌲挲搶㈹㌴愷挲昸〴㔸改㔶搵㔱㈰ㄱ〱㑥㈷攸っㄸ㌵ㅢ㉥ㄱ攰㑣搴昴愲ㄶ晢〵㌸ㅡ敥戰〰慢挸㘹昵㄰㔳㜳戰㥥㐹㠰收㜴〲㉣昴〲愱搱㠱戹㘰㉡㘰㉢㝥挵㈶㌷愵ㄵ攰㔲㠴慤换㘸㉥㠷昱〹㜰愵㕢㔵㌱㤰㠸〰㔷ㄱ㜴㌵㡣㙡㠴㑢〴戸〶㌵扤愸戹㝥〱ㅡ攰づぢ㜰〳昰㔱慢㠷㤸㡡㘳㍤㤳〰戳搲〹㜰㤸ㄷ〸つ㘱㜰㠰愱㠰慤戸㠳㑤慥㑢㉢挰㥤〸㕢㜷搱摣つ攳ㄳ攰㕥户慡收㠳㐴〴戸㡦愰晢㘱搴〲戸㐴㠰〷㔰搳㡢㥡攴ㄷ愰〹敥戰〰㡦㤰搳敡㈱愶ㄶ㘲㍤㤳〰㘳搲〹㌰摡ぢ㠴㐶㐹㕡挱㔴挰㔶㍣挵㈶㡦㑡㉢挰㌳〸㕢捦搲慣㠷昱〹昰㍢户慡摡㐰㈲〲晣㥥愰つ㌰敡㔸戸㐴㠰攷㔰搳㡢㉡昳ぢ戰〸敥戰〰㉦㤲搳敡㈱愶㤲㔸捦㈴挰㍥改〴搸摢ぢ㠴〶㘲㍡挱㔴挰㔶扣挱㈶敦㤵㔶㠰户㄰戶晥㑣昳ㄷㄸ㥦〰㝦㜵慢㙡㌱㐸㐴㠰㜷〸㝡ㄷ㐶㉤㠵㑢〴搸㠸㥡㕥搴㙥㝥〱㤶挰ㅤㄶ攰㐳㜲㕡㍤挴搴㌲慣㘷ㄲ㘰㐰㍡〱戶昳〲愱搱愲ㄳ挰㔴挰㔶晣㠳㑤摥㈶慤〰㥦㈱㙣㝤㑥昳㉦ㄸ㥦〰㕦扡㔵㜵㈲㐸㐴㠰晦㐷搰㔷㌰㙡㌹㕣㈲挰搷愸改㐵攵昹〵昸㈵摣㘱〱扥㈷愷搵㐳㑣慤挰㝡㈶〱㝥晣㈱捤㔷攱ㅦ扣㐰㘸㐸敢ㄴ㌰ㄵ戰ㄵ㌹搹㘸昲昷㠰㤹扦ち㐷㄰戶㝡搳攴挱昸〴㠸扡㔵㜵㉡㐸〶㤳愸て㐱㝤㘱搴㑡㔴㐵㠰㝥愸改㐵晤ぢ摢攸晡㌱㜴ㅡ摣㘱〱戶〱㍥㙡昵㄰㔳ㅣち㌳〹昰㔱㍡〱晥捦ぢ㠴㐶捤捥〲㤳〸戰ぢ㥢晣㘱㕡〱㜶㐵搸晡〵捤㙥㙣㕤昷慦挱㐱㙥㔵㥤つ愲挱㑣愷㠰愰挱㌰㙡ㄵ慡㈲挰ㅥ愸改㐵晤挵㉦挰㌹㜰㠷〵搸ぢ昸愸搵㐳㑣㥤㡢昵㑣〲扣㤲㑥㠰㤷扤㐰㘸㘰敥〲㌰㠹〰㐵㙣昲㡢㘹〵㈸㐱搸㉡愵㈹㘳敢扡〵愸㜰慢敡㐲㄰つ㘶㍡㤵〴㔵挱愸搵愸㡡〰搵愸改㐵慤昷ぢ㜰ㄱ摣㘱〱㐶〱ㅦ戵㝡㠸愹㡢戱㥥㐹㠰挷搲〹昰愸ㄷ〸つ晤㕤ち㈶ㄱ㘰〲㥢晣㐸㕡〱づ㐶搸㥡㐸㌳㠹慤敢ㄶ㘰戲㕢㔵㤷㠱㘸㌰搳㤹㐲搰㔴ㄸ㜵〵慡㈲挰㌴搴昴愲敥昶ぢ㜰㌹摣㘱〱敡㠰㡦㕡㍤挴搴㤵㔸捦㈴挰㑤改〴㔸攳〵㐲攳㤳搷㠰㐹〴㤸捤㈶摦㤰㔶㠰㘳㄰戶敡㘹收戲㜵摤〲㌴戸㔵㜵㉤㠸〶攳㙤㌵ㄲㄴ㠷㔱搷愳㉡〲㌸愸改㐵㕤敥ㄷ攰㍡戸挳〲㌴〱ㅦ戵㝡㠸愹ㅢ戰㥥㐹㠰昳搳〹㜰㥥ㄷ〸㡤㠰摥〴㈶ㄱ㈰挹㈶慦㑡㉢㐰〷挲㔶㈷捤㘲戶慥㕢㠰愵㙥㔵㜱㤴㜴㌰搳㔹㐶搰㜱㌰敡㔶㔴㐵㠰攳㔱搳㡢㍡搵㉦挰㉤㜰㠷〵㔸づ㝣搴敡㈱愶㙥挳㝡㈶〱㡥㑢㈷挰㌲㉦㄰ㅡ愶㕤ぢ㈶ㄱ攰っ㌶㜹㐹㕡〱捥㐲搸㍡㥢收ㅣ戶慥㕢㠰㜳摤慡扡ㄳ㐴㠳㤹捥㜹〴㥤て愳敥㐶㔵〴戸〰㌵扤愸㔶扦〰㜷挱ㅤㄶ攰㘲攰愳㔶て㌱㜵て搶㌳〹㄰㑦㈷㐰愳ㄷ〸㡤〴摦て㈶ㄱ攰㙡㌶㌹㤶㔶㠰㙢ㄱ戶慥愳戹㥥慤敢ㄶ攰㐶户慡ㅥ〰搱㘰愶戳㠶愰㥢㘰搴㐳愸㡡〰㌷愳愶ㄷ㜵㠴㕦㠰〷攱づぢ㜰㍢昰㔱慢㠷㤸㝡ㄸ敢㤹〴㤸㥡㑥㠰㈹㕥㈰㌴搶晣㈸㤸㐴㠰晢搹攴㐳搲ち昰㈰挲搶㐳㌴て戳㜵摤〲晣摡慤慡挷㐰㌴㤸改㍣㑡搰㘳㌰敡㜱㔴㐵㠰㜵愸改㐵搵昸〵㔸〷㜷㔸㠰㈷㠱㡦㕡㍤挴搴ㄳ㔸捦㈴㐰㔵㍡〱㉡扤㐰㘸㌸晢㈹㌰㠹〰ㅢ搸攴昲戴〲㍣㡦戰昵〲捤ㅦ㘰㝣〲扣攴㔶搵搳㈰ㅡ捣㜴㕥㈶攸ㄵㄸ昵㉣慡㈲挰慢愸改㐵つ昷ぢ昰っ摣㘱〱㕥〷㍥㙡昵㄰㔳敢戱㥥㐹㠰挱改〴㈸昰〲愱㐱昷摦㠳㐹〴㜸㤷㑤摥㍤慤〰敦㈱㙣扤㑦昳〱㕢搷㝤〴㙣㜲慢㙡〳㠸〶㌳㥤晦㈳攸㈳ㄸ昵㍣慡㈲挰挷愸改㐵敤攰ㄷ攰㌹戸挳〲㝣ち㝣搴敡㈱愶㕥挰㝡㈶〱晡愶ㄳ愰㡦ㄷ〸捥っ挸㝤〹㑣晦挱㠸㙥ㅦ㌶㌸㌱慢挹㔹挲㈱愸晥〹㑣㑡ㅦ搷搹摥搱㈶攳㘵晤ㄲ戵㙤㔳摢㍡㙡㥢摡ㄷ㌵挷㤶㙤㤷昰ち㠷捦㜷㕡㌱㥡㥤挴愰㜶挰搷戶㘸㤱ㄳ户ㄲ㜵㙤㥤挹㐶㘷㘲敤晦挲㘸㌷昲挳慥㤳㠱敥㙣㠵㘵昳〶㜰戳戰㈶㡥ㄲ㉣㔹戹慦㠰㌰㌸づ㈷㔳攳㝤㘳收㔲戴〱捣敦㔶㜴㘶㔳㐷戳搳㈷㈱攳搵㔲捥㑢㐰㐵㑣ㄱ㠸昷㑥捣㥣㡦昱愹摡㝥㠹㠳㤲㑤昱收愶㔶㠷㍢㘳㠰ぢ㥤散捣挳㜴㠰改㙤敤㑤ㅣ㉥敡㤷㤸㤹㡣戵戶㉦攲挸㘶攳戲㙤㔳㙡㌲〴㥡㥢愸㘹㙡㙤挷㘶㘴㉦戲㥣㥦愸㥢摦戶〴㌷挴㜴戶戴ㅥㄴ㕢搴晥㍦戱㔷ㄴ㜷㡢㉣戲㙢㔴戶捡捥㔶㜹搹㜹㥢扢㝦㈲㕦愱㡦㙤挳摢〵〶攱㈸敤㐸㌶㌵挸㐰㥢㙣愱〴㌶㠷㐶昶㘰㔶敥慢㈸〵㐷㌰㝤㍢㌰㌰晤㠰㉤㑤戹捤挳㌸ㄲ摥㜵㡦搱㉦〰户扥㐶㘳晡㝥〳㌳改愰挳㈶㜶㑦捣搹愲ㅢ㜶㜲㕦〳昳捦㥥〷戱㍤挰晤摤〳㠸㜳㈳㜸㍣愱㕦攲㌸㘰㉤㜸㔰㐶ㄳ㠲攱昱搹扦扢㌸〱㐳改㝤ㄳ㤳㘳つ㑥㌳㘶〰戴挴㍡晡扢ㄵ㑥挵㘸㠹㌵户㝢戱㜱㙤㉤㉤㌱ㅥ㜰扣㉤愵慥㌱搶散攴㈵挶㜶㜶戴攱㡥て㉢〱㈳㐷愵攷㡡㉤㠵㉢戶搴ㅤ慢㑦捣攰捣㈰㈹㤳慢㙤㕥㉣搹搴㌱扦愵愹㌱㡦ㄵ捥摥昹㥦㌸㔲㜱昶挸㠱㤸㝡搱㘷㤲攰攰扦㍢〴㡦摤㍤〲昳㘵㈸ㅤ㜷㍦㡥攷㙣ㄵ挱㍦戵㤹ㄳ㐷㜰摥㤱㡦ㄳ敢㍢戰攵攲㉤㈷㈲㘹换㘷㌲㄰㡢攲㘷换㜱㠸捡愹㐹晤㠹〰扣慤敦〱㘵㠱敦㥣搷㘱㝡㥣㔵搰ㅢ㠰攸攴戶㔸㝣㐲慣ㄱ户㤸昵昶㙥㌰换挳慥攵㠹㈶㘹㜳㥥挷㌸㑣ㅤ挲㤴愴挵㑤㜱㈷㤹㐷㐷ㅤ㙥愰换攱っ㤱㠸扢て㌱攲摤㉢㉢㌷户㑦㥥㘹㕢ㄳ㌵搷㄰㙦昴摣㝦㠳摥挴㄰晦摦て慤攲㄰ㅡ搲㤲て愸㝦㈳ㅤ敢〷收昴〶㥣捣㈷〰昸㤱㠰㥦㘰㜲摦㐴㌰戸㙦㔲愷㕣㘰㘲㠶〵㔰㡥摣㥡挵挹㈰㜹㤸㌸㈱戳㐸㜲㈵㤱㍥扥搹ㅦㄱ㜷攲㐷㥥扥摦㉢挲㘱㝣㈷ㅥ㜵捦慥㥣㘵㠲捦㠵慣散散ㅣ散敡㐸㜰收㕣㘸戳㈰㙢愹㜳㘴㕡㠸摡つ㑤㠸㜰㝥㘰㍦㜶ㄶ昰搷换戴捡搰㤷㠷㘸搴捡〶㉡㉢慡摥㠶搵愹昷挵㔶㍤㙤㈰㍡慥㝢挱愸㑤〰昰攳摦昷㘱愵㍥㐲㤵ㅦ㔸戸㥡〷㜵㘴〹㥣づ搵挷昰昲㤴㘸㐵㐸昲〹㑡㍣搳㜴ㅤ㜹㜹昰㘶㍥昲晥捥㌵昰戶㜸扢㈴ぢ昲晥ㄴ〵摤㘴ㄴ㜵㤳愳挰㔸㝤〸晣㠷ㄹ搰㤷㠰㝥〴晣ㄳ〰敥搲㐸㝦搴戶㐹㤱㑡敥㠸晡㈳㘲ㄸ晡晦〹晦挹〲戹㙣㈰㈱搷ㄷ戰㝡摢㝤改㜱て愵㙤㐸扤㉤愹晦つ㘷㔰慥ㅦ攱换㈰ㄷ㌷㈵㜲つ㈰〹昳㑣㤱㙢〷㜸㌳换㤵㡤搵愸㤰戵愳㤰戸ㄵ挵〹〸扡挹〸敡㈶敦〴㡣戵㌳㠱㥣㥣㘰〰散㐲挰㐰〲㌸㕦㐱攴摡ㄵ戵愰㕣㤸攸㙤㤰㙢㌷㈰㈱ㄷ㘷㉥㘸㙡㥦㕣扢㤳㝡㄰愹㌹换㈰㈸ㄷ愷ㄶ㘴㤰㡢ㄳて㐴慥挱㈴攱っ㠴ㄴ戹㠶挰㥢㔹㉥捥㔴挰ぢ㜷昷㤱〴〵㜹㜳扡㠲㙥㌲㝣㕡慥㍤㠱戱昶㈲㤰㔳ㄹっ㠰愱〴散㑤〰㘷㌷㠸㕣晢愰㘶愷ㅥ㕤㘶戵㠶〳〸戵㜶昷㌱晢搴摡㤷捣㈳挸捣㈹〹㐱戵㌸て㐱搴㡡散〷挸㜶戸戹㙣摦愹㙤ㄹ扦慥㈸捥㕣㄰〵㡢㐸㍣ㅣ戵ㄴ〵㑢攰捤慣㈰愷㍡攰㠵㙢㥦㈴㐱㐱摥㥣敦愰〵愲挳敢㈳㘵挰㔸攵〴㜲㉥㠴〱㔰㐱㐰㈵〱㥣ㅥ㈱ち㔶愱收㔷搰扤㉦捥㜰扣㡤〴㄰ち㜲㥥㠴㘶昶㈹戸㍦㤹て㈰㌳攷㌴〴ㄵㅣ〳㥦㝢扣㔱㐱㔹㑡㘰㝤㕦敥搴㔸㐰㐴慤〳㐹㔲㠳㕡㡡㕡㘳攰捤慣ㄶ攷㐵攰㠵㐹ㄳ㈴㐱㐱摥㥣ㅣ愱㥢㑣㠷愷㔶つ㌰搶㌸〲㌹㜱挲〰愸㈵㘰㍣〱㥣㑢㈱㙡㑤㐰㉤㔵㉤摥改㘷㔰敢㘰〰愱ㄶ㈷㔵㘸㘶㥦㕡ㄳ挹㍣㠹捣㥣〰ㄱ㔴㡢戳ㅥ㌲昴㑥捥㠹㄰戵㈶㤳㠴㤳㈳㔲搴㥡ち㙦㘶戵㌸㠹〲㉦摣〶㐸ㄲ慤ㄶ㘷㔲攸㈶挳愷搵㥡づ㡣㜵㈸㠱㥣㘵㘱〰捣㈰愰㡥〰㑥扣㄰戵㘶愲收㔷㙢㔰攱㐸戳㕡戳〰㠴㕡㌱ㅦ戳㑦慤挳挹㝣〴㤹㌹㕢㈲愸㔶㌳㝣ㄹ搴攲〴ち㔱敢㈸㤲㜰㈶㐵㡡㕡戳攱捤慣ㄶ㘷㕣攰㠵摢晥㐸㠲㠲扣㌹敤挲㈰挶㌱挰㔸昵〴㜲㑡㠶〱㌰㤷㠰ㄸ〱㥣愵㈱㙡㌵愰ㄶ㍣昵攳收㉢挳挱ㄵ〷ㄲ㜲㜱扥㠶愶昶挹攵㤰㍡㐱敡ㄵ〰〴攵㍡ㄹ扥っ㜲㜱扡㠵挸㌵㥦㈴㥣㜷㤱㈲搷〲㜸㌳换挵昹ㄹ㜸攱㕥㐱㤲㘸戹㌸㐹㐳㌷ㄹ㍥㝤㜰㌵〳㘳戵㄰挸〹ㅣ〶㐰㉢〱㙤〴㜰㑥㠷挸戵〸戵愰㕣戸昳挶㈰㔷ㄲ㐸挸挵搹ㅤ㥡摡㈷㔷㍢愹昹㠸〹挵㤹ㄸ㐱戹㌸晤挲㤵㉢敤㤹㡢㤳㌳㐴慥挵㈴攱㉣㡤ㄴ戹㤶挲㥢㔹㉥捥收挰ぢ搷敥㐹㠲㠲扣㌹愵㐳㌷㤹づ敦捣㜵ㅣ㌰搶昱〴㜲扡㠷〱㜰〲〱㈷ㄲ㜰つ〰㈲搷㉦㔱昳昷挵搱㈳㑢㜰敦㥣㐱慤ㄵ〰㐲㉤㑥〵搱捣㍥戵㑥㈲昳挹㘴扥〳㠰愰㕡㥣慢㤱攱攰攲㑣づ㔱敢㔴㤲㜰㑡㐷㡡㕡㉢攱捤慣ㄶ愷㝥攰㠵㥢ㄲ㐹愲搵攲晣て摤㘴昸戴㕡㘷〰㘳㥤㐹㈰攷㠶ㄸ〰㘷ㄱ㜰㌶〱㥣㉥㈲㙡㥤㠳㥡㕦㉤㥣戹㜰昷㤰㐱慤㜳〱㠴㕡㥣㌷愲㤹晢㜵㙦晡㍣㌲㥦㑦㘶捥昱〸慡挵㠹ㅤㄹ搴攲戴て㔱敢㐲㤲㜰晥㐷㡡㕡慢攱捤慣ㄶ攷㠹攰㠵扢㄰㐹㠲㠲扣㌹㔹㐴㌷ㄹ㍥慤搶慦㠰戱㉥㈱㤰ㄳ㐹っ㠰㑢〹戸㡣〰捥㉤ㄱ戵㉥㐷㉤愰ㄶ敥晥㌳愸㜵㈵㠰㔰㡢㤳㑣㌴戳敦搸扡㡡捣㔷㤳㤹ㄳ㐲㠲㙡㜱ㄶ㐸㠶㥥挸㌹㈲愲搶戵㈴攱㘴㤱ㄴ戵慥㠷㌷戳㕡㥣㔴㠲ㄷ㙥㕣㈴〹ち昲㝥〷㔶㌷㤹づ慦㈷摥〸㡣戵㠶挰㜷捤㠰㥢〸戸㤹㠰㡤〰㠸㕡户愰收㔷ぢ摦戸㜰㥢愸㐱慤摢〰㠴㕡㥣㤱愲㌷敤㔳敢㜶㌲摦㐱㘶捥ㅥ〹慡挵㈹㈳ㄹ搴攲㠴ㄲ㔱敢㑥㤲㜰㘶㐹㡡㕡㜷挳㥢㔹㉤捥㐰挱ぢ㌷㍢㤲㐴慢挵㘹㈸扡挹㜴㝡㙡摤ぢ㡣㜵ㅦ㠱㥣愲㘲〰摣㑦挰〳〴㜰搶㡡愸昵㈰㙡愹㙡㤵㤸㍦ㄴㅦ〶㄰㙡㜱晡㡡㘶昶愹昵〸㤹㝦㑤收ㅣ晣㥥づ慡挵昹㈵ㄹ㝡㈲㘷㥦㠸㕡㡦㤱㠴搳㔰㔲搴㝡ㅣ摥捣㙡㜱扡ち昵戰㥥㈰㠹㔶㡢㜳㔶㜴㤳攱搳㙡晤〶ㄸ敢㐹〲㌹㥦挵〰㜸㡡㠰愷〹攰ㄴㄷ㔱敢ㄹ搴晣㙡攱扣㘵㔶㙢㍤㠰㔰㡢㜳㕤㌴戳㑦慤摦㤲昹㜷㘴收扣㤴愰㕡㥣㡣㤲㐱㉤㑥㔵ㄱ戵㌶㤰㠴㜳㔶㔲搴㝡ㅥ摥捣㙡㜱㙥㡢愸昵〲㐹戴㕡〵昰敡㈶晢搴晡〳㌰搶㡢〴㜲昲㡢〱昰ㄲ〱㉦ㄳ挰昹㌰愲搶㉢愸〵搴㌲㝦㈶扥〶㈰搴攲挴ㄸ捤散㔳敢㡦㘴晥ㄳ㤹㌹㠹㈵愸ㄶ㘷慥㘴㔰㡢昳㕡㐴慤㌷㐸挲〹㉥㈹㙡扤〵㙦㘶戵㉡戰㥡愸昵㘷㤲㘸戵㌸ㅢ㐶㌷搹愷搶㕦㠰戱摥㈶戰捡っ昸㉢〱敦㄰挰挹㌳愲搶扢愸〵扦㜰㤹㑦㕣敦〱〹戹㌸㡤㐶㙦摢昷愱昸㍥愹㍦㈰㌵愷扣〴攵攲㍣㤷っ㈷㉥捥㠲ㄱ戹㌶㤱㠴搳㘱㔲攴晡〸摥捣㜲㜱摡㡣挸昵㌱㐹戴㕣㥣㍢愳㥢㑣愷㜷攲晡〴ㄸ敢㙦〴㜲㕥㡤〱昰㜷〲㍥㈵㠰㔳㙤㐴慥㝦愰收㍦戸昰㠵换㝣㘹攲㌳〰愱ㄶ攷摣㘸㘶摦挱昵㌹㤹晦㐵㘶捥㡦〹慡挵㐹㌱ㄹづ㉥㑥㤹ㄱ戵扥㈴挹㕣搴㔲搴晡ち摥捣㙡㜱㡥㡤愸昵㌵㐹戴㕡㥣㘸愳㥢っ㥦㔶敢ㅢ㘰慣㙦〹㡣㥢〱摦ㄱ昰㍤〱づ〰愲搶扦㔱ぢㅥ㕣收敦㄰㍦〲〹戹㌸㐳㐷㙦摢㜷㜰晤㐴敡㉣㕣昸㔷㥣㑤ㄳ㤴㡢㔳㘸㌲ㅣ㕣㥣㘰㈳㜲攱摡㜰㤶㕡㡣㕡㡡㕣戸晤昶㘷挸戵ㄴ慢㠹㕣戹㈴搱㜲㜱㕡㡥㙥㌲㥤摥挱ㄵ〱挶敡㑤㈰愷散ㄸ〰㜹〴昰㐹㜶㡡戳㜸㐴慥㈸㙡㠱㠳ぢ㌷捥ㅢ扥㐳昴〵㄰㙡㜱㍡㡦㘶昶ㅤ㕣晤挸摣㥦捣㥣㝡ㄳ㔴㡢昳㙤㌲ㅣ㕣㥣㡤㈳㙡搹㈴攱戴㥣ㄴ戵戶㠵㌷昳挱挵改㍢愲搶㜶㈴搱㙡㜱づ㡦㙥㌲㝣㕡慤〱挰㔸摢ㄳ挸昹㍤〶挰づ〴散㐸〰愷晣㠸㕡㍢愱收㔷ぢ㥦㡡收㕦㡡扢〰〸戵㌸昷㐷㌳晢搴ㅡ㐸收㕤挹捣㜹㍡㐱戵慥㠵㉦㠳㕡搷〱㈲㙡敤㐶ㄲ捥攱㐹㔱㙢㄰扣㤹搵攲㕣ㅦ㔱慢㠰㈴㕡慤㌵昰敡㈶晢搴ㅡっ㡣戵〷㠱㥣っ㘴〰っ㈱愰㤰〰捥てㄲ戵昶㐴㉤搸ㄵ昱㜸〳挳挱㌵ㄴ㐸挸挵㤹㐲㥡摡㈷搷摥愴摥㠷搴㥣搵ㄳ㤴敢㐱昸㌲挸挵㠹㍥㈲搷㜰㤲㍣㡣㕡㡡㕣㈳攰捤㉣ㄷ㘷〶㠹㕣晢㤱㐴换挵改㐱扡挹㍥戹㡡㠰戱㡡〹攴搴㈱〳愰㠴㠰㔲〲㌸㥢㐸攴㉡㐳㉤㜰㜰㤹扢㘲〵㠰㔰敢㐹ㅦ戳㑦慤㑡㌲㔷㤱㤹㔳㠰㠲㙡㜱摥㑦㠶ㄳㄷ㘷〵㠹㕡㈳㐹挲改㐱㈹㙡ㅤ〰㙦㘶戵㌸㡤㐸搴ㅡ㐵ㄲ慤ㄶ攷ㄲ㘹㌱攸昴㑥㕣〷〲㘳㡤㈶㤰昳㡣っ㠰㌱〴㡣㈵㠰㔳㡦㐴慤ㅡ搴晣㙡攱挷㡦昹㠷㜵㉤㠰㔰㡢㜳㤰㌴戳敦㌴㍦㥥捣ㄳ挸晣㉥〰㐱戵㌸㐹㈸㠳㕡㥣㐲㈴㙡ㅤ㑣ㄲ捥㈵㑡㔱㙢ㄲ扣㤹搵攲㥣㈳㔱敢㄰㤲㘸戵㌸昱㐸㌷搹愷搶㘴㘰慣㈹〴㜲㔲㤲〱㌰㤵㠰㘹〴㜰㥥㤲愸㌵ㅤ戵㠰㕡收㥥㌸〳㐰愸挵〹㑢㥡搹㜷㙣搵㤱㜹㈶㤹㌹挱㐱㕡㝣ㄸ㙢㔸㠷ㅦ愶戹ㅣ愴づ㡥扤㠶挶挵㘵ぢ〹㡥㤰搷㜵㉣㙢挶慣〴ㄶ㌹ㄶ敢㤶㌸慡ㅣㄵㅦ㐶㠸摢㤲ㄸ昱捡〹㍥㌳愱㙢摤ㄷ戱搱㍥〳〲捦愳㤰搵ㄸ攱〰㝣敥㙤摦㠷㥦戹搰戵㍥ㅢ摥㝤㜳㍡搷攱ㄲ㌹ㅣ㑤ㅣ㌰愵愹㌱搹搶摥㤶攸ㄸ㔴㠷昹㌶㠳昸㝣㡦㐴㔶㔶搱搸摣㕢挰㘸摣㈶ㄳ换㘹攵挳㍣ㄷ昳㝥昷攸挲搶戶㈵慤搲㥡摣㜶㍥收㐴昴敡摤㥢㥢㠹㜲㍢㕣昶㠰㜸㌶〷敢戹戲㜵㈴㙣扦㕥㌶㐷扢戹搸ㅣ昱㤶〲㠷户愵挰㈱㙥㉥戹搹㄰晣攷㡥㌷㤳㕢㌵愸㐶ㄵ㔷㑥㑥敦摥慡㌰昰㌰㡤搰㌸㜵搷搳〸㈲ㄱづ㔳攷摥㠴㤴㝦摥㑡愹㡡㜲攵㍣扣慤愳搱〴㙢㌶㑣搴敥㠵㠶昳㘰㠹捣㐱㜵㥢㜱㌵昵愹㡦㐵㡤ㅣ〳㜷㕦戸㘵㈸㝥〶ㅥ㐲ㄲ愹㠷愷㍦㍣扥㜹㌹㜶㡥挷㘲捤㐵搰ㅡ捣㙤ㄴ挰愸〸晣愲㜳㈳晣㉣挸㍢て㕥ㅥ㥢敡㑡㈴挲㈳〲〱摣てち〸昷愸扡ㅣㅥ敥搵搴扤㘲㘱㈵㈲慣㜹戰搸㉢㔱搴戹搸㝤㜴愱慦㉥昴昳ち捡㐶㠱㝢㐶㕤ち㍡慡㈶搹㌷㠱挰㕡〰ㄳ戵户㐱㤰㘰㡢搹㕢捣搵㘲㝡昶戶摡摦㑡搷摥㐴っ㠵㔱〳㐸挶摡戱昰㜷攵戳〳扣㤲捦戹搸㐴㌸㥦㜳攰つ攷戳㈳㔶〲〹愶㝥挳㈲㥦㥤㔰攷㘲敦慣ぢ扢攸挲㐰慦愰㜶㐳㐱昲㌹换㥦捦ㄲ戶㜱㈹㑣搴摥ㅤ〰㠲㠳昹っ搲晥ㄳ㠸㉤㈲㘲㍦ㄸ㌵ㄸ㝥挹㘷㌹晣㕤昹っ㠱㔷昲㔹㘱捣攷㤷挶㝣㌸ㄴっㄲ摣搵〹㡢㝣昶㐴㥤㡢捤愱㕦㈹っ搵㠵扤扤㠲ㅡ㡥㠲攴㜳㠲㍦㥦搳搸挶㤵㌰㔱㝢㕦〰〸づ收㌳㐲晢捦㈲戶㤲㠸ちㄸ㔵〴扦攴戳ち晥慥㝣㑡攰㤵㝣㤲挶㝣ㄶㄹ昳攱挰㉣㐸戲慣ぢ㘰㤱㑦㤹㐷ㅤ戹㄰昵挲㜱㌵攳㘶搴㔷㔷㤴挶昱散收敡㐴〹㥥㤲㕢㔶摣搸㔰㔶攵ㄴ㍢㡤昱㐴㘳㜵㐵㜹㐵㜱愵㉤㘳戶攴戸〸敢搸ㄵ扡㜱慢㔹慢搴㌵挶搴㐸搴㐴㠹〵㥥ㄲ㍢㜲戵㑢㄰戲㉥㠵㠹摡晢〳㠰㔷㐸㠹〳戴晦㑡㘲て㈴㘲ㄴ㡣㍡㄰㝥㔱攲ㅡ搲搳挳昷ㄸ㜸㐵㠹戹㐶㈵㡥㌱㉡㌱ㄶ㉢㠱〴㔷㑥㘱愱㐴㡤㐷ㅤ戹ㄱ㜵㔷㠹㠶㜲愷扡㈱㔶㔱㕥㤶㠸攱挹挰㔵つつ挵㑥㐳㘵㐵㜵㔱㐹㘳㜱㜵慣㌸㔱㙣㡦搳捤㔹㠳㜵散㕡㕤ㄳ㈵㘴㈸㤶晣㡣愹㠳ㄱㄳ㈵㡥昰㉢㜱㉢㐲搶㙤㌰㔱㝢㈲〰㜸㠵㤴㤸愴晤㜷ㄲ㍢㥥㠸㕡ㄸ㌵ㄹ㝥㔱攲ㅥ昸扢㤴㤸ち慦㈸㌱搵愸挴㘴愳ㄲ搳戰ㄲ㐸㜰㉤ㄳㄶ㑡㑣㐷㥤㡢㝤愸㉥捣搰〵㡥㤸㜲㔱戳㔰㤰㝣㈶㜹昹挸㌹攸㈱㄰㔸て挳㐴敤挳〱㈰㌸㜸㡣ㅦ愱晤㡦ㄱ㍢㤹㠸㐳㐸㜸ㄴ晣㤲捦ㄳ昰㜷攵㌳ㅢ㕥挹㘷㡣㌱㥦〳㡤昹㜰挸ㄳ㈴戸摡〸㡢㝣㡥㐱㥤㡢㕤慦ぢ㜳㜵㈱收ㄵ㔴ㅣ〵挹攷〰㝦㍥捦戲㡤敢㘱愲㌶挷㈹〹づ收㤳搰晥つ挴搶ㄱ㌱〳㐶捤㠷㕦昲㜹〱晥慥㝣ㄶ挰㉢昹㤴ㄸ昳㈹㌲收戳㄰㉢㠱〴搷〳㘱㤱㑦㌳敡㕣散ㄶ㕤㘸搵㠵㌶慦愰㤲㈸㐸㍥㈳晣昹扣捡㌶扥〶ㄳ戵㌹㤰㐸㜰㌰㥦づ敤㝦㠳㔸摥慦㙥ㅤ〹愳ㄶ挳㉦昹晣ㄹ晥慥㝣㤶挲㉢昹っ㌱收㌳搸㤸捦㌲慣〴ㄲ㕣戱㠳㐵㍥挷㜹搴㤱㜷㔱㜷㝢㕥扣戴戲戸㍣搱㠸㝥搷㔰㔱㔶㕣㔵㔲㔵攱㌸愵つ挵昱慡捡㐴愲愲愴慣搱㍥㕥㌷㘷㈳搶戱㑦搰㌵改㜹㌲㤴㐸㝥挶搴ち挴㐴㠹㕤㍤㈵攴ㅣ昴㈱㐲搶㈶㤸愸㝤ㄲ〰㜸㠵㤴㌸㔹晢㍦㈱㌶㐶挴㕣ㄸ㜵㉡晣愲挴愷愴愷㠷敦㤵昰㡡ㄲ摢ㅡ㤵戰㡤㑡㜰㐰㄰㈴戸㕤ㄶㄶ㑡㥣㠱㍡ㄷ晢㑣㕤㌸㑢ㄷ捥昶ち敡㕣ㄴ㈴㥦晥㕥㍥搲昳扥㘰ㅢ扦㠴㠹摡ㅣ挶㈳㌸戸㘷捦搷晥㙦㠸㥤㑦〴敦㙡㔷ㄷ挲㉦昹㝣て㝦㔷㍥慢攱㤵㝣㜲㡣昹㘴ㅢ昳攱㤰ㅤ㐸㌰㐹ㄲㄶ昹晣ち㜵㉥昶㈵扡㜰愹㉥㕣收ㄵ搴㤵㈸㐸㍥㔹晥㝣㔴㉥㔸戲㘱愲㌶〷摡〸づ收㜳戵昶㐷㠸㙤㈳㠲㌷愹慢㙢攱㤷㝣昸㤷ㄴ扡昲戹ㅥ㕥挹攷慢敦㑣摦㘶扥㠴㌷晣㙤收〶慣㈴昹昴〳ㄵ昲戹搱愳㡥昴㐷摤㍤㔲㘳㤵攵挵搵愵昱㉡愷挲㈹㉦㉢㡡ㄵ㌵㌴㌴㌶挶㡡㘲搵昸戸愸㉣㡡挵捡㙤ㄹ㙦㘳攳昲戱㡥㝤㤳㙥㥣ㅣ愹㌲搴愶㘳敡㌶挴㐴㠹㝦愰㌱晣㕥㈷㐷敡㜶㔸捤ㅡ〰ㄳ戵㙦〷〰慦㤰ㄲ㜷㘸晦㑥挴㉥㈶愲ㄳ㐶摤〹扦㈸㌱㄰晥㉥㈵敥㠶㔷㤴昸挰愸挴㝢㐶㈵敥挱㑡愲挴敥愰㠲ㄲ昷㝡搴㤱㐱愸扢㑡ㄴ㌵㤶㌹㔵㑥〳㍦㉢攳㘵㔵㜸搴㘳㐳㐵㘹㉣ㅥ慢㡥㔵㤷㔷㤶㤶㔵㔵搸㌲㤶挶挶ㄵ㘰ㅤ晢㝥摤㌸㔱㐲㠶搱㜴㑣㍤㡣㤸㈸昱ㄷ扦ㄲ㠵㔸捤摡ㄳ㈶㙡㍦〲〰㕥㈱㈵㝥慤晤晢㄰㝢㈲ㄱ扣㙤㕤㍤〶扦㈸戱㉦晣㕤㑡㍣づ慦㈸昱㡡㔱㠹㤷㡣㑡㍣㠱㤵㐴㠹㘲㔰㐱㠹摦愰捥挵㝥㔲ㄷ㥥搲㠵愷扤㠲㕡㡦㠲攴昳〷㉦ㅦ改戳愵㙣㘳ㄹ㑣搴收㄰ㄶ挱挱㘳晣㜷摡㕦㐵散愹㐴㥣〲愳㌶挰㉦昹散て㝦㔷㍥捦挳㉢昹㍣㘳捣攷㈹㘳㍥㉦㘰㈵挹㘷㌴愸㤰捦ㅦ㔰攷㘲㜳㜸㑡ち㉦改挲换㕥㐱扤㠶㠲攴昳ㅢ㝦㍥㘳搹挶ㅡ㤸愸捤㐱㈶㠲㠳昹晣㐹晢㈷㄰㝢㌶ㄱ㘷挱愸㌷攰㤷㝣㈶挲摦㤵捦㕢昰㑡㍥てㅡ昳戹摦㤸捦㥦戱㤲攴㌳〵㔴挸攷㉦愸㜳戱㌹㠰㈴㠵扦敡挲㍢㕥㐱扤㠷㠲攴㜳慦㍦㥦㘹㙣攳㜴㤸愸晤㍥〰〴〷昳昹㐰晢㘷ㄲ㝢㈱ㄱ扣㐷㕣㙤㠲㕦昲㌹ㅣ晥慥㝣㍥㠲㔷昲戹挵㤸捦㑤挶㝣㍥挶㑡㤲捦搱愰㐲㍥㥦㜸搴㤱搹愸㝢摦㔳㡢㡢㉡㡡㑡㉢攲戱愲昲㔸㔹㐵㤱搳攰㈴㉡攲㔵挵戱㤲昲〴晥昴㐵㘵摣晥㥢㙥捥ㅣ慣㘳晦㕤搷愴攷㝤慡㙢㡣愹捦㔰ㄳ㈵慥昵㤴㤰㜳㔰っ㈱慢〱㈶㙡㝦づ〰㕥㈱㈵晥愵晤〹㘲㉦㈳㠲㌷㡢慢㉦攱ㄷ㈵㥡㐸㑦て摦㕦挱㉢㑡晣捡愸挴㙡愳ㄲ㕦㘳㈵㔱愲〵㔴㔰攲ㅢ搴戹搸摦敡挲㜷扡昰扤㔷㔰㍦愲㈰昹㕣攸攵㈳㍤慦㡤㙤㕣〴ㄳ戵㝦〲㠰攰攰㥥攵㤶挴摦㐱散戵㐴㕣〳愳㘴愰㠵戵㈵昰㜷攵挳㠱ㄶ挹攷っ㘳㍥㉢㡤昹攴㘲㈵挹攷㜸㔰㈱㥦〸㉡㘴㡣㥣㠰扡扢㘷㉢ㅡ慢攳㡥㤳㐸㈴㥣㤲㠶戲敡㔸㘳㠳ㄳ㉦㉡㑡挴ㅢㅡㄳつ攵愵㑥㜹愹㉤㈳㌱㙣捥㠹㔸挷收搸ぢㄹ㉣搹戳㌲〸愳㘳㡡㘳㉢愲挴ち㑦〹搹戳㈷㘱㌵敢㘴㤸愸摤て〰㤳ㄲ晤戵㝦㈵戱扣㙤摢攲㑤攰㑡〶㔱㔸㍢ㄳ晥㉥㈵㌸㠸㈲㑡㉣㌶㉡搱㘱㔴㘲㍢慣㠴㔷㤶戵ち㔴㔰㘲〰㉢㔸㙣づ㥤㐸㠱攳㈴㔲搸搱㉢㈸㡥㝥㐸㍥㐹㉦ㅦ搹戳攷戱㡤攷挳㐴㙤づ㠰㤸昲搹㔵晢㔷ㄳ换扢戰慤戵㌰㑡㠶㌹㔸扢〴晥慥㝣〶〱㉤昹捣㌷收㤳㌰收挳挱づ扣戲慣㉢㐰㠵㝣㌸戰挱挵摥㐳ㄷ㌸㤲㈱㥥㐲慦愰㌸㍣㈱昹挴晤昹㕣挵㌶㕥つㄳ戵㌹㐲㘱捡㘷ㅦ敤扦㥥搸〷挰㙡摤て愳㘴ㅣ㠲戵㌵昰㜷攵㌳〲㘸挹攷㈸㘳㍥㐷ㄸ昳攱㘸〴㕥㔹搶慤愰㐲㍥ㅣ㜹攰㘲ㄷ敢〲㠷ㅡ挴㔳敡ㄵㄴ〷㄰㈴㥦㔹晥㝣㙥㘷ㅢ敦㠰㠹摡㤵〰㤸昲愹搲晥扢㠹攵㍤搲ㄶ敦戸㔶㌲㔲挰摡㝤昰㜷攵㜳〰搰㤲捦㘴㘳㍥㤳㡣昹㜰扣〰㉦摣㥤つ㉡攴挳戱〱㌲㐶ㅥ㐶摤敤㜹昱㜸㐵㤹㔳㥤㈸挳敦㡦㐴㔹㘳愳ㄳ㡢㔷攲捣ㅡ㡦㤷㈴捡换㑢捡㡡慡敤搱摥㍡搶㈳㔸挷ㅥ愳㙢搲昳㘴ㄴ㠱晣㡣㈹づづ㠸ㄲ戵㥥ㄲ搲昳搶㈱㘴㍤づㄳ戵挷〳㘰㔲㘲㠲昶㍦㐵散搳㈴㝣ち㐶挹㈸〰㙢捦㤲㥥ㅥ扥㈷〱㉤㑡㡣㌴㉡㔱㘵㔴㠲㘳〱㜸㘵㔹扦〷ㄵ㤴攰㜵㝦㔱㘲〳敡摥昷扡㤲㙡愷摣㠹㤷攰㙦㈳攱ㅢ㙥㘵㔵慣㈲搱㠸㝡愲戸㍡ㅥ慢㈸㉥慥戶愷㜸敢㔸捦㘱ㅤ㝢慡慥㠹ㄲ㌲㐲㐰㝥挶ㄴ㉦晣㡢ㄲ㈵㝥㈵㕥㐴挸㝡〹㈶㙡搷〱㘰㔲㘲愶昶扦㐶散〶㘹㌰㡣捤㠱〱扣昰攰㕦昸晢昵捡攵戵敤晤〳ㄷ㥥捤㌷㕤づぢ㍥〰㝢㍣ㅥ㘸捤㌱敦慣㕥戸摢捣扤㐷㉢㈷㝢攴收㜱昱搲㌶㙦搱攴㍢㜷㈸㜲摤〲ㅥ敥㡤敥攱〳㌲敥㡥户昵㈶ㄲ捥攷ㄵ㙦摥㔶ㄷ挱摢户㝣㌶摡慢㡣㜱晦捦昳晥户扤晦〷㜸晦敦㌴㈶㝦戶㘶㤸愳ち㉥ㅣ㥢晢敥昲㙢㍥扦㙤晦挲慢敥晡挹晢㝦戹换㤰㤵戵昰慢攸改攵ㄷ晣㝤昴搰愷ㄲ㐳㕡慦愸ㅥ㜳挲㜳㕦㥤ㄸ改㤵㌵㐶捤〵㐳㈱㔰搶㐶㥡昷㘸摥㠷㔱㝢㈰敤户㜰捦㔴攸㘱戳㠳扤㐰昰㘱戳㜶㈳㤸昰挲㜵〱搹㤹㡡㤷挴戹㐳搵㈰慣㐱ㄵ㈵昱㡤㑣㥣ㄷ扢户㉣昱〵㥡㘱戳ㄳ㙦〵㠳㈹昱㠱㕥㝥愱挴㜷昱〲挱㠷捣摡挷㠲〹㉦㍣〵挰㑤㥣搷捥㈵昱㥤晣㠹㝦捣挴㤷㈰戴㘵㠹㉦搵っ㥢㥤昸〹㘰㌰㈵扥㕤扡挴户昵〲挱㠷换摡换挱㠴ㄷㅥ〱散㈶㝥ち㉡㤲戸敤㑦晣㜳㈶㝥ㅡ㐲㕢㤶昸㑡捤戰搹㠹㥦〵〶㔳攲㝤搲㈵ㅥ昵〲挱㠷捡摡慢挰㠴ㄷ敥攱㜶ㄳ扦〰ㄵ㐹㍣捦㥦昸户〸收㕥㠴㔰㤱改㌴搴搳㥦摦攳〹㘱晢㤶㠹敤ㄸ摡挲㥦㜱㥣搹㌶戶敢㙦〰㙥愳㠷扣㠶改㘷慦ㄷ㜶㝢挶㌶戴昳搹搱㡥㕥㙤㕡戲㙢㍤㍣换ㅣ挳㡤〸っ攳㤳摡户敦慥昹敥㘳ㅤ搸敤㥤搸摡㡥扦㉡攰挴㌵㘳㍢敥昴捣挹敥愵㡣户㤶㝢㝦敤㡦㌷慥㤲つ㝦㔷㘰㘲㥣㝤㝤愰攱㉥摥㥡愶づ戹ぢ㝥㔷挴㤵挵㔱㡢挸昷㤰㈹㌲㙡挸㠴㈱㘵㈵戹㌹搴捦愴㤶㘹ㅢ愹愷㔶㙥㤱攷晦愸昵〳〸ㄵ㍦扥挸㐶㔷晥㈵慣愰㤰昱㐴㥢㝦愹㐶昶㝣㤴晤㘶戴扡ㄲ挸㐲㜰〶㑦㥣㍦㝤㥢收挴昹愳ㄷ〸㍥愱搷扥挶摢愶搵ぢ敤敢搷㑢摤㠰扡ㅣ㑤晦挶ㅡ㕤㈷捥㕣〴搵ㅡ㠴㜸㐴㈹㡢挳ㅣ㤱摥昰㠹㜴愵搵敡ㅢ㠰㜵挲㔱㡢㝦㠱㌴㥦攳ㄳ㜸晤㡣戴㙦搳挸㡣㘹摦〹愴㈹敤㉦搲愵晤㉦㉦㄰㝣㉥慦㝤㡦户㑤㉢摦㑤㥢挳ㄷ㤲昶㘷晥戴户㘱㈲て㈱戴㘵㘷㡦㠷㌵㐳捦〹昶昰㐱昹ㄸㄸ㑣㠹晦㉤㕤攲㥦㜸㠱攰昳㜸敤㈷挰㠴ㄷ㈶㡥戹㠹㍦㡤㡡㈴晥㤱㍦昱㥤㤹昸戳〸㙤㔹攲敢㌵挳㘶㈷扥〱っ愶挴摦㑦㤷昸㝢㕥㈰昸ㅣ㕥晢〵㌰攱㤵㘵敤敥㈶晥㌲㉡㤲昸扢晥挴ぢ㤸昸慢〸㙤㔹攲慦㘹㠶捤㑥晣つ㌰㤸ㄲ晦㜳扡挴摦昲〲挱攷敦摡ㅣ㜴挱ぢ㜷ㅣ扢㠹扦㠳㡡㈴晥㠶㍦昱扤ㄱ㔴ㅣ昴㜰㝢昸扢㈸㐵㠶挱攷昶昰㉡昵ㅡ挰摤㍤㝣㕦捡昴㈱㌰㜸晤㡣ㅥ扥㐹㈳㝢㤶〳㈷戶㑦㠰㌴愵晤㘲扡戴晦攰〵㠲㑦摤戵㍦昵戶㘹㤵扡㘹㝦㡥扡愴晤扣㍦敤㜲㈶昲〵㐲㕢戶扦扦搴っ㍤㈷搸㐳て晦〶っ愶挴㝦㥢㉥昱昵㕥㈰昸戴㕤㥢㐳㌱㜸㘵㔹晢扢㠹晦㠴㡡㈴晥㡣㍦昱㔱㑣㕣攵㙥㘹攲搹㥡㘱戳ㄳ㡦㠰挱㤴昸ㄳ改ㄲ㝦摣ぢ〴㥦戲㙢㕢㘰㤲挴挷戹㠹昷㐳㕤ㄲ㝦捣㥦昸㜸〴㔵㍥㐲敥㠱捥搱㤸挸㐱昰戹摦〲㡡搴挳〰㜷ㅦ攸ㄳ㈹ㄳ㠷㔱㐸㡣戲㝦〹晦㔴捡ㅦ愰㤱㍤换㠱〳㥤挳㉤㠵㘰ぢ㝥㠲摦㤷㉥敤㝢扤㐰昰搹扡昶㐰㙦㥢搶㌴戴て㥦攰ㅣ㘵㤱戴敦昶愷㝤㈸㠲慡〰㈱㌷㙤づ扤㐴敡攰㜳晢㜷㠵扡㈳㈵敤挳㄰挹攷㤸挹捦㑢㝢㑦㡤捣㤸㌶挷㔶ちつ㘹摦㥣㉥敤㥢扣㐰昰㠹扡昶扥摥㌶慤愳摤戴㌹愴㈲㘹摦攸㑦㝢づㄳ攱㘰挹㤶昵敦㌲捤搰㜳㠲㍤昴㙦づ挲ㄴㅡㄲ扦㈶㕤攲㔷㝢㠱攰㤳㜴敤晤挱㈴㠷㜹愳㥢㌸挷㕥㈴昱㉢晤㠹㍢㑣㝣㉣㐲㕢㤶㜸㡤㘶搸散挴㈷㠰愱搰㤰昸㈵改ㄲ晦㤵ㄷ〸㍥㐱搷㥥〸㈶㐹㝣愱㥢昸ㄴ搴㈵昱搵晥挴㕢㤸昸㌴㠴戶㉣昱改㥡㘱戳ㄳ㥦〹㠶㐲㐳攲攷愵㑢晣㕣㉦㄰㝣㜲慥㝤㌸㤸㈴昱㜶㌷昱愳㔱㤷挴捦昱㈷摥㠹愰㥡㠳㤰摢挳㌹挴ㄳ㔹〲㥦摢挳换搵ㄹ〰㜷㥦搸㤶㔱愶㤸㐷㡣戲㝦㌱㥣搸ㅡ㌴戲㘷㌹㜰㘲㑢〰㔹㘸㐸晢㤴㜴㘹㥦散〵㠲捦换戵㥢扣㙤㕡换搱㍥㥣搸㕡㔰㤷戴㔷昸搳㍥㠹㠹戴㈱戴㘵晢㝢㤱㘶攸㌹挱ㅥ㝡㜸〷ㄸちつ㠹ㅦ㥦㉥昱攳扣㐰昰㌹戹昶ㄲ㌰挹晥㍥摤㑤晣㜸搴㈵昱愵晥挴捦㐴㔰㥤㠸㤰扢扦㌹昰ㄳ㌹ㅢ㍥㜷㝦㔷慡づ㠰扢昷昷㉡捡㜴㤲㐷㡣戲㝦㌱散敦㤳㌵戲㘷㌹戰扦㔷〲㔹㘸㐸扢㉤㕤摡慤㕥㈰昸㜴㕣晢㑣㙦㥢搶㐵㘸ㅦ昶昷㉡搴㈵敤㘶㝦摡ㄷ㌳㤱昳㄰摡戲晤㝤扥㘶攸㌹挱ㅥ昶昷㙡㌰ㄴㅡㄲ㥦㤷㉥昱㠴ㄷ〸㍥ㄵ搷扥〴㑣戲扦慦㜰ㄳ扦〲㜵㐹㍣敥㑦晣㉡㈶㝥ㄵ㐲㕢㤶㌸〷㠴㠴㘱戳ㄳ扦ㅥっ㠵㠶挴敢搳㈵㝥㡣ㄷ〸㍥つ搷收攸㤲㈴㝥㠳㥢昸慤愸㑢攲戳晤㠹慦㘱攲ㅣ晣搹戲挴㌹㜲戴㘵㠹摦つ㠶㐲㐳攲㠷愷㑢㝣㤶ㄷ〸㍥〵搷收㌰㤴㈴㝥扢㥢昸㐳愸㑢攲㌳晤㠹慦㐵㔰㜱ㄸ挸敤攱ㅣ㘰㡡摣〵㥦晢㔵戵㔴㑤〷戸扢㠷摦㐳㤹搶㜹挴㈸晢ㄷ㐳て攷昰ㄱ㥢㄰改昹㌸昸㘸戴㝡ち挸㐲㈰㠳㕦㔵て㐹㤷昶㈴㉦㄰㝣昶慤捤㌱㈷㐹晢㈱戴て㍤晣昷愸㑢摡〷晢搳㝥〴㐱挵㌱ㅦ㌷㙤㡥㈶㐵ㅥ㠵捦㑤扢㔸搵愶愴扤づ㤱晣ㄷ㍤㘲㤴晤㡢㈱敤㤷㌴戲攷戴㜱㘲㝢つ挸㐲㐳摡愳搳愵㝤愰ㄷ〸㍤昱昶㜵㌰㘵㝡攲慤敦捦挶收㘳愳戹〹摥㜰搲㈷攱扡㌹㈶㠴㕢㑥㥡㥡㥢攵㙥㡤扥㜸㐴㘵ㄲ㝦戸㜵㌲㥥挳㡡〷㔳攲㑦昵㜹户㈸攰昹慣㝣攲㥦㝥〸愲㈵㌵慥ㅣ㐹㑣㑢攲愹㠸扤ㄳㄳ摢昱晣摣㜸ㅥ晥昰㘴㐷㠷㤳㙣晤㕦㜸㝥㈵敥㥦攱㤳ち戰戸㑦慥㌴摥扡挲㝢㔲㡣搷㘶摤㐷摡㜶敢愱晦ㅥ㙢㌶㥦㙣戹㜹㡦搲㡤㍣㡤挳挸㝤㔲㙢摣昷愴搶ㅣ㜵〰㜶戰㍢搱㙦㐵搶㑦搲㘲㕣昴戵㥥攵愱戹ㅥ㠶㝦㑥㔱〶㐰㘱愲搶㙦攱㤱㕢〹挵攰戱㡦㌸〸㠲愹昱㔶㈲摥ㅡ㥥ㄵ昸㥢慡㝤晡㌰㕦扤㈸㡥㘹昱ㄸ戲搸戰ㅣ㔵㘱㙣挶㜳摣ㅥ㥢搱摤㠴ㄷ㔲㥢愰㌶㠲㠳捤搰㡢攲㤸㤱㡦戸挸㐸晣㜲㤸昸搵〰昱挷㐱攲㝦愶ㄲ敦㘳㈴㝥㍤㑣晣㘶㠰㤸挳㌷㈹㉤晥摡㈳㡥晣ㄹ㐸晤㠰㍡晦㕥捡㔶㐳㡣ㅢ㝢㍢扣戱㜷〲ㅢ晢㌶戰戱㥣ㅦ攰攸㘹ㅣ㠱愳捤扤㕢敡㘳挹㘴㙣㔹㕥㑢㝤戳搳㍡慦㘳㝥㕥晤㘲っ㥢攰㐱挸昸慣挱ㅦ挶戵㌶㘲㉢摣挵㝣慢㕥愸㠸攰㙣㝥戶晡㠵戱愹ㅦ戰㕤愹㝢㜲ㄳ㕤扣㉦搵㍤㤸㔴㉥敡㈹扡昰㤲㍢㥢㙢㝤㠴㐲搷收㜸㜱摢户㝦㜷㌰㙥敥㙦〰〵㌶昷㈹㕤扥捤昱㍡㜸捡收㜸昱搸㐷㙣ㅢ㠹㍦てㄳ㝦ㄱ㈰收㜵收ㄴ㘲㕥㥣昵ㄱ㐷㡤挴㕦㠷㠹扦つ㄰昳㍡㙥ち㌱㉦㝥晡㤴捦㌱ㄲ晦㄰㈶晥㈹㐰捣敢愴㈹挴晢挲㈱捡㉢散昰㉥攵㑢攱昵攵昱挳㌷愶㌳㐷づ搶〸㈸ㅦ愱换愷㍣慦㑦愶㙣㙥晦㔴攲慦㡤挴搱㌰㜱摦〰昱愸㈰昱㌸㑤散ㅥ㥡㥦ㅢ㠹敤㌰昱戶〱攲昱㐱㘲㕥㐲ㄳ㠱〶〰搹㈵㄰㉦㔶昹昶挷㈷挶捤敤ㄸ摥摣捥㠱捤ㅤㅡ摣ㅣ㉦㕤挹收〶晡㌷㜷戴摥㥣㝢ち㝤摦戸戹摤挲㥢ㅢㄴ搸摣㥣攰收ㅡ㔳㠹摦㌶ㄲて〹ㄳ敦ㄹ㈰㜶㠲挴ぢ㔳㠹㕦㌷ㄲ敦ㄳ㈶ㅥㅥ㈰㙥〹ㄲ户㙢㘲㜷㐷扦㙣㈴㉥ちㄳ㤷〴㠸㜹扤㈱攵搰㕣〶㠷㈸㕦〶㘴搷㡥收㡦㜷㕦㑦搸㘰摣㕣㘵㜸㜳搵㠱捤昱㜷㝥捡收昸攳搸㜷〴㍤㘳㈴ㅥㄵ㈶ㅥㅤ㈰收敦攸ㄴ攲㔵㜰㐸ㅥ㘳㠱散捡攳㈲扤㌹昷〸㕡㘷摣㕣㙤㜸㜳ㄳ〲㥢攳敦搷㤴捤㕤㤱㑡晣㤰㤱㜸㔲㤸㜸㜲㠰昸慡㈰昱つ愹挴昷ㄸ㠹愷㠷㠹㘷〴㠸搷〴㠹昹愳挵愷晣敤㐶攲㔹㘱攲㈳〲挴㙢㠳挴昷挰㈱捡ㅦ〵㘴㤷昲晣戱攰摢摣㡤挶捤捤〹㙦慥㍥戰戹㐷㠲㥢㕢愷㌷ㄷ昳㙤㉥昷㔹㜸㝦昶㔷㑤㑥〳搸づ㕦捡㥢㥤㐶晥昱〳㍥ㄳ㝥㔸㌳扥㌴晥㡣㐷昰㌷㘰愳㡡摦ㄲ挹㘱㌵戲挶慦〸㝣昳扢ㅣ㥢㘱挵改㝤㐱㘳ㅣ㍦收㘵㡤㐹搰晢慡挶捣昳㘳昸つ㑢㜸收搳晢愶挶㌴昹㌱㙦㙢捣〲㝡昹㥤㐸摡戳搰㠷挹攷㜷ㄸ㝡昳昸㡤㐷昱晢㠹戰㌶ㄳ挳慦㈶戲㐶㡢㝦つ㝥つ改㕥㠳㕦㌱㘴つ㝥㈹㔲㥦敡㌵摡㝣㙢㈸㝥㕢㄰捣㈲㝡扦搰㤸㘳晤ㄸ㝥昰ぢ㈶㐹㉦㍦昳㘵换敤㝥捣てㅡ搳㐱㉦㍦扥〵搳改挳攴昳愳扡扢㜵晣ㄸㄶ搶挵㜴昳ㄳ㔸搶㔸攲ㄵ㔸㔱晣㐴ㄵ捣㔲㝡昹㘱㉡㤸㘵㝥っ㍦ㅣ〵㜳ㅣ扤晣㕣ㄴ捣昱㍥㑣㍥㍦〳改㜵㤵攴攷㥢慣㜱〲摤晣㘸㤳㌵㑥昴ち慣攴昳㘳慣㝢つ㝥㐴挹ㅡ扦愴㥢㥦㑥戲挶㜲慦挰㡡攲愷㡤㘰㔶搰换てㅡ挱㥣攴挷昰㠳㐳㌰㈷搳换捦っ挱㥣攲挷昰㌳㐰㌰愷搲换搳扦㘰㑥昳㘱昲㜹慡愷搷捤㠷愷㜱㔹㘳㈵摤㍣㠳换ㅡ愷㝢〵㔶ㄴ捦挸㠲㌹㠳㕥㥥㡣〵㜳愶て㤳捦ㄳ㙦㌷㙢㉤㙡戲挶㔹㜴㑦昰㘲搶搹㕥㐱㔸㈷㘹捣㌹昴㑥搶㤸㔵㝥っ㑦㜵挲㜳㉥扤㍣换挹㤶捦昳㘳㜸搶ㄲ捣昹昴昲㠴㈵㤸ぢ㝣㤸㝣㥥㥣扡㕢挷ㄳ㡦慣㜱㈱摤㍣攷挸ㅡㄷ㜹〵㔶昲㜹㝥改㕥㐳㍡㍥摣搶㙡戸昵㘲昳〴㈰搷㐶㉥㐶〱搷㐶攲摥㍡愹㈸㥥〲〴㜵㠹㡢㑡ㄸ㔱㍣〹〸敡㌲ㄷ㈵摤㍦戴㐵㥥〶〴㜵㠵㡢㕡㠰晦愴敤㈹敤攲㠹㐰㔰㔷戹愸㘶㈳㡡㥤㕦㔰搷戸㈸改攸愱㉤戲挳ぢ敡㍡ㄷ戵〸晦㠵户挸㉥㉦愸ㅢ㕣㔴搲㠸㘲愷ㄷ搴ㅡㄷ搵㘱㐴戱摢ぢ敡㘶ㄷ㈵㕤㍣搴㉥㜶㜵㐱摤敡愲愴㤳㠷㔰散散㠲扡摤㐵㐹㌷て愱搸摤〵戵搶㐵㐹搷づ愱搸挵〵㜵㤷㡢㤲敥ㅣ㐲戱㕢ぢ敡ㅥㄷ㈵ㅤ㍡㠴㘲挷ㄶ搴㝤㉥㑡扡㜴〸挵慥㉤愸〷㕣㤴㜴敡㄰㡡㥤㕢㔰て戹㈸改挸㈱ㄴ㍢戴愰ㅥ㜱㔱搲㤵㐳㈸㜶㘹㐱㍤敡愲愴晢㠶㔰散挶㠲㕡攷愲愴〳㠷㔰散挸㠲㝡挲㐵㐹ㄷづ愱搸㤵〵昵愴㡢㤲㑥ㅣ㐲戱㌳ぢ敡㘹ㄷ㈵ㅤ㌷㠴㘲〷ㄶ搴戳㠲戲㜵愷㔰散㥦㜲搱㜲㈴扥㠸㜰㠶㕣つ搶捤挳摦㔹㘰㤷㤴㐰㜵㈰挰㕥㈸㠱慡㐰㠰ㅤ㑦〲㤵㠱〰晢㥡〴㉡〲〱㜶㉦〹㤴〷〲散㔱ㄲ㈸ぢ〴搸㠹㈴㔰ㅡ〸戰摦㐸愰㈴㄰㘰㔷㤱㐰㜱㈰挰摥㈱㠱愲㐰㠰ㅤ㐲〲晢〵〲散〳ㄲㄸㄱ〸昰戰㤷挰扥㠱〰㡦㜴〹って〴㜸㜰㑢㘰㔸㈰挰攳㔹〲晢〴〲㍣㠴㈵戰㜷㈰挰愳㔶〲㐳〳〱ㅥ愸ㄲ搸㉢㄰攰戱㈹㠱㍤〳〱ㅥ㡥ㄲ㈸っ〴㜸〴㑡㘰㐸㈰挰㠳㑥〲㝢〴〲㍣捥㈴㌰㌸㌵搰攷晦〳㜲㡡摣㠷</t>
  </si>
  <si>
    <t>㜸〱搵㝤〷㥣ㄵ攵昵昶扥㕢㠶㝤㉦㈰愳㠰つぢ㈰慢㈲㠲户敥摥挵㈰ㅤ㐴㤱㡥㈵㙡搶㕢收挲挲ㄶ摣愲愰㌱愲挶慥㠹挶㙥愲㔸愲挶ㅥ㝢㡢〵㝢㡢ㅡ㍢戶愸㠹戱愱㘲散㌱挸昷㍣㘷㘶搸戹㌳㜳㜷昷㥦扦摦昷换㌷摣㝢㤸㔳摥昳扥攷㤹㜲㘷摥㜳㘶戶㑣㤵㤵㤵㙤挰挲晦戹㔴㜲㘵㥢昹㉢摡㍢慣收㌱㤳㕢㥢㥡慣㕣㐷㘳㙢㑢晢㤸㠹㙤㙤㤹ㄵ㌳ㅢ摢㍢㉡㘰㘰㌴㌴㐲摦㕥搵搰摥㜸㠴㔵摤㜰㤸搵搶づ愳慡戲戲敡㙡㕤づ晤㔶捥搷㜴ㄹ捤㔶扡㤲〴㔶㘵摡㈰改㐳㔲㑤愲㐹㈲㈴㝤㐹晡㤱昴㈷搹㠴㘴〰㠹㐹戲㈹挹㘶㈴〳㐹〶㤱っ㈶搹㥣㘴ぢ㤲㉤㐹搸扦摥㥡㘴〸㐸扦㙤㐰ㄶ㑣㥥㌴㍢扢〴搱捣敦㘸㙤戳㜶ㅤ扡慦㍤收㜱戱搸ㄸ晣㑢㈶搳㘳愲扢づ㥤摣搹搴搱搹㘶㡤㙢戱㍡㍢摡㌲㑤扢づ㥤搳㤹㙤㙡捣敤㙤慤㔸搰扡搴㙡ㄹ㘷㘵愳㠹㙣㈶㤹㡥㈵㔳愹㐲㝤㝤扡摦戶昰㍣㙢昲愴㌹㙤㔶愱晤挷昲戹ㅤ㝤捥㥥㍣㘹捣㉣慢攳挷昲戹㍤㝣挲攵㤴搶收㑣㘳换㡦攴戴㡡摢㌴㌵挵捡㌵㜲攳㕢㔶㕢㘳换愲㌱ㄸ㜶ㄱ搰攰敡挶㑣㙣㙦敦㙣㕥挶晤㘸戲搵搴㌴捦㉡挸㐶㙦㥥搲摥㌱㈷搳搶摣摥慦㤹昸㔹㙤㔶㑢捥㙡摦愴㜹敡昲㥣搵攴ㄸ戶㔷㌷敦㥢㘹㥢㤵㘹戶㉡戹㌲愰搹摥㠶㌳昲㔶㑢㐷㘳挷㡡晥捤ぢ摢慤㜹㤹㤶㐵ㄶ㑤慡㥡愷㜷㌶收㔵㘵㈵㍥㘵ㄵ㍢㠵㡤㑣㌶ㄴ挶搳㍣㜹㜱愶慤㐳㌸㙥挲㔸㤸慤㘷㜷㤱㈸㡡挶挵㕤㙡愸慦ㄵ户搹晣挶收扤慤戶ㄶ慢㠹㥤㜰㑢㡥昲ㄹ〹㐰昶㜶搸㠸㤴ㅢづ户㤲敡敢ㅣ㝣㡣㠵扤ㄸ㐳㐱㌶㥤㜲㠰搵㍥慢㜵搷㌹㙤慤搹㜱搱㌱戱㜸㑡て㠳㔸て愷挱づ㈰搵㤳ㅡ昳攳挷挶搲㘳昵〸捡㙢㐰㔴攵㙢㌸戰扤敥㜸㜰㤵㌷㘴捡ㅢ戲攵つ戹昲㠶㝣㜹㠳㔵摥㔰㈸㙦㔸㔴摥戰戸扣愱戱扣㘱㐹㜹挳㔲搸戸㑢㜵㥦㍥攵捥㜲搷㤳晦㌸挱㙣慥㤸戴㜲搹㡢愷扥晣晡昴㤳ㄴ㡦㘵㌹ㄵ散㠴ㄵ戳㜸㜸ㄸ摤捥㤰敡㤱㈰挶㉥㈰捥攸敡挷敡㔱㤴敦ち愲搴ぢㄸㅤ㐷昸晣㍥晤㡤昸て㙦捥㍡敥㙦㉦ㅦㅦ㝦昸摡㍡挵㌳㠴戸ㅥ㠳㤵愰敢摤攸㈲ち㘲挴㐰ㅣ搷昱戱㍡㑥㜹〲㐴愹愷ㅤ搷愷搶ㅤ扦昲昱慢捥㥢㜵昷攱愷㕦戶昶昸愱㈷㈸㥥㜷挴㜵ち㉢㈱愰搶搲㐷ㅤ㠸㤱〶㜱㝣搷㡤搵昵㤴㡦〵㔱敡ㄱ挷昷㕢㐷㘵㤶㕦㜷搰戰扤㔶搵㐶㔷㥤㝦昵攳摦㈹㥥捥挴昷㑦戰攲昳㥤愸㑢改㜱昴戱〷㠸㌱ㅥ愴㡦㙣㌰っ㝢〲挵ㄳ㐱㤴扡捦㜱㝤㐱㘶敤㘷㉦㙤昷㡢㔹攷㍥㝡晢㘳敦㍥扡晡晣㉡ㅥ㉦扤摡㐷戱戳攱㌰昱ㅣ㘵㥢昰〸㤹摣搹摥搱摡捣㐳攴挷㍤搴捡㥣㐳㑤搵㠴敤攴昶戱㘶㡦攸㝦㜹愴敤攰昳捦㈳㙤昶戲づ攷㐸戳扢昸㔱づ㌶愵㈷㜳㜳㑣〱㌱愶㠲っ㥡㤹㘹挹て㥤㡦㤳挵搲愱搸㘰㍣攲㠷愶昴㌴摡㑣〷㔱敡㑥㘷㤳ㅤ扡㘹愶捦慥㘷㝣戴捦つ㔶㙡㜴换ぢ㠹扦㈹晥愴挹摥㌰〳㉢扥扤㠱㠷敦㕥昴戱㌷㠸㌱ㄳ挴摥搳攲㠹戱㝡ㅦ捡㘷㠱㈸㜵㤳攳晢㠵搳㝦扡晦てぢ㍦㥦㜹㝦敢㤲晥攷㍦㜴㝢㤹攲㉦愵昸㥥㠳㤵㄰摦㜳改㘳ㅥ㠸㌱ㅦ挴摥搳㙡挷敡〵ㄴ㉦〴㔱敡ㅡ挷昵㈹㥦捥晥㘰攴㠱㕦捤㍣㘳敤㙤愹戶㉢㜶㝤㐹昵㠵㕡㕣敦㠷㤵攰戱户㍦㕤ㅣ〰㘲晣ㄴ愴㤲晢戰㍥㤰戲㠳㐰㤴扡摣㜱㝢晢昷挷つ㥥昹挰挴㈹㤷摦搴㝣搲㤳㝦晦㑢㠷攲㉦扡戸晤ㄹ㔶㐲㐶摣㐰ㅦ㠷㠰ㄸㄹ㄰〷㡤搸㔸㥤愵㍣〷愲搴敦ㅣ摦㍢㕤搸㜴搲摡扤㜷㥤㝡摥㠷ㄷ㝦㜴攱扦搷㍤愰㜸愱㈰扥㉤慣っ㈸㍥ㄳ愵㜴㠱ㅥㄶ㠱ㄸ㡢㐱㥣㈳ㅡ㌸㌷㔲扥〴㐴愹㜳ㅣ捦㌷㥤㤱㥣㝣晥㜱㕢㑣戹㘱敤㍢摢搷扣㜷摢改㡡㔷ㅦ攲戹〹㉢㈱愳㙥愶㡦ㄶ㄰愳ㄵ挴挶㌹㌹㔶㉦愳昸㔰㄰愵㝥攵戸㑥㑦㌸㘷敤㌳㠵㑦愷㕤愸㤶摤戹昳挱攷㉤㔶扣愶ㄱ搷敤㔸〹攲摣㐱ㄷ㥤㈰挶㘱㈰捥愸戱〹て愷㝣㌹㠸㔲㈷㍡慥㑦晡慣昶昰㕢慡㠶㑣扤敢敡挱昷ㅦ㘸㝤㍤㐸昱㑡㐹㕣ㅦ㠱㤵㤰㔱ㅦ㐹ㅦ㍦〷㌱㡥〲㜱戰挶㠹攸ㄷ㤴ㅦつ愲搴㑡挷昷㔷㡢㤷㉤慣昸晣㠰㐹昷愵ㅡ㥥㕢昲搰捥挷㉢㕥㠰㠹敦㘳戰ㄲ攲晢㔸晡㌸づ挴昸㈵㠸㡤〸捥晡挷㔳㝣〲㠸㔲㉢ㅣ搷㍢㙥扤攴搳㜷づㅣ㍡敤攲改㔵㕢捣搹㜳晤愱㡡㤷㜵攲晡㈴慣㠴戸㍥㤹㍥㑥〱㌱㑥〵㜱㠶つ戴㑦愳晣㜴㄰愵摡ㅣ摦㘷㝦搲晣摥㥤㕦扣㍣昹㡡㌵㉦慣㜸晡愴愳㝦愹㜸戵㈸扥㝦㡤㤵㈰摡㘷搰挵㤹㈰挶㙦㐰散㔱愷挶敡戳㈸㍥ㅢ㐴愹愵㡥攷㤷扦ㄹ晡挴㐷慢戶㤹㝤摦㠸つ晢晦晤搹昷㙡ㄴ㉦㐱挵昳戹㔸〹ㄹ昵㜹昴㜱㍥㠸㜱〱㠸戳㈱愳㘳昵㠵㤴晦ㄶ㐴愹扣攳晢㥢㝢㥦晡㘴㕥昳昸㤹㔷㑥愸㌸㉡㝢㝢晥㜶挵㉢㕢昱㝤ㄱ㔶㠲愳扥㤸㉥㔶㠱ㄸ㤷㠰㌸慥㜱捣㕣㑡昹㘵㈰㑡ㅤ散戸摥昰挵敥㘷ㅣ慡昶㤹㜶㙢扦㜷摡愷㥦ㅤ摤㑡昱㝡㔹㕣晦ㅥ㉢㈱挳扥㠲㍥慥〴㌱慥〲戱ㄱ挱捦攰ㅦ㈸扥ㅡ㐴愹㝤ㅤ搷昷㍤㍡㘸挱ㄱ换攷捦戸攳摡敤扦ㅦ扣㜲搸㐸戵〵搴攲晡㕡慣㠴戸扥㡥㍥慥〷㌱㙥〰戱㕤攳戲攵㐶㡡晦〸愲搴㙣挷昵ㄷ〷昵㌹戲昱搰昵㝢慤摣㜷搵〵愷㡤慣㔸慥戶㠴㕡㕣摦㡣㤵㄰搷户搰挷慤㈰挶㙤㈰づ㈲搸㤰户㔳㝥〷㠸㔲㝢㍡扥慦㙡㍣攸挸昴昷㈳㈶晣昲攴愵㥢㍤㜹挰㐷戳ㄵ㙦ㄹ挴昷㕤㔸〹昱㝤㌷㝤摣〳㘲晣〹挴昱㡤摤敦㕥捡敦〳㔱㙡愲攳晢收㤷扥㍥攸㥥〷ㅥ㥢㝥搶㘱ㅦ搴㕥㝥换挳〷慢慤愱ㄶ摦て㘰㈵挴昷㙡㠸昵㠳㈰挶㐳㈰㌶㈴㌸㐵㍤㑣昱㈳㈰㑡㡤㜵㕣晦㝤摤㈱㐷愴㕥㝡㙡搶つ㐳ㅥ㌸改攳〳ㄷて㔱㐳愰ㄶ搷㡦㘱㈵戸㡦㍣㑥ㄷ㑦㠰ㄸ㑦㠲搸愳㡥㘳昷㝢㡡昲愷㐱㤴㑡㌸慥㑦㔸昵捦㈳ㅦ㕦慡愷摦昸收戹㔳㠶ㅥ昵昶㥦晢㍤〳昵㕣攷㘲㜴㑡㕢收㜰㕣摥㜷摤㌹挴挷㐴昹慦攷㕢㈶摣㌱ㄵ㔲㠵扡㐲㉣㤶㑦㐵㌳㠹㑣搵㌰戸敤敤戵㌹㑦㘵晤ち晢㌵戶攴㕢て㤷㑢㠸㙤㈶㘵㜰㌹戳昱摡㝤㤴愳㥢搴摡搹㤲㙦ㅦㄲ慥㥣摦㤱改戰戶昶敢扡㥣〴㥡捤挷慤㡣搵㉥晤㙤攷㙦戶㙦愶愹搳㥡戸扣搱㔶㙦敢㔳攳㐶愶㌵㕢㕡㍢慤捤㍡㜴愳㌶㌰愲㠹戸搳㍥㑣㝣〷愲戴㔵昶戸㠶㑥㕥摣摡㙥戵挸昰㐶㌵捦㘹捣㉤戵摡收㕢扣㑦户昲ㄲ敡㘰慡㥣扢愹㔱戳㕢㄰㈸敥㡦昲挳扤搲挲搴攵ㅤ㔶㑢摥捡㘳扣换慣戶㡥ㄵぢ㌲搹㈶㙢昳㈲ㄳ扢㑦㈸戶㉡ㄲ㑦㙢捤㜵戶㑦㙥㙤改㘸㙢㙤㉡搶㑣捣ㅦ㤶挱ㅤ㕣㝥㥦搶扣㠵ㅢ戰㑡㉥㘵慡慣愲㐲愹戲㕤㝣ㄷ㜰㜲ㄷ㐴扦敤㘳㘴㐳㜸㌶昱戶搸收㕢ㄶ敦㜶㘳收㈱㍡㐴搱㘴㜱㥦㉣ㅦ搱㠳㌳昱㑢㌷㈳㑢ㅢ㝡㘲攲愴〶慤㜷㉥㙤㉤㘳摣戸攵晥敦ㅡ㤷㤷て㜴愲㥦㝡ㄸ敥㜲昷挴〵㘸㤳搵搶敤㤴㡣攲㠸昴戳㈰㔵㔱ㅣ捤㈵搱慢㠴㠵㕡慥㔶㔴ㅤ摥㤸敦㔸㙣㉣戶ㅡㄷ㉤收㤵〶愶㙤慡慢〹㙤㘰搱㝦㠱㐸㍦㑦昲〲㐸㈴㔲㘶扣㐸㈳㈳愲㕦戲昹慡攱昸扦㔷昷㈶㐵昷捦攵㘸愵攵㝥ㅤ㤳㉢敤㔵捤搳㕡摢摡㉢㉡挲愲摣㌳搳扥戸㠳扢㘷昷㑡晡㝢㤹攴ㄵ㤰慡ㄱ㈰㍤摥㥥昳ㅡ慣㤲戳㄰晤㥢愷㔸㠵っ收㝥攴攸㔶㤹㉡戹㔷慡㠲戴㍤愷㌹敦㌰〳挷捡㜲〳㙢㌸昸晢㌵㜳敦户㤶㜷㑣挹㜴㘴晡㌴㘳〶〳㕢㐹挳㘸㤴戴戲搷搸戲扦挸摣搶ㄱ㠷㠳〷㔳㔶㍤㕥晡㡡挰昶㠴〳〷挷㑢㔹㠵㐳扢て〲㘳摦づ㐱ㄸ晥ㅤ扤㜸㈶〲ㄳ㈴昹改㔶换㠲ㄵ换慣㜶㥡㔷ㅢ摤㐲改㍦扣攴㘶㉢㤷㕤搸搱搸搴㍥〶㈳㥤摥搶摡戹散挷昴㐳㕦晡㔵㄰㜷愹摡〹㝢㜱敦㘳〲㕣㘵㝤づ攳戶㘹㘸㈸慢愶㌷㑡昴づ㈴摣㕢攱㙣〳晥㤳㐵扦㠱晦㈲摤改慡㙡㘰昱㍦㤹戵愹㠲㝤扦收搹戹散㠲㌶㑢收愱慡㠵〱摡晤㥢昷㙢㙤㕢㥡㙤㙤㕤捡㝢敦㑤㠴㙢㕦㙣㔹ㅤ㥣摢改敢捣㘵挹㥣㤵㔲ㄵㄵ㐵㌳㌵㥥㐹愰敤攱摦㜸ㅢ愴晦挴愶愶愱慥挷㜶攳ㅤ㠸㉡㌰换㘴扣㡢㤵㘱扣㔱㤵晢搴昹慤㑤㥤㥣㙡ㅢ㡤愹愸捥愶っ㔷挷㉣㙦㙡㕦慥戶〵っ㥣㙦ㄹ㝦敢挲敢晦戴昴㠳㐹㘷晦攳收晣㕥㑢㡣㑤搵㌶㡥㈲㌰挷戳㌳ㅤ攳慢摦〳㔱㕢挳㡣愷ㄷ慣ㄷ㉦晡㝤昰晡〳㤲て㐱㜰㤲㄰搸㜱㡥昸搸㘶搵㐸晣捦昳㠴㕥㑢昲〹㠸ㅡ〵挲愳㔴㝦ち攲㉥㙡㔳昸攷挶㤷つ戸ぢ挴挱つ昸㑦㐸㈳扡ㅢ㥤摡ㄵㄶ摣㠸晡㙤ㄲ挲愴〹㤱敡〳挷愱〰ㄸ㡥㈲㌰ㄳ戵ㅢ㥡〹〰摦戳㝤㈵捣挲〱㔸捦㍥㝥㈰㈱㍡ㅥ〰㜸㈸㠳㔵㔱㠸〵㠰㜲〸㜴〵㠸㡡㐳㈴〰挸㤴㍢ㄸ㉥敡晢ㅦ㍣〰挴㈰〹〲㔰㑤㥦扡ㅢ㥤㑡愰㕤ㄸ〰㥦挳㜹㈸〰敢ㅣ㐵㘰扥慣ㄶ㥥㠶㜱ㄴ㥢㜲挸㥦挲㉣ㅣ㠰㠱㔰敢㐱㈴㠳㐱㍣〰㙣㘱戳慡づ㑥〴㠰㉤㘹戴ㄵ㠸慡㠷㐸〰搸ㅡ㥣扢愸昷扣〰愴㈱づ〲戰ㅤ㝤敡㙥㜴㙡㉣摡㠵〱昰㝡㈹〰㕥㜳ㄴ㠱㐹扤㜱昰㌴㡣愳搸㠹㐳㝥戵㈴〰㈳愱搶扢㤰㡣〲昱〰㌰摡㘶搵ㅥ㜰㈲〰㡣愱搱㙥㈰㙡〲㐴〲㐰ㄴ㥣扢愸㘷扤〰㡣㠷㌸〸㐰㤲㍥㜵㌷㍡㌵ㄱ敤挲〰㜸愴ㄴ〰て㍢㡡挰搴攳㘴㝡㉡㝤㘵〴つ㝥ㄲ攴㡡换㠰攵晦ㄷㄷ愷昶㈵改㝦㜸㤹㘵㐴戰㤴愹㈹〸㔶㌶攷㌸㙣ぢ扤〷㐸搵㌴㠸㝡㌳㔱挹㍢㑤㤵㔱㔹㤵㔳㜹㘵昵㘹挶㐴收㍥㡢摡晥攷搷ㅣ㥢愰愱㕣㌸搸づ晡戹慣捣昳扡っ㉦㐴㑣㤷㠱戵㕣挹昴敦ㄲ攰㐷㜳愰换㜹慥㐸㌶晡晥戱㉦㙦㄰㍢㤳㡣挰慢〲㤳挷昲㥦㑤つ㉥摤挳㠷㜱〲㈸晥扥晦㔸㔷㌰晦慦晢晢戱挶㑤っ戸ㅣ㔲搸㝣㈲晦扦愴㝣ぢ昹晦搵㤷户㤲晦换㈶晣㝡〲攵㘵㘵㙦摦ㅦ搱㔳昱㝦昰㈴㌲ㄱ攰㐷扡㔵㜶搷㔰㑤㠷搳㡤㘷ㄸ㘳〶㥣ㄹ昶戹挰晥慤扤慤搴㠹收㔶㐷ㄱ㤸㌰摦ぢづ㠷㜱愴晢挰㤷扡ㄹ㘶攱㍦㌵戳愱搶㜳㐸收㠲㜸捥戴昳㙤㔶敤つ㈷㜲㘸㉥愰搱㐲㄰戵て㐴㜲愶摤ㄷ㥣扢愸慢搱挷挶㡢㡤㤹㄰〷㐱晡㈹㝤敡㙥㜴㙡ㄶ摡㙤挴挱㜳戱戱慡ㄴ〰ㄷ㍢㡡挰慣晥㕣㜸ㅡ挶㔱攴㌸攴摦㤵〴挰㠲㕡ㄷ㐸ㄶ㠱㜸〰㘸戴㔹㌵て㑥〴㠰㈵㌴㕡ち愲ㄶ㐰㈴〰㌴㠱㜳ㄷ㜵㤶ㄷ㠰昹㄰〷〱㔸㐶㥦扡ㅢ㥤㕡㠸㜶㘱〰㥣㕣ち㠰㤳ㅣ㐵㈰昷戰㍦㍣つ攳㈸㔶㜰挸㈷㤴〴攰㐸愸昵捦㐹㡥〲昱〰㜰戴捤慡〳攰㐴〰㔸㐹愳㘳㐰搴㠱㄰〹〰挷㠲㜳ㄷ㜵㤴ㄷ㠰㥦㐲ㅣ〴攰〴晡搴摤攸ㄴ㔳ㅦ㘱〰戴㤷〲愰捤㔱〴戲㈴つ昰㌴㡣愳昸㌵㠷扣慣㈴〰㘷㐲慤㝦㐳㜲ㄶ㠸〷㠰㜳㙣㔶ㅤ〲㈷〲挰戹㌴㍡て㐴㘵㈱ㄲ〰捥〷攷㉥㙡㤱ㄷ㠰っ挴㐱〰㝥〷晢㠸敥㐶愷㜲㘸ㄷ〶挰挱愵〰㌸挸㔱〴㔲㌹〵㜸ㅡ挶㔱㕣㠱㑥搵㑦㑢〲㜰ㄵ搴晡て㈴㔷㠳㜸〰戸搶㘶搵㈲㌸ㄱ〰慥愳搱昵㈰慡ㄱ㈲〱攰〶㜰敥愲收㝡〱㔸っ㜱㄰㠰㥢改㔳㜷愳㔳㑢搰㉥っ㠰改愵〰㤸收㈸〲ㄹ愷㘶㜸ㅡ挶㔱摣挳㈱㑦㈹〹挰扤㔰敢晢㐸敥〷昱〰戰摡㘶㔵ぢ㥣〸〰て搲攸㈱㄰戵っ㈲〱攰㘱㜰敥愲㜶昷〲搰ち㜱㄰㠰挷改㔳㜷愳㔳㠷愲㕤ㄸ〰戱㔲〰㐴ㅤ㐵㈰㉦挶改愸㘱ㅣ挵㕦㌸攴㌱㈵〱㜸〱㙡晤㈲挹㑢㈰ㅥ〰㕥戱㔹搵〹㈷〲挰慢㌴㕡〳愲づ㠷㐸〰㜸つ㥣扢愸ㅡ㉦〰㠷㐱ㅣ〴攰㉤晡搴摤攸搴㜲戴ぢ〳㘰㐸㈹〰戶㜶ㄴ㠱散摤㤱昰㌴㡣愳㜸㥦㐳摥戲㈴〰ㅦ㐲慤㍦㈲昹ㄸ挴〳挰㈷㌶慢㤸攱ㄳ〰㍥愵搱㘷㈰敡ㄷ㄰〹〰敢挰戹㡢ㅡ攰〵攰㈸㠸㠳〰㝣㐹㥦扡ㅢ㥤㍡ㅡ敤挲〰愸㉡〵㐰愵愳〸愴ㄸ㡦㠵愷㘱ㅣ挵㝡づ戹扣㈴〰㥣㈳搰㘵攵㈰ち挴〳㐰㠵捤慡攳攰㘴㌸ㅤ㔵搲愸ち㐴ㅤて㔶〰㌰挰戹㡢晡㙥扤攷㍡攰㤷㄰〷〱㠸挰㍥愲扢搱愹ㄳ搰㉥っ㠰捦攰㍣昴㥥晢㔳㐷ㄱ㐸㠴㥥っ㑦〲挰㐰づ㜹㉤捣挲㉦㠴〶㐳慤㌷㈷搹㠲愳敢㥡㜵搹捡㘶搵㈹㜰㌴㥣攱㙣㑤愳㈱㈰敡㌴戰〲挰㌶攰摣㐵晤捤ぢ挰愹㄰〷〱ㄸち晢㠸敥㐶愷㑥㐷扢㌰〰搶㤴〲攰㔵㐷ㄱ挸搶㥥〱㑦〲挰㐸づ昹攵㤲〰㡣㠲㕡敦㑡㌲㥡愳敢〲㘰㌷㥢㔵㘷挲搱㜰㠶ㄳ愵㔱っ㐴㥤〵㔶〰㠸㠳㜳ㄷ昵㘷㉦〰扦㠱㌸〸㐰㉤散㈳扡ㅢ㥤㍡ㅢ敤挲〰㜸愸ㄴ〰て㍡㡡㐰㔲昹㍣㜸ㄲ〰挶㜳挸て㤴〴㘰㈲搴㝡ㄲ挹㘴㡥慥ぢ㠰愹㌶慢捥㠷愳攱っ㘷ㅡ㡤愶㠳愸ぢ挱ち〰㝢㠲㜳ㄷ㜵㠷ㄷ㠰ぢ㈰づ〲㌰ㄳ昶ㄱ摤㡤㑥晤ㄶ敤挲〰戸扥ㄴ〰搷㌹㡡㐰收晢㘲㜸ㄲ〰ㄶ㜲挸搷㤴〴㘰㍦愸昵晥㈴〷㜰㜴㕤〰ㅣ㘸戳㙡ㄵㅣつ㘷㌸〷搱攸㘰㄰㜵㈹㔸〱攰㘷攰摣㐵㕤敡〵攰ㄲ㠸㠳〰㘴㘱ㅦ搱摤攸搴㘵㘸ㄷ〶挰㜹愵〰㌸搷㔱〴昲昳㔷挰㤳〰戰㤴㐳㍥扢㈴〰捤㔰敢ㄶ㤲㔶㄰て〰㠷摡慣扡ㄲ㡥㠶攳慢摢㘸搴づ愲晥〰㔶〰攸〰攷㉥敡㔴㉦〰㔷㐱ㅣ〴㘰㌹散㈳扡ㅢ㥤扡ㅡ敤挲〰㌸愶ㄴ〰㉢ㅤ㐵愰㡡攰㍡㜸ㄲ〰㡥攱㤰㝦㔱ㄲ㠰攳愰搶扦㈴㌹㥥愳敢摡〳㑥戴㔹㜵㍤ㅣつ㘷㌸㈷搱攸㘴㄰㜵㈳㔸〱攰ㄴ㜰敥愲㍡扤〰摣〰㜱㄰㠰㕦挱㍥愲扢搱愹㍦愲㕤ㄸ〰㑢㑢〱戰挴㔱〴㙡ㅤ㙥㠱㈷〱攰㍣づ㜹㜱㐹〰㉥㠰㕡㕦㐸昲㕢㡥慥ぢ㠰㡢㙣㔶摤ち㐷挳ㄹ捥挵㌴㕡〵愲㙥〷㉢〰㕣〲捥㕤㔴㠳ㄷ〰ㄶ㔰〴〱昸㍤散㈳扡ㅢ㥤扡〳敤挲〰㔸㔸ち㠰〵㡥㈲㔰㤰㜱㌷㍣〹〰搷㜳挸昳㑡〲㜰㈳搴晡㡦㈴㌷㜱㜴㕤〰摣㘲戳敡ㅥ㌸ㅡ捥㜰㙥愵搱㙤㈰敡㕥戰〲挰敤攰摣㐵捤昰〲挰㉡㡦㈰〰㜷挳㍥愲扢搱愹晢搰㉥っ㠰昱愵〰搸挳㔱〴慡㐶㔶挳㤳〰昰㄰㠷晣㤳㤲〰㍣〲戵㝥㤴攴㌱㡥慥ぢ㠰㈷㙣㔶㍤〸㐷挳ㄹ捥㤳㄰攸愷㐰搴挳㘰〵㠰愷挱戹㡢㑡㜸〱㜸〸攲㈰〰捦挱㍥愲扢搱愹㐷搰㉥っ㠰㤱愵〰搸搹㔱〴㙡㕢ㅥ㠷㈷〱㘰つ㠷扣㘳㐹〰㕥㠷㕡扦㐱昲㈶㐷搷〵挰㕦㙤㔶㍤〱㐷挳ㄹ捥摢㌴㝡〷㐴㍤〵㔶〰㜸ㄷ㥣扢愸㙤扤〰㍣〹㜱㄰㠰㝦挰㍥愲扢搱愹愷搱㉥っ㠰㠱愵〰搸捣㔱昸㉢㜰慡㥥㠵愷晦㐱攵㐴㕦づ戸戰㙦愳㜵㌸㔳扤㥢ㄴ㡡㉡㝦晢ㄷ愶戴捥㙡敤㤸搲搸扥慣㈹戳㘲㘰挱㔹搹㙦戱搵㠲慡㤱㌶ㄴ㡦昸㘴慤换㤶㔹㜹㕤㤸摦摡搹㤶戳㘶㑣昹㙦愸㉡㐱㝣搸㜴㔲㔰㔲慥戰晣㘷㠵ㄲ㘵㘸㠹扤㠴搳昸㔵㝦㠱㐳㝦扥摢㕦㥢㈲挹つㄳ㠶〳扡㄰㕤搰搸搱㘴昵㉤㐸㕤㠸慣㔷ㄷ㠰㈲㑡㜱昲㝤ちぢㄶ㈳て㍣愵㝦㘱㝡㕢㘳扥愹戱挵攲挶ㄸ㘴㥢捥戴ㄶ愱散㘶㑥㙢㝢㈳搳戲晤ぢぢ摡㌲㉤敤换㔸㐱㤰㕢戱㔹ㄱ㈷愵〶㔵㠵㐹㡤㉤敤攸㐶敡户戹㍥愰㌰㝦㜱敢攱㜸㉥愷戳戹㘵㝡㘶㔹晢㝦挵㔶㔱摣㉣戲挸愶㔱攵慡扣㕣㔵㤷㔷晦愷摢挷昸っ挷搸㐰㍣昰㌰㝡㔶敢㔰散愷ㅤ㙤㡤㔹㐹㘹㑢ㅦ捣㥢㔶㤲挸㌶㉣慢㝡ㅥ㙢晥㕡〱捦㈶昴ㄵ晡㜰慣㐵㐵昰愱㌵㈷ㅢㅦ㜶摡ㄶ收㝡ㅤ㠶搳敦㜳㤰扤愶㉦㥣搱㔵〲昷扦㝡㜲愸敡〵㜸敥㜵挵搱㘰ㄸ㙦㘲敦㐲慣㐲攲ㅥ㠵㈳ㄳ㝢〲㌹晦㙥ㄹ㈹㠸つ昷搰㑤扡㔶愷愱㘸愵㕦㘱㘶㈶㙢㌵愱搶愶㌹搳戱㠹捤㌰戵搷㥣㘹㙡㜷㜴㤳㕢㥢㥢㌳摣攵㔸㘳㌷㍦㤷㘹戲慡ぢㄳ㍢㍢㕡昷㘹㙣搱〵㄰搹㉦ㅤ㔱㘶㌹㐴㤹攵㜶㔵㑣㘱ㅥ㙢昰㘴㥤扥㕡ㄷ㘵摡ㅡ㍢ㄶ㌷㌷收慡挹戰㑥敥扦㘲㕦挵昹愳ㄲ㘰扡㡢㝢㉥昱㤷搹搸挵㉥搸摣㘳㔰㤹㐶攸戸昹戱㐷㤷㉢〳晦搴㝦㤸㍢挴㤹㐷㝥㔰昴ㄷ昰挶〹〹㌹ㄵ挹㔸搶㐹挹〳㔶搷搹㤳搸㌸㌹愹㤷㘸㠰慦晥ㄲ愶㕣攱户昲㘵㤰㙥敢㜷晡挰㈰㌲戳㌵㤳㥦㤶挹攱㔹户㍥捥㤳㙥搵搸戴㍣搵戴㤹慣愸㥡㡣㈲㍤ㄴ晦ㅤ搶㤸户摡慡㈹㤸㡦㈷昹㉡㔹㡢㘵搸摢㄰〹扡㡡戲慡慡扥搵㘱㝤捤㜰㝤㡤㜰敡㔴扣㑦ち捥〸昸㕦㍢㌷㍤㥥㘳㡦㐴攴㈷敡㉢㠴愳扦㘶㑣慦㐰挸㜸㝣〶摦搰攰㕢㤰慡㔷愱昴㙦㥢攲攲㈶㤴㐰㘹ㄸ㔵㌲敢㔹挹㙣㘷戵㥢攵慣㤲㐰晡㝡戲㥡㠶㥤捤慣㜶ㅦ㍣㌳㔸㌰㘳攵㈳昶昹㤵昵㕣昸㘵㈸㉢㉦慦挴愶㌶晣㌵慡㠱㙥攱慣㜹扥㈵〵㔸㡡〹㌹攳㍢㡣搸攴挱〲晦つ㝣㌴㐲㥥挷㝡ㄱ㉡ㄴ㡥㙣挰㝦戲㈰攷昶㍤っ换㈲敡つ㔰㌷晡㝥㤴搸昰晣㥢搱慦〷㔱敦㐱挸㙢〰捦㉦㤶㝡ㅦ㉣㝦戵㌰愵㐷㉦㕣㝣㘷㐴昵〱㘴㍣㉢敡つ㜴昲㈱搶㜸戲搹戸昳愹㡡摥散㝣ㅦ戳〵扥扡ㅣ收㕣㤱敦㕡慣戸㐳愶挰ㄹ㌲㜶ㄵ㑣戳搱昰㤳㜰〳㍥㉢愸つㅡ㝣ち〳㙥㔵愳て㌸ㅦ㕡㜸㔲㈰〴㉤㜹㜶㌴愲晥改昱散㐱㉢㐲捦㝤改昹㝢ㄸ昸搱㕡て㔹て㘸晤〰ㄳ㐱慢㍦㥤㜰㌳ㄵ愱㌵〰搲㥥て㔵敥㌷挴㐳㥢㜴㠲ㄵ昹戲搸㈷〴慤㑤㘱愳㌷愳㈱ぢ㠱㐲っ〶搲㘰㄰つ㔸ㅢ㈴㘸つ〶攷㐳ぢ㡦㙣㠴愰戵〵っ戱㙦戱㐸挸昵散㐱㙢㑢㝡摥㡡㥥㔹搰攳㐷㡢㔵㍣㍤愰㌵〸㈶㠲搶㄰㍡ㄹっ慥〸慤㙤㈱敤ㄹ㉤ㄶ〵攱㔳愶户愳ㄳㄷ㉤㔶〶戹㐳愶搰搹户戶㠷㡤ㅥ㑡㐳㔶つ㠵ㄸっ愳挱㜰ㅡ戰㤰㐸搰摡〱㥣て㉤㍣扤㄰㠲㔶つっ㠱ㄶ㉢㡡㕣捦ㅥ戴㜶愴攷㥤攸㤹搵㍦㝥戴㐶㐲搶〳㕡㉣〸ㄲ戴㐶搲〹㉢㠳㡡搰ㅡ〵㘹捦㘸戱㠲〸ㅦ㑣㜵搲㠹㡢ㄶ换㠸摣㈱㔳攸愰㌵ㅡ㌶㝡っつ㔹㘲ㄴ㘲戰ㅢつ愲㌴㘰搵㤱愰ㄵ〳㌷愰攸扣ㄵ扥㙢㈵㘰〷戰㤲ㅥ挷ㅥ戰㤲㜴㥣愲㘳㤶挴㠴昴㕣㑢㠳㍡ㅡ戰㕣㈶挴㈰㑤㠳㝡ㅡ㑣昴ㄸ挴㈵戸㉤㐰昵㔸ㅡ散㑥〳搶〸昸户〷ぢ〳㝡搸ㅥ㉣ㅢ㤰敤㌱㡥㑥㔸㍦㔰戴㍤挶㐳摡昳昶㘰㥤〱㍥㘵㝡〲㥤㘰㐵扥ぢ㐰㐳㘲㥡〸ㅢ㍤㠹㠶㉣㐴〸㌱㤸㑣㠳㈹㌴㘰㙤㠲㙣㡦愹攰㡡昷㕥㍥ㄸㄸ戲昷㑥㠷㈱㌶〸㡢ㄴ㕣捦㥥つ戲㈷㍤捦愰㘷ㄶㄴ昸搱㘲ㄵ㐱て㘸戱挶㐰搰摡㥢㑥㔸㙣㔰㠴搶㍥㤰昶㡣ㄶ㡢ㄲ昰挱㌳㡤㜴攲愲挵捡〴㜷挸ㄴ㍡㝢敦㙣搸攸㌹㌴㘴搵㐲㠸挱㕣ㅡ捣愳〱ぢㄹ〴慤昹攰㡡昷㕥㍣㈷ㄷ〲搶㐲搸〱㉣ㄶ㌴戸㡥㍤㘰敤㑢挷晢搱㌱㡢て晣㘰戱攲愰〷戰㔸㡦㈰㘰ㅤ㐰㈷㉣㑣㈸〲敢㐰㐸㝢〶㡢搷㝥昸㘰扡㥡㑥㕣戰㔶㘲捤ㅤ㌲㠵づ㔸〷挳㐶晦㡣㠶挷㠴ㅢ㌴搰攰㄰ㅡ戰攸㐱挰捡㠰敢攷㍤搴挳㤰捡挱〸㐸戱昲挱敤㜶ㅢ慣㍢摤收改搵愲㔷㔶㈹昸㤱㘲㘹㐲て㐸戱㜰㐱㤰㕡㐴㈷慣㘰㈸㐲慡ㄱ搲㥥㤱㘲愵〳㍥㘵㝡〹㥤戸㐸戱摣挱ㅤ㌲㠵捥㤰㤷挲㐶㌷搱㤰愵㄰㈱〶捤㌴㘸愱〱慢㈳〴愹㔶㜰扥㠳㄰捦搶㠵散㔷㠷挲㄰㘸戱㑣挲昵散搹慦摡攸戹㥤㥥㔹搲攰㐷㡢㜵っ㍤愰挵㉡〷㐱慢㤳㑥㔸敥㔰㠴搶攱㤰昶㡣ㄶ换㈲昰挱愳愳㜴攲愲挵摡〸㜷挸ㄴ㍡㘸慤㠰㡤㍥㠲㠶慣㥢〸㌱㌸㤲〶㍦愷〱㑢㈹〴慤愳挰ㄵ愳ㄵぢ㍦㘵ㅤつ㐳愰挵㥡ち搷戳〷慤㤵昴㝣っ㍤戳晥挱㡦ㄶ㡢ㅥ㝡㐰㡢㈵ㄱ㠲搶㜱㜴㜲㍦戸㈲戴㡥㠷戴㘷戴㔶愳ㄹ㍥㜸㘲㤵㑥㕣戴㔸㐸攱づ㤹㐲〷慤ㄳ㘱愳㑦愲㈱㡢㉣㐲っ㑥愶挱㈹㌴㘰摤㠵愰㜵㉡戸攲㔳ㄶㅥ㈴っ搹戵㑥㠷ㅤ挰㘲晤㠵敢搸〳搶慦攸昸搷㜴捣㕡〹㍦㔸㉣㤰攸〱慣ㄷ㘱㈲㘰㥤㐹㈷慣愳㈸〲敢㉣㐸㝢〶㡢昵ㄶ昸攰㐱㔹㍡㜱挱㘲搱㠵㍢㘴ちㅤ戰捥㠱㡤㍥㤷㠶㉣挸〸㌱㌸㡦〶攷搳㠰㌵ㅡ〲搶〵攰㝣扢㔶昸〹晥户㌰〴㕡㉣搶㜰㍤㝢搰晡ㅤ㍤㕦㐴捦㉣慣昰愳挵㙡㡡ㅥ搰㘲慤㠵愰戵㡡㑥㔸㜴㔱㠴搶愵㤰昶㡣ㄶ㡢㌳昰挱昳戹㜴攲愲挵ちつ㜷挸ㄴ㍡㘸㕤づㅢ晤㝢ㅡ戲㝡㈳挴攰ちㅡ㕣㐹〳ㄶ㜴〸㕡㔷㠱㉢㐶㉢ㅥ㝥㌱㜷㌵っ㠱搶㤷ㅥ捦ㅥ戴慥愱攷㙢改㤹㔵ㄸ㝥戴㌶㐰搶〳㕡㉣捣㄰戴慥愷ㄳ〵慥〸慤ㅢ㈱敤ㄹ㉤㔶㜲愰㉢愴㜷攸挴㐵㡢攵ㅣ㈱㘰摣〴ㅢ㝤㌳つ改㌸挴攰ㄶㅡ摣㑡〳㔶㝦〸㕡户㠱㉢㍥㄰挳㙦㐱敦㠰ㅤ挰㘲ㄵ㠸敢搸〳搶㥤㜴㝣ㄷㅤ戳㘲挳てㄶ换㌴㝡〰㡢㐵ㅣ〲搶㍤㜴挲㙡㡥㈲戰敥㠵戴㘷戰戶㐲㌳〱敢㍥㍡㜱挱㘲改㠷㍢㘴ち㥤㕤敢㝥搸攸〷㘸㌸㈴摣㘰㌵つㅥ愴〱㉢㐵〴慣㠷挰昹㜶慤昰搳搶㈳㌰〴㕡㉣ㄹ㜱扢昶愰昵㈸㍤㍦㐶捦㉣敦昰愳挵㥡㡥ㅥ搰㘲挵㠷愰昵〴㥤戰昴愳〸慤愷㈰敤ㄹ慤摤搰㑣搰㝡㥡㑥㕣戴㔸㈷攲づ搹㠳搶㥦㘱愳㥦愱㘱㉣摣攰㔹ㅡ㍣㐷〳㤶㤵〸㕡㝦〱㔷扣㙢攱㐱昴㤰㜳晣ぢ戰〳㔸㉣㉦㜱㝢昶㠰昵㈲ㅤ扦㐴挷㉣〵昱㠳㌵ㄱ戲ㅥ挰㘲㜵㠸㠰昵ち㥤戰㑣愴〸慣㌵㤰昶っ搶㔴㌴ㄳ戰㕥愳ㄳㄷ㉣搶㤴戸㐳昶㠰昵㍡㙣昴ㅢ㌴㘴扤㐹㠸挱㥢㌴㜸㡢〶㉣㐱ㄱ戰晥ち慥㜸搷㡡攱㈱昵㄰戴摥㠱㈱搰㘲㉤㡡敢搹㠳搶扢昴晣㌷㝡㘶摤㠸ㅦ㉤ㄶ㡢昴㠰ㄶ㑢㐹〴慤昷攸攴〰㜰㐵㘸扤て㘹捦㘸ㅤ㠸㘶㠲搶〷㜴攲愲挵〲ㄴ㜷挸ㅥ戴㍥㠴㡤晥㠸㠶㉣㑥〹㌱昸㤸〶㙢㘹挰㝡ㄵ㐱敢ㄳ㜰㍥戴挲㉦㑤㍦㠳㈱搰㘲攱㡡敢搹㠳搶㍡㝡晥㥣㥥㔹㘴攲㐷㡢㤵㈵㍤愰挵扡ㄳ㐱敢ぢ㍡㘹〵㔷㠴搶㔷㤰昶㡣搶愱㘸㈶㘸㝤㑤㈷㉥㕡慣㔶㜱㠷散㐱敢ㅢ搸攸㙦㘹挸㑡㤶㄰㠳敦㘸昰㉦ㅡ戰戸㐵搰晡ㅥ㕣昱㠱ㄸ㍥ㄵ戴ㅥ㜶〰㡢㐵㉥慥㘳て㔸㍦搰昱〶㍡㍥〶〶㝥戰㔸㠵搲〳㔸慣㔱ㄱ戰㤸㝦㔰挷㠳㉢〲慢〲搲㥥挱㘲㔱㡢㠰㠵㈷敢扢挰㘲㘵㡢㍢㘴て㔸㔵戰搱〶つ㔹昵ㄲ㘲搰㠷〶搵㌴㘰㈱㡣㠰挵㔷昴ㄵ㠳㠵㔷㜳㠴ㅣ㠷㝤㘱〷戰㔸㄰攳㍡昶㠰搵㡦㡥晢搳㌱㡢㔷晣㘰㕤〰㔹て㘰戱㥥㐵挰ㅡ㐰㈷扦〵㔷〴搶愶㤰昶っㄶぢ㘰〴慣捤攸挴摤戳㔸〵攳づ搹〳搶㐰搸攸㐱㌴㘴㠵㑣㠸挱㘰ㅡ㙣㑥〳ㄶ捤〸㔸㕢㠰昳ㅤ㠷攱攷昸慤㘰〸戴㔸㍤攳㝡昶愰戵㌵㍤て愱㘷㔶扡昸搱扡ㄱ戲ㅥ搰㘲昱㡢愰戵㉤㥤摣〴慥〸慤敤㈱敤ㄹ㉤㔶换〸㕡㐳改挴㐵㡢㈵㌳敥㤰㍤㘸つ㠳㡤ㅥ㑥㐳㤶搳㠴ㄸ散㐰㠳ㄱ㌴㘰㠵㡤愰㔵〳捥㠷㔶昸攵挳㑥㌰〴㕡㉣戵㜱㍤㝢搰摡㤹㥥㐷搲㌳换㘲晣㘸㍤〲㔹て㘸戱㔲㐶搰ㅡ㐵㈷㉣㤹㈹㐲㙢㌴愴㍤愳挵搲ㅡ㐱㙢っ㥤戸㘸戱扥挶ㅤ戲〷慤摤㘰愳愳㌴㘴敤㑤㠸㐱㡣〶㜱ㅡ戰ㅣ㐷搰㑡㠰㉢㍥㄰挳敦愷㔳戰〳㔸㉣换㜱ㅤ㝢挰慡愵攳㍡㍡㕥〳〳㍦㔸慦㐳搶〳㔸慣慡ㄱ戰敡改㠴攵㌵㐵㘰敤づ㘹捦㘰戱っ㐷挰晡〹㥤戸㘰戱ㄶ挷ㅤ戲〷慣㜱戰搱㝢搰㤰㜵㍡㈱〶攳㘹㌰㠱〶㉣摤ㄱ戰㈶㠲㉢摥戵昸㡥㥢㤰搳搶㘴ㄸ〲㉤搶昰戸㥥㍤㘸㑤愱攷愹昴捣㡣扦㡣㜸ㅡ㌹㘷挴㔵捣摡晡㤳㤱㠱㐴戱昴㔰㘰捡㜸㝥挷㡡㈶愴改戹捡攴愴扤挶㌴㙢㐴㘴㐸㤹戶戶㈱扦㔳改㝦㕤挷挶戶捦愰攳扥㠳㝣慦㐲㤱㘶搴㌰㈳㕤㜵搷昷挱搷㝤㙣㙣捦㠱㜷扤ㄷ㠱㙤戸ㄸ㝢㘲㠸㠳昶㘹捣戵戵戶户ㄶ㍡㠶捥㐷〹捡㔰扥㕡〶て摦㐴㈷㔶摤〱㡦愱㝤㌲戰捡ㄶ〴㔲㜵ㄸ㕦戵㄰㔹摡搲㝡㜸㡢㡣愶慡㥤㙦搸ㄱ扣晡昴㘱㌷ㄱ昶挳㘵〷㠰㘷㌲㝢捤挶㝡㉦搰晥ㄵ㈶搳扦㌴㌶昶〶㕦㌳㜹搲攴㜹つ戱㌸㕥挰ㅡ慢㡢愷㙡愳挹㘴㌶㥦㑢㘷ち愹㜸㕤㕤㉣ㅢ㉦愴㙢ぢ挹愸㈹搹㘲晡㤸㠹㌶㈶昳挳搲摤㍥攴㤸㈸ㄶ㡥扡慡敦挱昵㌶㜵ぢ㝢㍣ㄸ㘵㍦㠷㕢搹愷㑦攰㌵㠶㠱㤴敦挶㔷㘸ㄸ〶㌳扥㔵㌷〱㉣晦挳搱攱㡤㌸挰慥㙤挱挶㤲搱㤸㠳㈱攸戹㈰ㄱ㤳㘹㕦㕥㠲ㄸ昳挰㙥㍡㜹㔲㐳昱慢㑥㡤昹㄰昷㠳㔸戲摡㜸㠷㙡扢戱〰㤲㑤㈰昱㤴戸㤸捣ㅢ搳㡢㕥〸愵ㅥ捥戵㘱㈰㑡㔲挱攴昶㠷㥣㠳㤱慦㠲㈹昷㙡㜵ㄵ〲攱扥〴㐵㤹收づ挲㝤㐱㕤〱〹昷㠷攲敤㔹㡥㐶戴搰〷㠱㘲㝢㔶㠰愷㌷攳㘰昰昶昶㑣搵㈷戳昵ㄹ慢㍥㤱戵敡昰慡摣㕣愶㉥㕡㤷㉢攴㔳昵搹摡㜸㝤㕤愶捥㤴㕣㌱㝤晣っ㙤捣㉡挷㠳㤶敤㘹戸ㅣ㜵㑡㠳攳㌶㔵慢㌰㄰攲㉤戸㘵愱搲㌹㤰㠸ㄹ㠱〱㍥㐸ぢ㔰㐶㤴㌴㠱㌱晢扡昲㐵ㄴ㡤愴挵捥㈰慡㍦攴ㅣ慥㕥〲昹㐶㈴〶㐰㉡㐸㥣㠳㉥㠲㐸㥣〵㘹㄰〹ㄳ㡤攰〴㔳挷愰㐰㘲㔳挷戵搱ち摥㐶愲㉥㙡㈵攳〹㉢㥥捥愶昳㐹慢㌶㔹㥦㑡㈵敢昰㤲愴㙣扥㄰慢捤收ㄲ愶攴㠱改㘳ㄹ摡㤸〳摤挱〹ㄲ㠳㕣㡥㍡戵〵㌸㐱攲㜴㉦ㄲㅤ㔰改㑥㤰㠸戹㈵っ昰〹㈰戱㤵㉢㕦㐱摢㈸㉤㜶〳㔱㐳㈰ㄷ㈴㝥㑥昷㤴昰扢㉤愴㠲挴㜱愱㐸ㅣㄳ㡡挴㜶㘸〴㈷㘵㝡㈵㈸㤰搸摥㜱㙤ㅣ〳摥㐶㈲㤹㑡挷㜲昵㌸扣㜳改晡㘴㍣㥦捦攴慣㘸扣㔰挸愴㘳㔶㌴ㄷ捤㐴捤愱敥㜰㡥㐵ㅢ㜳㤸换〹ㄲ挳㕤㡥㍡㔵〳㑥㤰㌸搲㡢挴〹㔰改ㄳ㐱㈲收㡥㌰挰㈷㠰挴㑥慥晣㔴摡搶搱愲㤶㌱㡦㠴㕣㤰昸ㄵ摤㔳挲敦㈸㐸〵㠹㐳㐳㤱㘸つ㐵㠲㐹㕡㌸挱昳㤹愰㐰㘲戴攳摡㌸ぢ扣㡤㐴慥㍥㔳㠷㌷㜴㐵敢㉣㉢㥦㑣挷㘳改㐲㍥㤶捦搶搷攵㌳戵昱㜴㕤㈲㘵㡥㜱㠷㜳㌶摡㤸扢戹㥣㈰ㄱ㜵㌹敡㔴〲㥣㈰搱攸㐵攲㝣愸昴〵㈰ㄱ㌳〹〳㝣〲㐸愴㕣昹㐵戴摤㠳ㄶ攳㐰㑣㈶㘹ㄹ扣㜱〹攴捥㠶换㘶ㄲ戱㐲㈶㥡挹㈷㤲挹㥣㠵㌳㜲㍣㕤挸㘲㐹㐵搳〹扣搱捤慣㜳摡攸㑢搱挶㑣扢摣㘵攴敡㕤㑥㜴㑣攰戲㍣挹昸㍤㜵㌸㜵ㄵ㤵愸ㅡ㔷㐰摡扦挱慥挶戱慢㤰㡣㉢㈱昲㥤攳㡣慢㘸㈶㘷挲戶㠹昹㝣㥢搵摥㙥晣〱愲㤰㜳收搵㄰ㄷ㥦㌳慦㠱愴㙦㠳晤愴㍡捦收收敥捥㤰慡㤵㡡攸挹ㅣ摢㜵㌰搹㘳愷〳㝢㝣愱捥挱昳慣㜶㤴㑦攱㐵搴㤹㈶扥昳慣㘹㌴摣愶㜶ㅡ㌶㌵㔹慦慦㠷て㍤〵摥慡㔹㠸㠱㤴戸ぢ挳㡤㔰㙣摣挱挶㐳㉡㍢搸㥣搰ㅤ㙣㔶攸づ㌶〱㡤攰愴㑣摦〲㡡ㅤ㙣愲攳摡戸ㄵ扣戳㠳㔹㠹㘸摡捡愵㤳㔹㉢㥤㉣㘰㈳㈵慤㘸扤㤵㡤挷㔲昹㜸㈶㥡捦㥢㤳摣攱摣㠶㌶收㘴㤷㤳ㅤ㑣㜲搱昴㑦㥤㥡づ㥤散㘰㝢㝡㜷戰扢愰搲㜷㠳㐴㑣㘶㤹昱〹散㘰㌳㕣昹㝤戴摤㥢ㄶ㝢㠱愸扤㈱㈷〰㝡㌵摤㔳挲敦㍥㤰ちㄲ㝢㠴㈲昱㤳㔰㈴㘶愱ㄱ㥣攰ㅤ㠹愰㐰㘲戶攳摡㜸ㄴ扣㡤㐴㈲㔳㥢愸捤挵ㄳ愹㜸〲㠷㕡㌴㕢ㅦ㡢愵ㄲ挹㑣㍡ㄹ㉤挴ぢ挹㙣挱㥣攳づ攷㌱戴㌱攷扡㥣㈰㈱㜹㘶晡愷㑥㉤㠴㑥㤰愸昵㈲昱ㄴ㔴晡㘹㤰㠸挹ㄴ㌲㍥〱㈴昶㜳攵捦搱㜶ㅥ㉤收㠲愸〳㈰ㄷ㈴㕥愰㝢㐸搸㔸ㅤ〸㉡㐸散ㅡ㡡挴㉥愱㐸㌰㕤っ㈷㜸昹ㄹ㈸㤰㌸搸㜱㙤扣ち摥㐶㈲㥦㑥愵㔲戵挹㐲戴㤶㌴㕤㕢㥦慦㡢㐶敢昳㤹㔴㈱ㄹ㑢㘶敢㤲收捦㥣㌶㝡つ摡㤸つ㉥㈷㐸ㅣ攲㜲搴愹ㅣ㌸㐱㘲㠴ㄷ㠹㌷愱搲㙦㠱㐴㑣愶㠸昱〹㈰㘱戹昲㜷㘹换愷昴昵晥㡣㜹ㄱ攴㠲挴㝢㜴㑦〹扦㡤㤰ちㄲ㕢㠷㈲戱㘵㈸ㄲ㑢搰〸㑥昰㈶㉡㔰㈰戱搴㜱㙤㝣〴摥㌹㥦㘵㤲愹㙣慡搶㑡㈷㔲戱㘴〲㍦㍤改㐲㌲㔳㙢搵挶㌲戹㘸㍤愸㈹㤹㘲晡昸ㄸ㙤昰搲㜳㘷㜰㠲㐴㡢换㔱愷づ〵㈷㐸㙣收㐵攲㌳愸昴㍡㤰㠸挹昴㉦㍥〱㈴摡㕤昹㤷戴㍤㠴ㄶつ㈰慡ㄳ㜲㐱攲ㅢ扡愷㠴摦挳㈱ㄵ㈴慡㐳㤱㌰㐲㤱㔸㡥㐶㜰㔲愶扦〷〵ㄲ㉢ㅣ搷挶扦挱摢㐸㐴㙢攳昱㘸戶㉥㤷捣搴㈷戰㑦攴敢ぢ挹㜸戲㤶㔷㘹㔶戶㌶㕢ㅢ㌳㈵ぢ㑣ㅦ敢搱挶㍣搲ㅤ㥣㈰㈱〹㘰㔷愷㡥㠶㑥㤰㈸昳㈲愱慡搰戶ㅣ㈴㘲慥㠴〱㍥〱㈴㡥㜱攵〶㙤ㄷ搱㠲㙦〱㔰挷㐱㉥㐸昰て㐶㙣㐴攲㜸㐸〵㠹慦晦ㄵ㜶㤹昶㈵愴挱换戴ㄳ搰㐸㤰攸て㔷㐰攲㐴挷戵戱〹㜸ㅢ㠹㔸㉥㥦慣慢慤慦㑤㈶㜱〳㤲㐸㈴㌲㠵㔸慥㉥㕢㥢㑥搶㘵㘳昵搹扡慣㈹ㄹ㕥づ㙥〰摡㤸㈷扢㠳ㄳ㈴㑥㜱㌹敡搴改攰〴㠹㑦㌱㤸㡤ㄷ慣〳愱搲㠳㐰㈲收慦㘰㠰㑦〰㠹㕦扢昲㉤㘹摢㐲ぢ扥づ㐰㥤〹戹㈰㌱㠴敥㈹攱昷㉣㐸〵㠹扦㠷㈲昱㙥㈸ㄲ㘷愳㤱㈰戱㍤㕣〱㠹㜳ㅣ搷挶㔰昰㌶ㄲ搹㝣㍥ㄱ捤㕢㔹扣㄰㌱㤱㑣搵㘶搳㤹㔸捥慡㡢攷㌳昵㜵㠵㕡慢㍥㙦㑡晡㤶㠳ㅢ㠶㌶收㜹敥攰〴㠹昳㕤㡥㍡昵㕢㜰㠲挴ㅢ㕥㈴㙡愰搲㍢㠲㐴㑣收㘴昱〹㈰㜱㤱㉢摦㠵戶㥤戴攸㘰捣慢㈰ㄷ㈴㐶搳㍤㈵晣㕥ち愹㈰昱㝣㈸ㄲ捦㠵㈲㜱ㄹㅡ〹ㄲ㌱戸〲ㄲ㤷㍢慥㡤㌸㜸ㅢ㠹㐴㉣㠶㕤㈲㥦捡㐵慤㉣㉥㝣㜲㘹㉢ㅥ慤捤愴昳㠹㜴㉥㔶㙢愵㉣㔳㔲戳ㅣ㕣〲㙤捣㉢摣挱〹ㄲ㔷扡ㅣ㜵敡㙡㜰㠲挴㤳㕥㈴敡愰搲㘹㤰㠸㜹つっ昰〹㈰㜱慤㉢晦〹㙤昹㐸扦收ぢ〲搴昵㤰ぢㄲ攳改㥥ㄲ㝥㙦㠴㔴㤰㜸㈰ㄴ㠹晢㐲㤱昸㈳ㅡ〹ㄲ㤳攱ち㐸摣攴戸㌶愶㠰户㤱戰㙡㜳戵挹㘸づ㜷㜲昵㤹㘴㈱ㄷ换㘶ㄳ戹㑣愶ㅥ㌷㜹昸ㄵ捤搴愵㑤㐹扢㜲㜰㔳搱挶扣挵ㅤ㥣㈰㜱慢换㔱愷敥〰㈷㐸摣改㐵㘲〶㔴㝡㉦㤰㠸㜹㈷っ昰〹㈰㜱㤷㉢㥦㐵摢攳㘸㜱㉣㘳扥〷㜲㐱㘲㉥摤㔳挲敦扤㤰ちㄲ㌷㠴㈲㜱㕤㈸ㄲ昷愱㤱㈰戱㄰慥㠰挴晤㡥㙢㘳㕦昰㌶ㄲ挹㝣㉥㠱㈳㈲ㅥ㡤搷攲㔷㌴㥢捣㘶愳戹摡㔸㝤㌴ㄵ换搶搶㘵愳㜹昳〱㜷㌸晢愱㡤戹摡攵〴㠹〷㕤㡥㍡昵〸㌸㐱攲㑡㉦ㄲ〷㐲愵て〲㠹㤸㡦挲〰㥦〰ㄲ㡦戹昲㐳㘸㝢ち㉤㑥㘶捣㑦㐰㉥㐸攴攸㥥ㄲ㝥㥦㠲㔴㤰昸㕤㈸ㄲㄷ㠶㈲挱愴愸㈰戱〸慥㠰挴㥦ㅤ搷挶㘲昰㌶ㄲ㜵愹㘴㉣㥥挸搴挵㔲㜱㉢㤹㑢㐷搳搹扡㑣愱㉥㥦戰ち昱㤸㤵㡦㔹收㌳敥㜰ㅡ搱挶㝣搶攵〴㠹攷㕣㡥㍡昵〲㌸㐱攲㙣㉦ㄲ捤㔰㘹晥㑤愱㠸昹㈲っ昰〹㈰昱㤲㉢㙦愳敤㤹戴攰扢〳搴㉢㤰ぢㄲ㥤㜴㑦〹扦㙢㈰ㄵ㈴㑥〹㐵攲愴㔰㈴㤸昱ㄴ㈴㔶挰ㄵ㤰㜸摤㜱㙤ㅣ〱摥㐶㈲㘳㘵慣㐲慥㤰挴戹〱㤳ㅤ戱㑣㈶㘵ㄵ愲㈹㥣㍡搲昱摡扡㕣㍡㘶㑡㌲㤴㠳㍢ㄲ㙤捣㌷摤挱〹ㄲ㙦戹ㅣ㜵敡ㅤ㜰㠲挴戱㕥㈴㡥㠶㑡慦〴㠹㤸敦挲〰㥦〰ㄲ㝦㜳攵扦愴敤昹戴㌸㡦㌱扦〷戹㈰㜱㈲摤㔳挲敦晢㤰ちㄲ换㐳㤱㌸㉣ㄴ〹㘶㌳〵㠹㔳攱ち㐸㝣攸戸㌶㑥〳㙦㈳㤱挶ㅦ㐵挲㐵㘵㉥ㄹ慤㡦㈵昳㤹㜸㍡㠱㝢㤰㜴㈱㘱搵攷搲戸挰愸㌷㍦㜲㠷㜳㍡摡㤸ㅦ扢㥣㈰㈱㌹㑥づ㥣㍡昵ㄹ㜴㠲挴㌲㉦ㄲ㘷㐲愵㝦〳ㄲ㌱搷挱〰㥦〰ㄲ㥦扢昲㜳㘹扢㡡ㄶㄷ㌳收㉦㈰ㄷ㈴㉥愰㝢㑡昸晤ち㔲㐱愲㄰㡡㐴㍥ㄴ〹㘶㉡〵㠹㡢攰ち㐸㝣攳戸㌶㉥〶㙦㈳㤱㉤㘴慤〴㈶㝡㜲㜵〵摣㘶㘴㙡敢攳㔶っ搷㤷戸搱挷㠴㔰㝤㌶㙦㝥敢づ㘷ㄵ摡㤸摦戹㥣㈰㈱昹㑢づ㥣㍡戵ㅥ㍡㐱攲㘷㕥㈴㉥㠷㑡晦ㅥ㈴㘲晥〰〳㝣〲㐸㙣㜰攵㝦愰㉤㕦〴愰慦㘰捣ち㘳ㄷ㈴慥㠵㝣㈳ㄲ㑣㐰ちㄲぢ㐲㤱㤸ㄷ㡡〴搳㤰㠲挴㡤㜰〵㈴慡ㅣ搷挶ㅦ挱摢㐸㘰扡㉢㡢㐳㈲㡢ㄹ㡦㙣㌲て㕣㌲昸ㄵ挱攴〷晥换挷㜲㤹㝡搳㜰摡攸㥢搰挶散攳㜲㠲㐴戵换㔱愷晡㠲ㄳ㈴㘶㝡㤱戸つ㉡㝤㍢㐸挴散〷㠳㌰㈴晡扢昲扢㘹换㌷〲攸敢㠸挴〰搷晤扤㜴㑦〹扦捣㉥ちㄲ㤳㐲㤱㤸㄰㡡挴㘶㘸㠴て㙥㙢攱ち㐸っ㜴㕣ㅢて㠲户㤱愸户㜲搱㘸㍣ㄱ㑦㕡ㄹ㑥〵搶㘷敡搳㤹㔴㝤ち昳㈸〹㥣㌰ㄳ㌹㜳㤰搳㐶㍦㠴㌶收㘰㤷ㄳ㈴㈴昳㐸晦搴愹慤愰ㄳ㈴挶㝡㤱㜸っ㉡晤㌸㐸挴㘴㑥㌱っ〹愶ㄹ㐵晥㌴㙤㙦愵挳㕢ㄸ昳戶㙥㘷捦搲㍤㈵晣㌲㜳㈸㐸㐴㐳㤱ㄸㄳ㡡挴㔰㌴挲〷㉦っ㠷㉢㈰㌱捣㜱㙤扣〸摥㐶愲㌶ㅦ㑦㘵ㄲ戸晦捡攱㈰㈹㈴搳改㔴摥戲㘲㔱ぢ户㈳改㘸慥㉥㙥づ㜷摡攸㤷搰挶㘴㌲㤱攳戱愷㠷㈵慢㐸㡥㍡戵ㄳ㜴㠲挴捥㕥㈴搶㐰愵㕦〳㠹㤸㍢挳㈰っ〹愶㄰㐵晥ㄶ㙤昹㡥〰捤㌷づ愸㔱㙥㘷敦搰㍤㈵晣㡥㠶㔴㤰搸㉥ㄴ㠹㙤㐲㤱㘰㙥㄰ㅦ扣㍥ㄹ慥㠰挴㙥㡥㙢攳ㅦ攰㙤㈴㤲昱㜸捡捡攷㜱攷㠱㕢昰㐲ㅡ搳㌵㔶㙤㈱㔳㥦慢捤搵㘷㜳㤹㜴搴㡣㍡㙤昴晢㘸㘳㌲㔱搸㠵㐴摣攵愸㔳㈹㜰㠲挴收㕥㈴㍥㠶㑡慦〵㠹㤸㑣〶㠶㈱挱晣愰挸搷搱昶㐱づ㜸㌵㘳慥㜷摤㝦㐱昷㤴昰换㤴㥦㈰搱㉦ㄴ㠹㐸㈸ㄲ㑣晣攱㔳愶扦㠱㉢㈰㌱捥㜱㙤㝣ぢ摥㐶挲捡愴㔳㤹㙣㌶㥤㐲扥㈷㤹㐹搴愷昹搷㈲慣摡ㄴ㙥搰㜱㈲㐵ち㘸て愷㡤晥づ㙤㑣㘶〱扢㤰㤸攰㜲搴㈹㘶昹〴㠹㑡㉦ㄲ敢愱搲㍦㠰㐴㑣㈶晡挲㤰㤸敡捡换つ搸㍥挱〱昳ㅤ〴收㌴挸昱挱㑢愴㈰敦㕦㔱挵㐴搶敥㝣㜰搶晦㠷敦攴㔱昱㌱㥥㝣捣㈸晦ㅦ㕡㤸㡡㍦㥣戰〲改㡣戲ち㍣㙢㘹㍦愱㔸㔹㍥昶㍦昳挵昹㑢㍥愰捣㙦搵扦扥摢戰攱㝦攱㠷㔸㜶攵愷攸㜱㝢㝣㜵ㅦ〴㕣挵扣㕡㌴㙣㠸摤晤㠵㍣㌴㉣ㅢ摣㍣愳ㅤ㤹㉡晣愵挵〵慤ㄳ㌷晥㤹扥㑤摤っ搶㈸昷晤晦㌵㕤㤲㠹搹㜶扥扦摣㜲㥢捤㙥摢搸づ敦搳㐷摥ㄱ㡡㔱晣㙢〱㠳扢㌸捦ㄳ㥥㐳扡愴㌳㕡摡昱㤷㉤慣扣敢戱㥤扦㝣攵ㄵ㉡昴愱㙢攷て昲昱㤱㑥㝡挳摦戶㤸㤱㈷〰㐳㐲㥥㙦㥤搴搸㈱捦㠷㙦〳扤搲㝢〳ㅣ㠳㝦捦搲ㄸ㌷㘲摡㠸㜸扡敡㙢㙣㠸㕥昷㔱っ㍢㝢攴扥ㄱ搱㝤攱㔰昱挴㑦㙦ㄴつ㤸〳〶㥦㌲攲敡㔹搶㡤㜷㤸〹昶晦搵ㄳ〶㌰㥤㈸㤶〷慢㘱扦㤹㔸昵昶搱慢㍥扦㘶昷㥡㡢㙥摣攰晣㝦戴㙤昹挰㜸戵㄰㘶㌵攰昴摢㈴敦㤰扣ぢ愲㍥㐷愷慦攱㤱搵挰㥢攲搷㌹ち晦㥢攲㑤㘶ㄵ搹愷摥ㄴ攳敢㕦愱㤸ㅡ攴㔱愲㍥㐵ぢ敥㥡っ㑤て㘴㔴捣敡㜱㡦㔲晡㘰㔰㘳㌰㘴㌶㜴昵敡㈳ㄸ扡〱㐷昴ㄶ搰っ挸挲〶㥦㕥㠴捤㙣愰㔸㜶ㅦ昶㜳攳搵㈲㤸㠵㠵晤㥥ㄳ㕤㈰散扦㍢ち晦晢攱捤㈵㑥㥦㝡㕢㍢㙣收〱㈵散㜷搱㘲㘳搸摢㌳散㘵㔰搹㘱户㘲捤ㄸ戶㌱散愸㝡慢㈸散ㅤㄸ㜶㠷攳ㄸ敢摥㈵㘴㙢㜷扡㤶㍤㠶扤〲㤶㘱㘱慦㈹ㄵ昶慢㡥挲晦㔶㜸㤳昹㐲㝣㤰㔵挵昸戰戵㔷㠲㤱戰㕦昶㠶㍤ち㑡㜵㉣㔴㜶搸挷㘰捤ㄸつ㤹扤戵㙢搵昳㐵㘱敦〶捤㠰ㄳ㘰㠳㑦㉦戶昶㠹慥㘵昷㘱㘳㈷㍦ㄵ㤶㘱㘱晦戹㔴搸㑦㍢ち晦扢攰㑤㈶〷㌹㍡㥤戲挳㘶㠶㑦挲㝥搲ㅢ㜶ㅤ挳㍥ㅢ㉡㍢㙣愶晤㡣㝡㌷散㔸㕣㍤㕡ㄴ昶敥っ㥢昹㍡㝣㝡ㄱ昶〵慥㘵昷㘱扦㍡㕥㕤〴换戰戰㔷㤷ち晢〱㐷攱㝦〳扣扡ㄴ㥥散㔸㉥挱㥡㌱挹㡥㘵敡㠸㔴戲敡㕥戴㘱搶㉢昰㐳攸㥣㑦愱挲搳昸敥㌹㜹㙡㑢㘷㜳愹ㄳ摥ㄴ愲㜶ㄹ晣搳㈵㑦㜸敡晡愲〰㘶愰愱㝤㜲扡戳㔴〰㜷㌸ち晦㥢愵捤ㅢ攱〹ㅦ捣㌰愱ㄳ散慥㑣㥣挹㜶扢つ㉤㌶ㅥ愵㌳㌹㠲摢愰戲㘳扤ㄵ㙢挶㉣㍢搶㘹㈳ㄲ〹㜵ㄳ㡣扢㑥㑥㜳愰ㄹ㜰ㄷ㙣昰改挵㜶㘳慥㑣㉣扢摦㙥搸㕤㤹㉥ぢ摢㙥搷㤵ち晢㕡㐷攱㝦㥦戴戹摡改㔳敦㙢㠷捤㉣㤹㠴㝤戵㌷散晤ㄹ昶㘳㔰搹㘱㌳㜵㘶晣搴つ㍢㔶慢慥㈸ち晢㈰㠶晤㤴攳ㄸ敢摥㈵攴攴昴戴㙢搹㘳搸捦挱㌲㉣散㑢㑡㠵扤捡㔱昸摦㈲㙤㌲㥢㠶㑦㤹捥㘲㝣搸摡㑣㠹㐹搸ㄷ㜹挳捥㐳愹搶㐰㘵㠷捤㍣㤹㔱㠰㑣㑥㑥戱㤸扡愰㈸散挵搰っ㜸ㄳ㌶昸昴㘲㙢㌳ぢ㈶㤶摤㠷㡤㥦愲㜷㘱ㄶㄶ昶搹愵挲㍥换㔱昸摦ㅤ㙤㌲㜵挶㍥㜵㡢ㅤ㌶昳㕦ㄲ昶㤹摥戰㤷㌱散㡦愱戲挳晥〸㙢㐶㥢ㅢ㜶㈲慡㑥㉦ち扢㠳㘱㝦〶ㅢ㝣㝡ㄱ昶㍡搷戲晢戰戱㤳㝦〹换戰戰㑦㉡ㄵ昶㠹㡥挲晦挶㘸㤳㜹㌲㡥㑥ㅦ㘱㠷捤㘴㤷㠴㝤扣㌷散㥦㌳散昵㔰搹㘱㌳〳㘶晣挲つ㍢㥥㔰挷ㄴ㠵扤㤲㘱慢慡摥㠶捤晣ㄶ㠷㘰㜴ㅦ昶摢攳ㄵ㔳㕣㘱㘱晦扣㔴搸㐷㍡ち晦㝢愲㑤㈶挵搸愷㍥挱づ扢㍦㜸〹㝢㠵㌷散㤳ㄸ㌶㤳㔲㜶搸㑣㜷ㄹ愷戸㘱挷㤲慡戳㈸散搳ㄸ昶㐰挷㌱搶扤㑢挸戱捤㘴㔶㉦挲挶搶㘶㍥慢㠶㠳㝤㥢愴敢㌲㜳㔹愹戰㕢ㅤ㠵晦敤搰㈶㌳㘰ㄲ昶㙦㌰㍥ㅣ摢摢㠳㤷戰㥢扤㘱㥦つ愵ㅡ〶㤵ㅤ㌶㜳㕢挶戹㤰搹ㄷㅥ㜵慡戱㈸散昳愱ㄹ挰愴㤴〴攳つㅡ㉦攳〹㕥㕤㌳㜳搵㡢戰㜱㙣㌳㜹㔵ㄳㄲ㜶扥㔴搸㌹㐷攱㝦㈷戴㌹摡改㔳㕦㙣㠷ㅤ〳㉦㘱㘷扣㘱㕦挲戰㤹㙥戲挳㘶㈲换戸捣つ㍢ㄱ㔷〷ㄷ㠵晤㝢㠶捤っ㔴敦挲㘶㥡慡ㄷ㘱㘳㙢㌳㔳㔵ㄳㄲ昶晥愵挲摥捦㔱昸摦〴㙤㡥㜷晡搴搷搸㘱㑦〶㉦㘱㉦昴㠶㝤ㅤ挳㘶㙥挹づ㥢㔹㉢攳〶㌷散㔸扤㥡㕢ㄴ昶ㅦㄹ㌶搳㑤扤ぢ㥢㌹愹摥㠵捤戴㔴㑤㐸搸㌳㑢㠵扤户愳昰扦晦搹㥣敢昴愹㙦户挳㕥〸㕥挲㥥攱つ晢㑥㠶捤㐴㤲ㅤ㌶㔳㔴挶摤㙥搸㠹愴㥡㕡ㄴ昶㥦ㄸ㌶㜳㑢扤ぢ㥢〹愸摥㠵捤ㅣ㔴㑤㐸搸ㄳ㑡㠵㍤摥㔱昸摦晡㙣收㥣㍥昵㠳㜶搸㡢挰㑢搸攳扣㘱㍦捣戰㤹㌵戲挳㘶㍥捡㜸搴つ㍢㤶㔲昵㐵㘱㍦捥戰㥢ㅤ挷㔸昷㉥㈱挷㌶戳㑤扤〸ㅢ挷㌶ㄳ㑥㌵㈱㘱㈷㑢㠵㥤㜰ㄴ晥㜷㍤㥢㥤㑥㥦晡ㄹ㡣て愷戴ㄵ攰㈵散㤸㌷散攷愰㔴㑣ㄱ搹㘱㌳昹㘴㍣て㤹㝤㑡㡢愹搱㐵㘱扦〸捤㠰愳ㅤ挷㔸昷㉥㈱㘱㌳戵搴㡢戰㜱㙣㌳扢㔴ㄳㄲ昶捥愵挲摥挹㔱昸摦昰㙣㥥攸昴愹㕦挳昸㄰㌶㤳㑡ㄲ㜶㡤㌷散㌷愰㔴捣〷搹㘱㌳搳㘴扣〵㤹ㅤ㜶㕣つ㉢ち晢㙤㘸〶㥣改㌸挶扡㜷〹〹㥢㜹愴㕥㠴㡤慤捤㔴㔲㑤㐸搸摢㤴ち㝢㠸愳昰扦搷搹扣挰改㔳晦〳攳㐳搸捣㈰㐹搸㕢㜹挳晥〰㑡挵攴㡦ㅤ㌶搳㑡挶㐷㤰搹ㄷ愷㜵㙡㜰㔱搸㙢愱ㄹ㜰戹攳ㄸ敢摥㈵㈴㙣㈶㡤㝡ㄱ㌶戶㌶昳㐶㌵㈱㘱㥢愵挲ㅥ攰㈸晣㙦㜳㌶㤹㘹㘲㥦晡㥦ㄸㅦ挲㘶扡㐸挲敥敦つ晢㑢㈸ㄵ㌳㍤㜶搸捣㈱ㄹ㕦㐳㘶㠷㥤㔶扡㈸散㙦愱ㄹ㜰㥢攳ㄸ敢摥㈵㈴㙣㘶㠸㝡ㄷ㌶㤳㐴㌵ㅣ散摢㈴㕤㤷㉢㤵愵挲慥㜰ㄴ晥㜷㌸㥢㑣㉢㐹搸㍦㘰㝣〸㝢㌵㜸〹㕢㜹挳㘶㐵慣㝡〸㉡㍢㙣㈶㡣㡣㜲挸散㥤㍣愵搶㝦敢扤昱慣㠴㘶挰㘳㡥攳㥥挳㘶㍡愸㜷㘱㌳㈳㔴ㄳㄲ昶户攸㍥㜴㌲昰ㅢ㐷攱㝦㜳戳挹ㅣ㤲㠴ㅤ挱㔸ㄱ㌶ㄳ㐱ㄲ昶㔷㘸戱昱㝥扢ㅦ挳㘶づ挷づ㥢搹㈱㘳㤳㡤㘱㈷搵攷㐵㘱㥢っ㝢㡤攳戸攷戰㤹晢改㕤搸㑣晦搴㠴㠴扤戶㔴搸ㅦ㍢ち晦晢㥡捤㜷㥣㍥昵收㜶搸捣晡㐸搸ㅦ㝡挳摥㤲㘱㌳㘱㘳㠷捤㔴㤰戱戵ㅢ㜶㉣愱摥㉢ち㝢ㅢ㠶捤ㅣ㡥〴㠳㘱㝡㤶㤰㥤㥣㠹㥥摥㠵捤㕣㑦つ㥣昹㜷昲户㑢㠵晤㔷㐷攱㝦㑢戳挹散㤰㙣敤攱㜶搸㑣昱㐸搸㙦㝡挳ㅥ挱戰㤹㥤戱挳㘶摥挷搸搱つ㍢ㄱ㔳㙢㡡挲摥㤹㘱㌳㘱搳扢戰㤹搵改㐵搸㌸㤳㤷㘳搷愹〹〹晢挵㔲㘱扦攰㈸〲敦㘶㘶㉡愸愷㜷㌳㝢晥㤰昸〰㜴㕡㔵攰㜳㘰㝤ぢ戶㤸搹ㅢ㍣〹搶搸搴㈴て㔱昵挳慢㔴摢昰愷扣㘷攲㡤挱㜸㠱㉡晥㜸慢昳晣て摥㈴捣㌷㔳扡㉦敢搴挲戱戱㔱㤸摤㠶户㜷昶㈹捣㘸㐷ㄹ㝤扥ㅡ㝦㡡戸愳挳㙡㙢昹㙦㜸捦㉡ㅥ㙢攳㙢㍡戰搸㙦㔸つ㝤愲散ㄹ愸㐳㌳㈵㜶ㅡ慤ぢて昷㉦㜴㤷昳つ慣晦搹㑢㥦㡤㌱搸愵摣㜷ち攷㍤敦ㄴ㉥㔷㝦挱㈶戶㡢㐶㔷㤶㙤㤰㌱㈳〹愳愳摣㌹㘳㈰ㄵ昸ㄳ扢㤲㙡〴㠹攸㌸㈴昲㘴愱㤰戲㉡㈶挸晣挱昱ㄹ㍦扥ㅣ愱捣昷㜷戶晢昶㘵挴敥㔲挹ㅣ㑦㜷昹㈵㘶㈸晢㌴㌷㘴摡摡㌲㉢慡㥢ㅢ㥡慣㤶㐵ㅤ㡢慢ㅢづ㐳㍡つ㉦㡦挶㌸昰㐷扢㜵ㄲ晦戳㉢㤹㌲㘵昲㠵晢愵㘶戰攵敡挹搰挰敡ㄸ〱〳敢ち慡㥥㈲㍥㉥㘹〷愵㤸愷㘱㘰敥愲㤸㡡攱㜰昵敥㜴っ戱㜴挷愴㠷愷扢㠷㐲扢摢㈳搸摤〴㕦㜷捣㡦ㄴ㜵挷ㄴ㠸㜴㌷挹摢ㅤ㤳つ㥥敥晥ㄴ摡摤搴㘰㜷搳㝤摤㌱㉦㔱搴ㅤ㔳て搲摤っ㙦㜷㥣攴昷㜴㜷㕢㘸㜷㌳㠳摤捤昲㜵挷㝣㐰㔱㜷㥣昲㤷敥收㜸扢攳〴戸㐸攷㝡愵㥣戱昶っ攲晡搰㐱㉣〸づ㘲㕦摦㈰㌸戹㕤㌴〸捥㕦㑢㜷晢㝢扢攳㑣戱愷扢㉢㐳扢㍢㌰搸摤挱扥敥㌸愹㕣搴ㅤ攷㡤愵扢〶㙦㜷㥣愱昵㜴户㉡戴扢㙣戰扢扣慦㍢㑥收ㄶ㜵挷昹㕡改慥攰敤㡥㌳愳㥥敥捥て敤慥㌱搸摤㔲㕦㜷㥣㐴㉤敡㡥昳愴搲㕤戳户㍢捥㐸㝡扡㍢㌳戴扢㘵挱敥摡㝣摤㜱昲戲愸㍢捥㑦㑡㜷ㅤ摥敥㌸ㄳ攸改敥㤴搰敥づて㜶户挲搷ㅤ㈷つ㡢扡攳扣愰㜴㜷愴户㍢捥挰㜹扡㍢㉥戴扢㕦〴扢㕢改敢㡥㤳㜵㐵摤㜱㍥㑥扡㍢搶摢ㅤ㘷扥㍣摤晤㍣戴扢攳㠳摤㥤攸敢㡥㤳㘴㐵摤㜱ㅥ㑣扡㍢搹摢ㅤ㘷㥣㍣摤㜵㠶㜶㜷㕡戰扢㕦昹扡攳攴㔴㔱㜷㥣㝦㤲敥捥昰㜶挷㤹ㅥ㑦㜷㉤愱摤㥤ㄵ散敥ㅣ㕦㜷㥣ㄴ㉡敡㡥昳㍥搲摤㜹摥敥㌸挳攲改㙥㔱㘸㜷ㄷ〶扢晢㥤慦㍢㑥挶ㄴ㜵挷昹ㄶ改敥㘲㙦㜷㥣搹昰㜴㜷㐸㘸㜷㤷〶扢扢摣搷ㅤ㈷㐱㡡扡攳㍣㠷㜴㜷㠵户㍢捥㈸㜸扡㍢㈰戴扢㍦〴扢扢挶搷ㅤ㈷ㅦ㡡扡攳晣㠲㜴㜷㥤户㍢摥挹㝢扡㥢ㄷ摡摤㡤挱敥㙥昲㜵挷㥢晥愲敥㜸㕦㉦摤摤攲敤㡥㜷搰㥥敥昶づ敤敥昶㘰㜷㜷晡扡攳捤㜶㔱㜷扣㥦㤶敥敥昶㜶挷㍢㔷㑦㜷㔳㐲扢扢㌷搸摤晤扥敥㜸㤳㕢搴ㅤ敦㘳愵扢搵㔸搹㜸㐹挱㍢㐶㑦㜷攳㐲扢㝢ㄸ㐶扥㉢㤸㐷㈹昲㕣挱昰收戲愸㍢ㄳ〲改敥㜱慣㙣散㡥㜷㙡㥥敥㙡㐳扢㝢ち㐶扥敥晥㑣㤱愷㍢摥搴ㄵ㜵挷晢㌶改敥㔹慣㙣散㡥㜷㐸㥥敥㜶ぢ敤敥㜹ㄸ昹扡㝢㤱㈲㑦㜷扣㤹㉡敡㡥昷㑢搲摤换㔸㜱扢慢㡡㠲改昵昵㌵ㄳ昳〳㜱㈷搲㘴攵昸户㐹㈶攱て㌶㡣㙡挲㜵㜲㉦晥㍥挶㉢攸㐷昱挲㤸㍥昴慢捥ち㤹〱扣㍣攵㑡㌵㉦㘶ㄵ㉦㍤㌹㈸扤㠶㘲㕥㜵㑡㡢搷㥣ㄵ㘹挱㉢捣慥ㄶ扣㝡㤴ㄶ慦㔳捣ぢ㐷㘹昱㠶戳㈲㉤㜸㤱搸搵㠲ㄷ㠰搲攲㑤㡡㜹敤㈷㉤摥㜲㔶愴〵慦昳扡㕡昰ㅡ㑥㕡晣㤵㘲㕥扥㐹㡢户㥤ㄵ㘹㌱挷㘱㈴㡥〱扣㐴敢㙡捦换㉦㘹晦づ挵扣昲㤲昶敦㍡㉢搲㥥㔷㔹㕤㉤㜸〵㈵㉤晥㐶㌱㉦㥥愴挵摦㥤ㄵ㘹挱ぢ愵慥ㄶ㔹㜰搲攲㍤㡡昳㡥㑥晦挳㔹㤱ㄶ扣搶改㙡挱敢ㄸ㘹昱㍥挵扣㠴愱㑥㝦攰慣㐸ぢ㕥慥㜴戵㔸〶㑥㕡㝣㐸㌱慦㐲愴挵㐷捥㡡戴攰ㄵ㐷㔷ぢ㕥㑤㐸㡢㡦㈹收㠵㠴戴㔸敢慣㐸ぢ㕥㌴㜴戵攰〵㠱戴昸㠴㘲㕥ぢ㐸㡢㑦㥤ㄵ㘹㜱慣挳搸晢っ㝦搳愵挵㘷ㄴ昳攷㕣㕡慣㜳㔶愴〵㝦扡戹㘲户㌸つ㥣戴昸㥣㘲晥㈲㑢㡢㝦㍡㉢搲攲っ㠷戱㕢昰㤷㔵㕡㝣㐱㌱㝦㔴愵挵㤷捥㡡戴攰て㈸㔷散ㄶ晣㜱㤴ㄶ㕦㔱捣摦㐵㘹昱戵戳㈲㉤昸ㅢ搸搵㠲扦㙦搲攲ㅢ㡡昹搳㈶㉤扥㜵㔶愴〵㝦挶扡㕡昰㈷㑡㕡㝣㐷㌱㝦㥤愴挵扦㥣ㄵ㘹㜱㥤挳搸愳攲慦㡣戴昸㥥㘲晥挰㐸㡢㝦㍢㉢搲㠲㍦㈶㕣戱㕢摣づ㑥㕡慣愷昸㑥㐷愷㝦㜰㔶愴〵㝦て扡㕡昰㕣㉦㉤㌶㔰捣搳㍣㜵扡慣摡㕥㤱ㄶ㍣愵㜷戵攰改㕡㕡㈸摡昰㑣㉤㉤捡扤㉤㜸㔶敥㙡挱㌳慥戴愸愰つ㑦戶搲愲搲摢㠲㈷搶慥ㄶ㍣㘹㑡㡢㉡摡扣攸戶㌰扣㉤㜸㙥散㙡昱㡡㙢搳〷㌶敥㘲昲攴㈵㤳㔹搵㤰㘲敡㔲㑥㔴㡣慦挸㡡㈷㉣戱㡡搸㔶㜲㜲ち㔸昱㈴㈵㔶晤㙣㉢㌹㈱〵慣㜸㘲ㄲ慢㑤㙣㉢㌹〹〵慣㜸㌲ㄲ㉢搳戶㤲㔳㑤挰㡡愷ㅣ戱摡捣戶㤲搳㑢挰㡡愷ㄹ戱ㅡ㘴㕢挹㈹㈵㘰挵㔳㡢㔸㙤㙥㕢挹㘹㈴㘰挵搳㠹㔸㙤㘹㕢挹愹㈳㘰挵㔳㠸㔸㙤㙤㕢挹改㈲㘰挵搳㠶㔸㙤㘳㕢挹㈹㈲㘰挵㔳㠵㔸㙤㘷㕢挹㘹㈱㘰戵捥戵ㅡ㙡㕢挹愹㈰㘰挵㔳㠲昸ㅡ㙥㕢挹攱ㅦ戰攲㘹㐰慣㐶搸㔶㜲挸〷慣㜸攸㡢搵㡥戶㤵ㅣ收〱㉢ㅥ敥㘲戵戳㙤㈵㠷㜶挰㡡㠷戸㔸敤㘲㕢挹攱ㅣ戰攲㘱㉤㔶扢摡㔶㜲〸〷慣㜸㈸㡢搵ㄸ摢㑡づ摢㠰ㄵて㕦戱㡡摡㔶㜲愸〶慣㜸挸㡡㔵摣戶㤲挳㌳㘰挵挳㔴慣㤲戶㤵ㅣ㤲〱㉢ㅥ㥡㘲㔵㉢㔶愶㝢㠰㈹ㅥ㜹㌲㝦晣挴㌷㜶戶㘰ㄲ摡攲㉤ㅡ㡡〷㥢㈸ㅥ昷㈹㜸㝣㠹攲㌱㥦㠲㠷㤴㈸ㅥ昵㈹㜸ㄴ㠹攲ㄱ㥦㠲〷㡥㈸ㅥ昶㈹㜸慣㠸攲㈱㥦㠲㠷㠷㈸ㅥ昴㈹㜸㐴㠸㘲戵㑦挱㠳㐰ㄴて昸ㄴ摣敦㐵㜱扦㑦挱㕤㕤ㄴ昷昹ㄴ摣扢㐵㜱慦㑦挱ㅤ㕡ㄴ㝦昲㈹戸て㡢攲ㅥ㥦㠲扢慤㈸敥昶㈹戸愷㡡攲㉥㥦㠲㍢愷㈸敥昴㈹戸㍦㡡攲づ㥦㠲扢愰㈸㙥昷㈹戸搷㠹攲㌶㥦㠲㍢㥡㈸㙥昵㈹戸㙦㠹攲ㄶ㥦㠲扢㤳㈸㙥㉥㔶昴晤㍦摤挰㜷㈰</t>
  </si>
  <si>
    <t>㜸〱敤㕣㕢㙣㈴㔷㤹敥㔳敥㙡㜷戵敤戱㌳㥥㕣㈶㠴挴㄰㜲昵搰ㄹ㑦㌲㠴〴㠶㔹㕦收ㄶ㍣㘳㘷散㤹㠰㔸搴㔳敥㍥㌵慥㑣㔷㤵㔳㔵敤ㄹ㠷㐸㠹㈰挰愲㕤㐰攲㈶戲㘴〱㐵㈸㠲ㄷ㉥㉦㄰㈰㍣㈰㈱戱扢ち㉢ㅥ攰㘱愵㝤挸愲㕤㜸〰愱㤱㜸攱〱〹扥敦㔴㔵㜷㜵户扢散㜴ㄲ㜰㤰捦愴㝦㥦㍡户㍡攷晣搷昳晦愷㤲ㄳ戹㕣敥捦㐸晣换㤴㘷收愶愵㡤㈰㤴㑥㜹搶慢搷㘵㌵戴㍤㌷㈸㑦晢扥戹㌱㙦〷攱〰ㅡㄴ㉡㌶敡〳扤ㄲ搸㡦换㘲㘵㕤晡〱ㅡ改戹㕣戱㘸㘸愸攷㈰晣㡤㈵て〶㝢つ攷〱㤶㘷㘷ㄶ㔶ㅥ挵愸㑢愱攷换〳ㄳ攷愳扥㐷愶愶捡㔳攵㐳昷㍥㌰㔵㍥㜸㘰㘲戶㔱てㅢ扥㍣攲捡㐶攸㥢昵〳ㄳ㡢㡤㤵扡㕤㝤慦摣㔸昶㉥㐹昷㠸㕣㌹㜸敦㡡㜹摦㍢愷敥㍢㝣搸㝡攰㠱㜷づ攳搵戹㌳戳㌳㡢扥戴㠲搷㘸㑣㥤㔳扥㙦㑥㔶㙤慥㑤㑡摦㜶㉦㤶㘷㘷昰㕦㙡晥㜸扡扦扣戴㉡㘵挸㔷㑢㕦扡㔵ㄹㄸ攸㌸攴㑣〷㐱挳㔹攳收ㄹ捥㜱㉣戵㙡〶愱敥捣捡㝡摤㜰㤲㔱㡢捥〲昶慥㙥㙥っ㍢㑢搲つ散搰㕥户挳㡤㠲戳㡣㠱㙡㈳捥戹㐰㥥㌵摤㡢昲㡣改㐸摤㌹搱戰㙢昹㈸攵〶敥㐸㠶㐸㑦㑣㉤扦㍣ㅤ㌸戳慢愶慦㘶ㄴ㜰㘳㌲摡ㅥ昷慢敤㙤㙦敤㍤㉥愷慥摥挰㌱㙦敢摤づ㌵攷㑤扦搹㜲戲㜷换㜸昱敤㌳戸愷㜷晢搴ㅥ戵昷戹慢㜷ㅦ戵㤵敤慤挵㔰㑣摦㙡㐷戱ㄸ愳㐰㌰㐸㔰㈴㈰〲㡤ㄲ挱㄰挱㌰㠰挸晦〱㕣㤲敥挸㉡慤㘲㙡㤵ㄵ慤㔲搵㉡㌵慤㈲戵㡡愵㔵㉥㙡㤵㔵慤㘲㙢㤵㐷戵捡㈵戴㐹㔲㜱㜰㔰㡢搳㡦捥晥搷搷て扦昸ㅦ挷㍥昱㔸昹敤晦晦攰ぢ昳挳㝢搰攸攱㜸㔲㜳扥㜹ㄹ愴搶愲攲㐳攵㠳晣户㌵㔷㠰㈹慣挳搶晤搶搴㔴敤昰㐱昳㕥㔳攷戲㌲㤰摦㐶㈸㘳㘸㍢㙣㍤㘲扢㌵敦戲挲摤㑤㌳㘶㈰㕢ㅢ㌷ㄹ搷捤㜸つ户ㄶ扣㘹昳捡愵搰っ攵㡤㥤㜵慤㐱扡扡㉤㠱慤㘴愰摥㜷㜳㘷户昳㘶扤㈱愷慦搸㔱昵㥢㍢慡㥤㐵摦㕢改㕤㝢摣㤷㡦㌵㙢扢㘶㌴つ愱戶慥挶敥㕡㘵㔴ㄵ捤㙢㘲㜶搵ぢ愴慢愶㌷改㉣摡搵㑢搲㕦㤲ㄴ㠹戲愶㤶㝡㉤慢㘲慥㥦㕣㜰戱㔰㜰㙢敤慤改㔲敢搸㤵㄰捣㉣㙢㤸敦㥡昴挳㡤㘵㜳愵㉥慦㙢㙢ㄲ扤ㄳㄵ晢摢㡡㡦㝢搵㐶㌰敢戹愱敦搵摢㙢愶㙢敢㈶㈴㑤敤戴㔷㤳昹㝣㑥〹〵〸摣㠱〱㈱㜲㜷昷收〵㠵㠸ㄴ㡡挹挸㌷戴㤳㕤昹㉣㔶㠷㔵搴㈵㘹㔲㝢摢ㄶ㠳㜱扥㑡挶㘴㜰㘰㙡㑤搴ㅦ㝣改㥤㕢っ摢挴摣敢摢㔸搳挶攳搵ㅦ㕢㤷㙥㜸搲㜴㙢㜵改㘷㙡㍦挱ㄹㄹ愳〰晡㔵〸㠴㥥扢㐷㔵㈷慥㠸つ晤戲㕤ぢ㔷ぢ慢搲扥戸ㅡ愲っㅡ戲㔸攴搶㜶㈵攳ㅡㄴㄹ㝢〹挶〱㑡愵㕣㘱ㅦㅢㄵ㑡㐸㌹㥤搲㈹㠳㤷摢〴㌹晢戵昱昲戰㜵摣慥㠷㌲ㄲ捡愳ㄶ㌰ㄲ㘹㌵㠵扥ㄱ㤲愸㙦㔶㈳㠵戱捦㥡〵㤵㥡戶ㅢ㙥戴昸戶㡢㑢㈲㈲摡㤵〵㍢㑥ㄶ㔰ㄴ戴换㠳っ㕥〳搱㜴㐸㠳散挶㈹㈲㈲ㅢ㘴㘸㜶㡣摣㑥㘴㙣㥦㈱㈳搰㍥㑤㠴㙣㝤戰户㡣㈰戱㜷ㄳ㈹㍢昵攴挷㕤㘹戶㤹㉤ㅦ㐹戳㙢戱㜱挶㜵〴搷ㄳ摣㐰戰ㅦ㐰晣ㅡㄲ㡥㔲づ昹昶㘴扣〹捦挶㑤〴㙦〶㠰㝣㌲㈸㜳㘲㔱㐵ㅢ㙡㍢㜶㈴摢㡤挰㑥㔶㐶㜱㈴㡡㘸ㄹ㌷敤捣ㄱ㐷㈱㍡戶㍡㜷㠶慥捤㉢ㅤ㝢㝢㙦摡㑣㉦㠷ㄴ㤹搱㌴扤搶㉤㥡愶㌷㠲㑤晢搴㕢户愰慢㌱㐱昰ㄶ㠰㤲昱㔶㐲㈸ㄷㅡ扣摢戳攸㘹㔲扥㈱捣愲挸ㄸ敡㔳挱挷㠴捣㈳㐰㠶㤰敢㍡扥散摡搰㌴〷㈷慤㌷扣つ㝤愰㌷㝦挷㐸敦搰㥢扢㝡㠷晥愲㔷㘸㐵摦ち昶ㄲ晦搳㔳挷摣㠶㙡攳㜶㠲㍢〰㍡㜴っ㑦摦慦搴㔳愰捣㘲㈷㠵戹扤昴扡㈸㉢㜷㜹㘳㑤㉡つ㌴㙣㉤㥢晥㐵ㄹ挲㠳㜱㙡づ戶戰攷晢戲㡥㐳㙤㑤ㄵ昰晣㜲㝤㝢㘱㜰摣昷ㅣ㤶敦摡挸挱ㅢ㐲㌱攴昳摡㐰慥挳㐶捥戰㌵㔳㍥愷ㄴ攵㔰〷摦摢㕢㐸愴㍡戵㤳ㄷ晢㘵㥦㉦㜷㈵㐹ㅦ㤲攴㉥㙣慢㜱㌷〰愴㠴昸㘵㑦㠹㜲㠰捤摥慥㥡戵㕢慣昴昰㘵㥣㑥㍡㝣㠸㕤㜲㘴㈸㜲搸捥挰㝦㄰㡣㌸㑢戶搳ㄴㄶ㐳捥愲昴慢昰㉤搸㜵㔹㡡摣戲ㄴ㌵扢戲攲つ㈲㉢〶〶扡捥搳ㄹ晥㌵㐵㈷ㅤ㔲㈲㤳摢㌳㉢㌳捥攲㉤愲愲ㅢ㤲㐲㈵挳㌵搴㤴㐰愴㍣戶摤ㄵ㌱㝤㠸㤸㝢戰㜱挶㐱㠲㈹㠲㐳〰晡捦㈰㘹戶扢昱っ㠷つ慥搳愵㕤愹攴㡡㐴㠳㜲ㄱ扥搴㔳㔸ㅤ收㙢摥㐱㜰㍦㐰㠷昹㐳〷㘴〶㈱㉡㤴愷〸㔱㠵㌱慣昳戶扣㑣ㅡ搸㘳㈱戰㌴摢〸㐲捦㘱㘴㘹挴㥡昳捥㜸攱㥣ㅤ慣㈱ㄲ㌵㙥挵㤹㐷㔶愵ぢ敡昲㘱晢㜴㤴㜹㙢㙢戲㘶㔸㑢㕥〳愲敤搴摣㑥㌸㤸㘳㍢㘰㑢慡戳戹㈶㤰晡㍢ㅦ㘳〸㠱㥤㔶晥㔶㝡㘳户攵晤收愱㙦戴戵愳换㜶㔸㤷㐳㔶挴㜴捣ㄷ㉤散㈲㈲〷戵㐱㙢㜹搵㤷㜲㙥挴㍡攱摢戵扡敤㑡㈲〳㌶㈶㠳㜵昳昲㈲愲〴㡢ㅥ㘳㠰㥥㍢㘲㉤晢愶ㅢ慣㤹っ㈸㙥散㙤㝢㔲㘱ㄱ摤㥡戱摤〰慦㔱㔸㘴㝥搴㕡㕡昵㉥㈳㘲摢㜰摣ㄳ收㕡戰㈳戰㐲愲㡦㤲㐲㡤搰㠴愶㠹愲㔶散ㄷ㍦㍣㤰攷㜲攴扤㍣㠱挲㔵㑥愷捦㍣㐳㝢搳慥㡦㘳㌴戴搳㌹愷㘱㐴㡦㥡㠵〳㤹㔲㤸㥣㙡㍣挰㍥て〲㍣㜴攲摣愹㔶㘴敥㔵挵慣㜵㝡昹㌳㘴扣㈲㡢㘶㈰㠴㍥扡㍤ㄱ愹戰㡣㤴〳づ〴挶昹搴㐹㝥㈵㑢戵㈱昵敤㘹㘵㡦㈳㤲㌴㙣捤㥢㉢戲㡥㜸戴㘳㠶㝢愲〷㥡戱㡥㔹て攲扡㔹捦㜱㑣㤲ㄶ挹㜲愹㙡㤲㠲愷ㅢ愱㜷摡㜶つぢ㐰搱㕦㕣㘴㕥㐱㤱㜹㐵ㄵつ㕢㘷ㄹㅡ㔴㜹㡥攵㕤㌴㝤㍢㕣㜵散㙡㤱てっ摦敤〸㥡〴㤳㔳昲㈶㈹㤱ㄹㄳㅤ搶晣㌹㤸㙣㐱ㄹ攸㉥㐳㡥㜲敢㠸㝥㔰慥㈶ち昸㈷晡㜴㉣㐱挰㈸㑦愹昱㙥㡣愶慢摢ㄱ㄰㌹㉡㕤㑤敥㘰㕣㝤ㄲ㈵㤱㄰㈲搶㌳㐸〴㕥挱㤴㤰愷㡢扢㘰㥤㜳敤㄰搸㈳挶㡥摢攱㕣〰㤴〳㈰慢㡥户㌷㉡慣愶㍡㑤㌶戵挲㉤摤㔵㙤㙡攲收敥晡戴摥㜸摢㈶搵㤱㐶㐹㈹㤲慤ㅡ㈹捤戲挹ㅣ㜷㤲慡ㄱ㑡㜱㈷摡㐶㘴戹㑤㕢晢㑥㈹昲㉡ㄴ㤳愲㤹㥣昱ㅥ㐵㈸〸昴挶㍡㡡㍥晢㙣昲㐸㐵㙣㘸〳㤴愸愷愲戲㤱㌸㈴㜸ち搷㑥㙡戲ㄴ㍦㠱扦昷挴搹㠵㐶搸㔶㘳㕥ㄹ㡦㙢愶敢昵〵ㄷ㔶㐲搵昴㙢㍢㠴愵戱戶㐸挳㈸敥散㔷晢㐷摢㥢㘲挴㤸つㄹㄶ挹昰〳㠳つ挱㕣愹㠸㉡慤戳ㄱ㙥㜵戳戸挸愷搳搲㜴ㄵ〶㤶挲摡㥣㕣㔷㘶㔸换㤲ㅦ㔷ㅤ㥡愷㐵㈵㐷つ㙢㝡㈵㠰㑡て㈹挷攳㥣㘲㜰挳㍡㑢户ㄴ㉥㌱㐰散挶戹挵㙡㠸搰㙥㜳〰㥥っ㜶づ㜶戰㈳㔱攸㠴搶ㄹ㈵㘸㈱㠳㜰摢ㄷ㐱摥改ㄳ愳㄰愴㤶㑡扦㍦㉡晥昵ㄹ愶㙦ㅣ捤㈵㤹㤸㠹ㄸ敥捡戰ㅥ㠰摣㜴㘴㤲㕣㌴㥥〴捣㈳挹愶㠴搶㜰㔲㐶ㄳ㘳㠴㈶㥦ㅦ攲ㄶて㘳㔹愳㘴㥢㍡敥戹㠵㌶戴㘹㝤㘳㡦㜵捡慤搶ㅢ㌵愹㔴㜱㈲慢㤵㐶摥ㄱ昸㔲㔷〰㈳㙥捡搸㤷㜸㔳㑥攱㈸挵㈵ㄳ㐹晤摢摤挶㔱㜴㔷㐲づ㘳㐴慡㡦〱挸っ户㥣ち㠸㜵摤㔳愰㝤戸户㜵㠱㐱㕤㥥㠳㐸敢㉡愲㉣㥢挷㝤扣㘶ㄴ㔹㜱㕢慡搹扣㌷敦搱㘶㑦ㄵ㥤戴愳愲ㅤ㠱㈳慣㌳ㄲ㜸㠵〲㡣㤱㍥戹㠳㠳攴慥挶搱摤慢㑦慡挷摣㔵愰㐲㘱㐰㌰挶换㔳㔰づ扢ち㐶愲挱慤戵慣㙥挱攸㉦㉤㙦㘳ㅡ㐰㌰っ㑣㠳ㄶ㉤㈳〳㘷ㄶ昹慤つ㥣㕢搰㉡㈳㐲㥡づ愶㌲㐶㌹づ㠷㍤㤰〶㙥攲㐱㝡搹㠳ㄲち昷愹㡢㘱挹摤挴㐹〷㐷㈰捦扦慥愳㜰搱っ㜱晤挵摤摦㔱㍣㕤慢搱摣㠵㝦㙥㐷㘰ㄵ㔷㌷㈲㜳㜴㕦挷愵㉣戵㈶摡㜷户㜶㔴挴㤷〵て捤㤵㑦㥡㘱㜵㜵㈹摣㠸㉥㙥昵㑢ㄲ晡㡢昰㐷㙣晡㜶摡捣㜹㤷ㄷ㔱搷戹昷愵㑢慥㜷搹㔵昳搲〳摥晡〳㠵攰ち攵㈰㈷㔹捡晤ㄹ晦㔴搲㜲晡て㌱攲㜶愶捤〱㕡づㄲ㡥愳㔲㈴つ㈶㤰捦愰ㄳ搸敥捤㕢〳愴㤳㝤ㅤ㜴愲〴挱㉥愱戸ㄷ㕦㌳㐲ㄱ㍦〰㕡㐹㉣搱㤱ㅣ㝢晥㍣㔸㕦㝣ㅦ㈵㐴㌸㥥㘳㌱愲扦〵戹っ搴㈹㐱ㅥ㕦昱攰㠵㤰扦ㅦ㉣㈵摣扣㈹㍢晤ㄵ㤸㔹扣搰㠹愲㥢㠹愲敦㜵愱㐸昰ㅡ㠸攲摦㠷㤰㐹㤲捥昰散㉢ち㠴㜳㑤扢〷搰搷晤挲敦摦昰〰㍡ㅦㄳ㠷戲搱㄰㙡扢つ捦㑤ㄳ㘱愰换㐴㘰昰㕥㤹〸愷㤱ㄱ㡣攲㐷㈶㐲散〳㔹㐰挱搶㈶〲㘳㝢ㄹ㠶㘰㉡搴㥡㜲㙢昰〴㜶㥤㐳晦搸㐹㕣扣㤵〱攲昹㔰㕡挱㉣㍣㔲搷㜷ㄷ㉦㥡扥改散㔷攵㈷㝣〹㘵收㉦攳㈶户敡挲ㅥ㌷㙥㕡愳㍡㙤攲慢㐸扣散扢晥㤴敤摤㕦〷愶愲ㄴ戹敦㐵㔱ㄴ㕥㠵愷㐴昰摣㤰晢搰扥㙦㥥昸摦挷㥦㍥捡摢㙡㌱慤敡㜷㈳摦㑦挸㥥昶〴㠲扡愹㡢㈲搷昲挳㥣搳昸㐴挹㕥慢换ㄹ搳㔷㔶㔰㘰㌸㐹㌶㈲扣ㄴ㘱㐶挴户ㄳ㑣㑣摣㝢㠸㑣捣㜲㠷扢㔳㝤搸愴㕣㠴攵搴挴㤵㑦㉦〹ㅢ㡡㥥㡡慣㑦㙢㔳晦㌶㔴搱㉢㥣㐸扢㤵挸㔳㈷㤳㄰摦敡搴㜵㠷愹敢愲㠳っ挳晥㠹㤴㐲晣㠱ㄴ㤲㍥挸昰㐲㠰㤲㔲㘷㤱搱敦〱挸㠸慣㜵㠶㜸改て搸ㄵ〲戲㜹改慦捦㡦㔸戰㡢挰㘲攲㡢敦昷㐴㑢㕢㌴㔱㑤っ搵㉡㥢㘶〹ㄹ㜵㜸㘱挱㔴㔲扡㡣㑣㤲昴㐳挸㙤摢ㅤ挵㤷㡣㌸㔱攰㉤㘲㙣摤愱慦慤攴ㅣ㜳ㅢ戸昹〱㍤㔳㔰ち挳摤换㘲ㅣ㐸㔵㡣㉥㙡㕡㡡㡡〸㐷愳㙣戳搳㔰㕣〵㥤攵敥挷愹ㄴ挱㍦㝥㈹挴晡挹搶搰搷㜶搶㔰挷戹㠳㔸㈰㝦戰扦㙥捥㘰㙣扣㤵ㅣ〳〹扢慤㔶挵攸㝡昸㌹㜴攱愲㜳挲㘸㘵搵戳㌸㡣㍦〹㘷つ㘸㕤晡㥦搱㙢挵㔹攷搹㥢㘱散㌶晤晦㍥ㄴ㙣愹晦〵㘳㙦ち㤱敦㡦㌳㝣搰ㄹ㍦搹㌲㘴挳ㅤ㠱㘷ㅢ挱ㅢ㜵㌰㌶㔴㤶㈱敦㈸户㠴㡦㔷愳㙡㈵挱攱昷捡㜷㕥㡤㘸昶愵㙤㍢搴㔳〰㌲㌶愴㍦てㄱ搴戳㝦扢摣㑡㑥户㠵て愰攳扥搳㜶搵昷〲捦ち㈷㤶㄰昴㥤攰户㘷ㄶ㙣㥥㘹昱戵㑥愱㜶㉢㜶㘲昸㠳攸㜳㘶〱〲晢㡣っ㕦慢㔸㈴㈳ぢ摢㡢㘴昰㍢愴戱㔴㜸㠹摡㈱戸挶㝡戸㘱搶昱改敡〲㝣㥤㈱㡢㜶㠴戲㡢㍣捥㥤㌷㌴戸㜵戸愳昵㕥昸㠳㘴扤㡣攰㤸㕡挲〷㍥挸㝤敤摣㠳昶戶昱摡〲戶散捦攷㔶搲㥦〳㑥户昷㤶㜶㤲攱㍢昹㐵㜲挹愸㄰攲搲晥㔱晣摤扥㠳㤶愳㡤㠳捥攳て扡改〸㥢慣挳㝤戶㡤攸昷〵㜴ㄵ搳〴昸ㄹ㘶㥣攱㠳愰㤷㡦慣㈸扥㡣㘵㤱〱㤰捦ㄵ慡〰扤愹晡搹捤愸㝡散㈱昶㐴ㄲ㍣㘳㤰ㅣ㑢攲㑢㘸挸敤㡡㤶つ㤶攰戲㠵㍡㑢㈰㙦㈴㍤㤰捦〹㥥㈵搴㐴扥㠸づ捤㠹搸㈸敤㍤㤱㉦㙣㌶ㄱ㐱㉢㐰㉤㌴㍤晥㔸愲㐵㡣㍡慡つ㠷挰㈵昰〰挶ㄲ㘵㌲㑡昹㐸愱㔳㠸㘲っ摦㈷㡡㤰㝥ㅥ晦㝤昹攸捦㕥㘲晡摤㔱愱㈴㈲慡摡㔷㐱㠹愸㔶昱改昴㉡㝣㤴昶㕥挵㈷㌷㕢挵ㄸ㠵㈵㘷㘲㠴〰㈳〳愲㠲㍦㙡㔵つ㘴戸愱晣㠹ぢ〴昸戵捤㘲捣㐴㠹敡㝢ㄹㄹ昴攵捥慢㔶㔷㤰㐹晡敡摣㠸㡣慦㝣㤴愱挴ㅢ㤱㜴敡ㄴ㈲慦㙣㈱㔲㡦㐵㈷㜶挷敥〸㈱㠱㈵昱戳搹㥥戲扤搰㘷愸㕦㝣㍣㐱捣挹㤳挹㈷㔴㕡ㅣ㝣〲㘱㐴愶㈹〹㠹ㅢ㈹㍥㤶㌴晥捥㜷㕢扥㔳㔴㈰㠱㝡愲挶㈴㌸搵昸愳㐹攳㐳昸㍣㑢戵挹昱㉡〱搳换㐹㘳ㄲ愶㙡晣㜴搲昸户㠷昶㌷ㅢ㈷㜴ㄸ㡤慣㤳㐸㌲㡣㕥㜵っ㐸㝤慡㍤㡡收扡㐵㐵㍡㘴㐵挵ㄴ愱㉡㠶㕣㔷慡㜴ㄸ户㐲㝣㝣㉣㍤㡦㑢㑥戸ぢ〲㘹ㅢ晤㍦ㄳ㑥攱昲搳㥣ㄹ㥡昸ㄶ㝡ㅤ㔱㘷摦㔰㑦散㕣戰ㄶ㝣ㄴっ㕡愷〲ㅣ慥㙡㍢㡡㐴㘰ㄷ攴愳晤摤挲㍢㥦㘱㐳戶昶㈳㠹㤶㘹扣㑣搲㥦ㄶ㔱ㄱ㤶扣昸㜰㠲搹摣㔳㉤㥡㌱㥥〴㜲㈰㈶〱㤹㌱㥥〲㡣㈲㌲晢㔸㌰㐶晥㔷捣晤㘱㔶㝣㠴攰㘹㠰㤲㈰戳㤳づちㅦ〵ㄸ㑤晥㡦ㄵㄳ敢捡㜱愲㠹挷㤳㤷愵挹挸昸㌸㍢晣ㄳ挰〰晣戸㈲㈶挲㤲昱〹㤴愴㕦㑡挱愱㕥晡捦慣昸ㄷ㠲㑦〲㤴㜴㑥㜶摢扢挶㌵昵愹挲㍥㠵慥攲㈹〲晣㡣㑦挷ㄹ㍥攸摣㠷㜷昵㌶㥡㜹㈶㑥扥昰㐷捣戳敤㔳晥㘳昸㌴㝦㠳㡢ㅥ挰晦㤹㐴㔷ㄶ㝥㕥㝢戰扦戱挸〴㌴捥搵㙦つ㥢晤㉡挶攱扡㕡愱ㄴ㡥㐸愵㔲搴ち㠲昸收㠲㠵㠷㌷昰㉤㐷㔴㠵㄰愴〱㔵攱挶ㄵ㐷㔱㘰㝣㤶㑤㠹㘳攲挹昸ㅣ㥦㠸㕡戵㠹㥦㡦㌳㝣㄰挴慢敡晥㘸摣㍤㜹㈱㜱慤㉡散㡥ㄷㄲ晦慡㘲㌵晤挲㘷㌸㤸㐲ㄶ㌲敤㕡㠹㐸㔳㌴昴㈵㘴㐶〶㐶㌹户㐷昰搳慥㠸敡㠵摡㠵ぢ㝦ㅣ捤㑦摣㤸㝦摦㍦っ㍦昳昲㝦晥敡㌳扦昸挷㈳扦昹搳戳捦晥攲晦㍥昳搲㥦㕥㕣㌹昲搳攷㥥晢挹㐳㕦㜹改㔷㝢慤慦㙡摦晤攳晣㔷㥦㤸扡昴挴㘳搶戹扢㑦㍣昱晥㐷ㅦ㥥㕡扣㘶㜲㘰㘰㜰昰㡥昱㝦扦攱捥戱愷ㅥ㝢㐱晣昸扦慦㜷㠵㕡㉥㕥搰㍥つ㉥㕢㑤攳摦㤰挱㌴㌸攳搷㜵ㅡ㕣慥摡愸㤵㜸愳㘶㔰㔰㠴㜳㠳ㄳ㔰ㄵ㘶㝢挵搰㕦〰㝤㡣戳愹</t>
  </si>
  <si>
    <t>㜸〱攵㔸㑢㙦ㅢ搷ㄵ收昰㌱㥣㈱㐵㤹慥攱㉣敡㍣㘸㐴〱散㐸㥥㜰昴戰挴愲戲㑤搱戲㈳㔸慦㠸戲㤳㌴㉤〶㜷㠶㔷搲㐴昳㔰㘶㠶㠲㤴挸〱㤲㐵㌶㐹㘰㘷搳㐵㠳〰㐵摢㘴㔱愰㜱扡攸㈶㘹ㄱ㈰㍦愰捤㉥㡢㈰ぢ〷㐸㠳ㄶ㕤㜵㔱ㄴ攸挲㍤摦㈵㠷愲㘸㐹㙥〲愳㐵搰ぢ昰昰摥㜳捥㥣㝢敥㜹摤㐷㐲㑡㈴ㄲ㜷愸攱ㅦ㉤㡤捥㠳昵敤㌰攲慥㔶昳ㅤ㠷㕢㤱敤㝢愱㔶つ〲戶㍤㙢㠷㔱㡡ㄸ㘴挳㈶㝡㤸㌱㐲晢㐵慥ㄸ㥢㍣〸㠹㈹㤳㐸㈸㡡㥡㈴㝡晣㉢挶ㅤㄵ㕦愹㘹〲㝤挴㤵㔸慥㑤㉤㤸捦㤳攸㝡攴〷㝣愸㜴慤㈵㘰㔲搷㌵㕤ㅢㅥ愹攸㕡㜹愸㔴㙢㍡㔱㌳攰㤳ㅥ㙦㐶〱㜳㠶㑡㡢㑤搳戱慤㉢㝣㝢搹㕦攷摥㈴㌷换㈳㈶ㅢ㥤搰㐷挷挶㔶㉡㤵㠹㍥㤹㈴捦㉦搴愶戴㜹ㅥ摤㈷㤹ㄹ攸慤㕦攴㤶㡤〵㜲ㅥ搸摥慡㐶㌳散搱㕦㕢搸㠸戴㠵晡ㄲ㝦愱㘹〷摣攵㕥㤴挵㐲㡤挵㠰慦昰㠰㝢ㄶて晢㡤改㉤㡢㍢㌵敥㌸㑢㝣㈵捣ㅢ㤷〳扦戹㌱攳㌵昸㔶摡戸挶〲挵戸摣戴ㅢ㜳㙣愳攰㕥つ昹ㄲ昳㔶昹㍣㜳㜹挶〵㍡㤹㑥愴㔳㠹搴㍤搵愸㑤㡤㙢㝢愶㠱愹㤵㔲㡦昶㌰㄰㈹㝣㠵〷ㅥ㜷㌴㔲ㅡ㘶摢捦攳㑦戲㜰㉤㘲愶挳愵㝣㍢ㅥ愰っ㘴收㔴㉣㄰㑤㔵〰㔴〲㔲晡ㅦㄴ㐶摤㥣㜹挲㈶つ㤶㌴捣愴㘱㈵㡤㐶搲攰㐹㘳㈵㘹慣㈶㡤戵愴㘱㈷㡤攷㤳挶㍡昱挴㑤挹㘶㤳敤昶㡥㝥搳昸晣搴搷ㄷ㕥㝢昷㈷搵㤷㍦㝣㙦㌵㠳挸㜹愲㘷㈱〷戸愱ㄵ㔸昶㈶晦敥㌸㠱㔴晥㌶㑥㠰㠱搱搴㍥㠰〲〱㐹晡㍢㌹〱㡥㜸昷晣ㄷ㥦㝤戵昹㠷搹户㘶㙦ㅦ㍢晢㘶晥㜷ㄹ㔸攳㥢㐷㄰昲㔷ㄵ㐱㐸㘹ㄷ㘶摣㑢㝥㄰愶㔲㠷㐶换愱㐴㐴㡦㝡〴愰㐸㈰㠳攸戹㘷㝣㍥㐰㑣ㄲ㤳捣慣㑢㘱㍢户ㅡ㘴摣㔶㙡㕣攴愱愵扡㤴㍣㈲㡤㘴敡㌹㑤摥攷搶㝣㉦攲㕢搱㐵ㄶ戱慣扢挸㈸晦愲㝥晡㤰昸〶摢〲晡攲㈱攴㜴〶㄰㔷㡣㈹戱搴挲㉥㠲㠴ㅦ㡢㐷㕤㜳㜴㘴户愶㔲挵㍣㄰摣敡㐱㙡㐱攰㘲㤱戹昶㠸攴ㄵ㐵户㑢㔸㕥㈰㕡㤲㔰㡢愹ㄸ愷搲敤扦搶㐰㤶ㅦ敤㐹㠳扤昹㑣ㅡ㤲㠹㄰㑤㡡㝣愸㈷〶昶ㄳ㘳㤹㔷㈳摢〹㌵㔲㐳ㄴ㈸挸昹㙦捦㜷扦昴㠶敥慤昶捦㍢昱㝦㑥㍥㑡摤挲㥥㕡㉤㝦て㔴㑡㤹㌶ㄷ挵收㌱㐲攴㜲㉡㜸㔵㔰敦㈶ㅥ㐶㑢愳ㅣㅥ㙡㝢攴㘲㙥搶㘷㡤㑢捣愲つ㌰摢摥晥㤴㥡敦㙥㔰挰〶㐵㤴摥㥡摦攰㡢㠱扦㘹㌷㜸愰〰㔱愷扤㌶㡤㌴㤴㐵愴㠷ㄴㅢ愹㐴㈶㤳㔷昶㥢㙢㈶㤶㌵戰捦㕥㍥㜳㤷晣扦㍤㌵㜱㕥㔴昶ㅣ㡡㡡晡㝤㠰ㄳ〴㈴っ愱慥晡㈰挰㐳〴㌲愸㌶㠷㈷㉤搵戳晦搳愴㑤挷搹扡㈷㘹㑦敦㤷㙢㥤㉤戸戳㘱㕤㙡㝡〸摡挱晦㡣㝢㜹㝢㠳㠷晦㡢〴晤㉥ㄷ㠴㕣收㑢㑡收㙦㘲㘱㥣㠷戳㥢搸㕡っ㠳㙡㉡㡤㠰挹挹㡦㄰捣㉦搴㍢捥扢扢㔰㥣〴㕦㑥〵攳〱挴挳㘸ㄲ昶㜳㔴㤲㥥搴㍣〵昴㘹〲㤲搸㐶摢っ㐲愷㔶敥㍥づ㠶㐱㌰㘰㡢㡤㈵㜴㌱っ〱㝤〶っ愸㜳㌱㐳㍦昵㜳㉤〹ㅡ搰㑦㄰㈸愲づ攰㑢〵ㅢ㜵愲㈸㉡〲㜵搴㌲〱㐹㔴〴敡㐰挱㉥昱㍡ㄸ㠶挱㠰㙡ㄱ㡢敦㘲ㄸ〱㝡ㄴっ㈷扢ㄸ㘰搹昶晣㘳㐰㥦㈵㔰挴㘲扢收ㄷ换〶㜱ㅣ㐴㉣ㄴ㐴㜹㠲挰㘳戵愹摡㤲戱戲挲㉡㍡ㅢ㌷㜵㌶慡㡦㜲扤㘲㡥㔹攵捡昰搹㌲慦㌰㜳㥣㑦昰愲戰ぢ戱慢ㄵ〲㐵㔸〲ㄲ搴ㅦ㘰㈴㑣㠲㤱愰挱〸愸㠸昲て〹ㅣ慤㑤ㄹ㉤㑦捦㌴攸㍣㘱㐷摢昲㈴愱晢㠱摥㠸敡㜴昰挷㈹㕦㍥㐷戸㐲ぢ㔷㙤㙣搶㈳ㄶ挹攷〹㤵㌵愶㕦愰㑡扥㈱㕦搸愵搳㌹摤㘹㌶㜸ㄱ㘶ㄶ㠷愲㉡㜵㕡㘶㤶愷愸㥢愷て㑣㘶摡づ收慡ㄱ攲㠶昴搲捥㤲敦㐷㍢㜴〴攳ㄶぢ愳㜰㘷㤶㜹㡤晡ㅡぢ搶敢扥搳挴㉤敤㑣摤㜶㥢づ㐳㔷摢㜲挲慤ㅤ摡〴㕣ㅥ㔸㌶㜳收㘸㌷㜱捥㔰㘵搱昵㥤㘵㍦㘲㑥㐹㙣㈲㈵㝦愵〴搵㜸㄰㙤㤷慡㤶戸挰㌴戴摡昴搲㜲㜵㘶㝥昹搹㔳晡㔸ㄹ㙤㠸敥㘵晡昴攰㐸㜹晣昴昵搲戹挹㔲㔹慢㡣㈹㔲㈲㡢㌸㄰ㄶ挴㌹㌱搵㝤昸㤷㝥㑦㜹㠶㠳攸㤷户㤵㔷ㅥ昸搷换㌳ㅦ晣改挸捤㔷慦㥦扢㈶㝤搴㈶摣〸㡦愷㉢愶㌴㝦昳挷昳慦㥥戸昵挶敤㈲〲㐷昸昳ㄲ㜵㕡晥攴攳㝣㘴㝣挵ㅡ戶挸戱愳㑣㘷ㄳ愶㔵ㅥ慢㔸㘵扡昴㡤㑦㌴捥㥡㐵ㄱ㘷挴慥㕥㈶㔰㐴㘴〹㝦㍥㠹㤱〸戱づつ㐱㈵っつ㝦慡昰㥥ち㜷愹㜰㤰㝡㠱㐰ㄱㄱ㈷㌸ㄶ愸搳㜶挵㈲㜵搳㜳㥣㜹昲㔳搴㝢敥㍥扢㘰㠹搳〵搷搳收愶慢昳搷㘱㑥㠴昵〱收㝣扦㙤戵㠷㍦扥㈵㝦㌲㕤㤸晥敤慤ㅢ㍦㝤敦捥搷㕦㐸扦㌹挰㥣ㄹ㐴㜱戹㘷㉢戹敢捡搴㝢㘵㐴ㄶㅥ㜷㘷㐲扡愴搲㤵㝣搹慦㜶慥愲㐷㐵扣㄰㝥㌰扥づ㍣戶㡢愹㥡㈱㐲㤰挷㥦㉤〴㥤敦攸昰㑢戵㔳㝣㐷㤱㝢㝣㜷搴㜵散㍤戱㡢㥤昱㐲㡡㐵摥㠸㈵㠶㜴愷㐹㈷㔳搲搸扤㔶㐲㜹㐸㜷昰昶〱㍤扥㘷挳㥤㈷昶㌹〰㑤搹㤱㜸捦〰㕤㔲㔱㍦攴慢〴搴挹㠱敡㠰㑥昱㍥㥣昹㌵㤹昵摢捤㠹〰摣摤㌰㌰〳㕡㑥㝤㥡愰㠴㐲〳搱㐰昵㍤㐳㠰㑥敦ㄷ㝤㤷搹摥晤㝡戰㐰ㅤ改摤摦㠴摢㕢搳㜴㕥㉥攲㐲〶〵晢摣〵换㕣づ戸㜸㜳㔰挴㠰づㄷ〵昷㘹㍦㔸㌷㝤㝦ㅤ搷㤹㝥㌱ち搷㌸㡦昰っ㤰㜷㕢昵㄰㝤㐹㤲㔲㝢㤲扦扢㄰㘰㤱昲戳〴ち㔵挷㈹挵ㄲ㐳昹㐷㠴㑡攱昵攱㌹敡㥣扣㘷㈹㤳㝥搵㡥昳㍦扥晥晡愷㡦晦㘵攰捡㉦㘶晦ㅣ㍣㤳晦敢㜹改㤷㙤㐲敦㥢㠱㠴㤲㠰㈴㤰㔴ㄴㄴ搹㈰搰㜱戰㉥晤㥣㍥㡢㍤㤱㔳ㄹ昸㔰㌵㘲㤴㠴㈲〰㕢慡搰㕤戶〸愴㘸挵㉡戴㤵摥㍥㐸㤷㥦戵〹扤户敦㌴㥣㝦㔸㈰攲㤹㈹敢ㅡっ㡦㙣㡡㙢㌸摣㕢㡤搶㍡て㙢㜴〰㔷攸㘵㙤㤵㤸㔰㘸搱㈴㘸っ愹敡ㅡ㠱ㄸ㝢〴㉣ㄲ晤ㄴ晡㈵㡥㠰搴ㄹ攵晦つ㥢㝡戴昲</t>
  </si>
  <si>
    <t>㜸〱敤㕣㕢㙣㈴㔷㤹敥㔳敥㙡㜷戵敤戱㌳㥥㕣㈶㠴挴㈱㠴㠴㜸㜰挶㤳っ㈱㠱挱昸㤲戹〴捦搸㤹昶㑣㐰〱昵㤴扢㑦㡤㉢搳㔵攵㔴㔵㝢挶㈱㈲ㄱ㠴㥢戸㉡戰慢捤ㄲ㈰㡡㔰㈴㕥搸攵〵〲换换㑡㉢敤㙡ㄵ愴㝤㘰ㅦ㔶摡㠷㠰㄰㍣㠰搰㐸扣昰㠰〴摦㜷慡慡扢扡摢㕤㜶㍡〹㌸挸㘷搲扦㑦㥤㕢㥤㜳晥敢昹晦㔳挹㠹㕣㉥昷㘷㈴晥㘵捡㌳㜳㔳㜹㌳〸愵㌳㌵敦搵敢戲ㅡ摡㥥ㅢ㑣捤晡扥戹戹㘸〷攱〰ㅡㄴ㉡㌶敡〳扤ㄲ搸㑦挸㘲㘵㐳晡〱ㅡ改戹㕣戱㘸㘸愸攷㈰晣㡤㈵て〶㝢つ攷〱㔶收攷㤶㔶ㅦ挳愸攵搰昳攵愱㠹昳㔱摦㘳搳搳㔳搳㔳㐷敥戹㝦㝡敡昰愱㠹昹㐶㍤㙣昸昲㤸㉢ㅢ愱㙦搶て㑤㉣㌷㔶敢㜶昵挳㜲㜳挵扢㈴摤㘳㜲昵昰㍤慢收扤敦㥢扥昷攸㔱敢晥晢摦㌷㡣㔷攷捥捣捦㉤晢搲ち摥愰㌱㜵㑥昹摥〵㔹戵戹㌶㈹㝤摢扤㌸㌵㍦㠷晦㔲昳挷搳㝤㔳攵㌵㈹㐳扥㕡晡搲慤捡挰㐰挷㈱㘷㌶〸ㅡ捥㍡㌷捦㜰㡥㘳愹㔵㌳〸㜵㘷㕥搶敢㠶㤳㡣㕡㜴㤶戰㜷㜵㜳㜳搸㈹㑢㌷戰㐳㝢挳づ㌷ぢ捥ち〶慡㡤㌸攷〲㜹搶㜴㉦捡㌳愶㈳㜵攷㐴挳慥攵愳㤴ㅢ戸㈳ㄹ㈲㍤㌱戵晣愹搹挰㤹㕦㌳㝤㌵愳㠰ㅢ㤳搱昶戸㕦㙤㙦㝢㕢敦㜱㌹㜵昵〶㡥㜹㝢敦㜶愸㌹㙦晡捤㤶㤳扤㕢挶㡢㙦㥦挱摤扤摢愷昶愸扤捦扢㝢昷㔱㕢搹摥㕡っ挵昴慤㜶ㄴ㡢㌱ち〴㠳〴㐵〲㈲搰㈸ㄱっㄱっ〳㠸晣ㅦ挰㈵改㡥慣搲㉡愶㔶㔹搵㉡㔵慤㔲搳㉡㔲慢㔸㕡攵愲㔶㔹搳㉡戶㔶㜹㑣慢㕣㐲㥢㈴ㄵ〷〷戵㌸敤晦攴捣〳㠷换㤷㤶㥥戳ㅥ晤㕡晤㈷攷㘷㠷昷愱搱挳昱愴ㄶ㝣昳㌲㐸慤㐵挵㐷愶づ昳摦昶㕣〱愶戰㡥㕡昷㔹搳搳戵愳㠷捤㝢㑣㥤换捡㐰㝥ㅢ愱㡣愱敤戰昵㠸敤搶扣换ち㜷㌷捤㤹㠱㙣㙤摣㘴㕣㌷攷㌵摣㕡昰戶慤㉢换愱ㄹ捡ㅢ㍢敢㕡㠳㜴㜵㉢㠳慤㘴愰摥㜷㜳㘷户昳㘶扤㈱㘷慦搸㔱昵摢㍢慡㥤㘵摦㕢敤㕤㝢摣㤷㡦㌷㙢扢㘶㌴ぢ愱戶愱挶敥㕡㘵㔴ㄵ捤㙢㘲㝥捤ぢ愴慢愶㌷改㉣摢搵㑢搲㉦㑢㡡㐴㔹㔳㑢扤㤶㔵㌱搷㑦㉥戹㔸㈸戸戵昶㡥㜴愹昵攰㤵㄰捣㉣㙢㤸敦扡昴挳捤ㄵ㜳戵㉥慦㙢㙢ㄲ扤ㄳㄵ〷摢㡡㡦㝢搵㐶㌰敦戹愱敦搵摢㙢㘶㙢ㅢ㈶㈴㑤敤戴㔷㤳昹㝣㑥〹〵〸摣㠱〱㈱㜲㜷昵收〵㠵㠸ㄴ㡡挹挸㌷戴㤳摤搴㔹慣づ慢愸㑢搲愴昶捥㙤〶攳㝣㤵㡣挹攰挰搴㥡愸㍦昸搲㍢户ㄹ戶㠹戹㌷户戱愶㡤挷慢㝦㜰㐳扡攱㐹搳慤搵愵㥦愹晤〴㘷㘴㡣〲攸㔷㈱㄰㝡敥ㅥ㔵㥤戸㈲㌶昵换㜶㉤㕣㉢慣㐹晢攲㕡㠸㌲㘸挸㘲㤱㕢摢㤵㡣㙢㔰㘴散㈷ㄸ〷㈸㤵㜲㠵〳㙣㔴㈸㈱攵㜴㑡愷っ㕥㙥ㄳ攴散搷挶换挳搶㜱扢ㅥ捡㐸㈸㡦㕡挰㐸愴搵ㄴ晡㐶㐸愲扥㔹㡤ㄴ挶〱㙢ㅥ㔴㙡摡㙥戸搹攲摢㉥㉥㠹㠸㘸㑦ㄶ散㍡㔹㐰㔱搰㉥て㌲㜸つ㐴搳㈱つ戲ㅢ愷㠸㠸㙣㤰愱搹㌱㜲㍢㤱戱㝤㠶㡣㐰晢㌴ㄱ戲昵攱摥㌲㠲挴摥㑤愴散搴㤳ㅦ昷愴搹㔶戶㝣㈴捤慥挵挶ㄹ搷ㄱ㕣㑦㜰〳挱㐱〰昱㙢㐸㌸㑡㌹攴摢㤳昱㌶㍣ㅢ㌷ㄱ扣ㅤ〰昲挹愰捣㠹㐵ㄵ㙤愸㥤搸㤱㙣㌷〲㍢㔹ㄹ挵㤱㈸愲㘵摣戴㌳㐷ㅣ㠵攸搸敡摣ㅤ扡㌶慦㜴散扢㝡搳㘶㝡㌹愴挸㡣愶改戵㙥搳㌴扤ㄱ㙣摡愷摥扡〵㕤㡤〹㠲㕢〱㑡挶㍢〸愱㕣㘸昰敥捣愲愷㐹昹㤶㌰㡢㈲㘳愸㑦〵ㅦㄳ㌲㡦〰ㄹ㐲慥敢昸戲㘷㐳搳ㅣ㥣戴摥昲㌶昴愱摥晣ㅤ㈳扤㐳㙦敥改ㅤ晡㡢㕥愳ㄵ㝤ㅢ搸㑢晣㝦㑦ㅤ㜳㍢慡㡤㜷ㄱ摣〱搰愱㘳㜸晡㝥慤㥥〲㘵ㄶ㍢㈹捣敤愷搷㐵㔹戹㉢㥢敢㔲㘹愰㘱㙢挵昴㉦捡㄰ㅥ㡣㔳ぢ戰㠵㍤摦㤷㜵ㅣ㙡㙢慡㠰攷㤷敢摢ぢ㠳攳扥攷戰㝣捦㐶づ摥ㄲ㡡㈱㥦搷〶㜲ㅤ㌶㜲㠶慤㤹昲㌹愵㈸㠷㍡昸㥥摥㐲㈲搵愹㥤扣搸㉦晢㝣戹㈷㐹晡㤰㈴敦挶戶ㅡ㜷〱㐰㑡㠸晦敤㈹㔱づ戱搹㝢㔴戳㜶㡢㤵ㅥ扥㡣搳㐹㠷て戱㑢㡥っ㐵づ摢㌹昸て㠲ㄱ愷㙣㍢㑤㘱㌱攴㉣㑢扦ち摦㠲㕤㤷愵挸㉤㑢㔱戳㈷㉢摥㈲戲㘲㘰愰敢㍣㥤攱㕦㔳㜴搲㈱㈵㌲戹㍤戳㌲攳㉣摥㈲㉡扡㈱㈹㔴㌲㕣㐳㑤〹㐴捡㘳摢㍤ㄱ搳㠷㠸戹ㅢㅢ㘷ㅣ㈶㤸㈶㌸〲愰晦っ㤲㘶愷ㅢ捦㜰搸攰〶㕤摡㤵㑡慥㐸㌴㈸ㄷ攱㉢㍤㠵搵㔱扥收扤〴昷〱㜴㤸㍦㜴㐰㘶㄰愲㐲㜹㡡㄰㔵ㄸ挳㍡㙦换换愴㠱㝤ㄶ〲㑢昳㡤㈰昴ㅣ㐶㤶㐶慣〵敦㡣ㄷ㉥搸挱㍡㈲㔱攳㔶㥣㜹㘴㑤扡愰㉥ㅦ戶㑦㐷㤹户扥㉥㙢㠶㔵昶ㅡ㄰㙤愷ㄶ㜶挳挱ㅣ摢〱㕢㔲㥤捤㌵㠱搴摦昹ㄸ㐳〸散戴昲户搲ㅢ扢㈳敦㌷て㝤愳慤ㅤ㕤戱挳扡ㅣ戲㈲愶㘳扥㘸㘱ㄷㄱ㌹愸つ㕡㉢㙢扥㤴ぢ㈳搶〹摦慥搵㙤㔷ㄲㄹ戰㌱ㄹ慣㕢㤴ㄷㄱ㈵㔸昶ㄸ〳昴摣ㄱ㙢挵㌷摤㘰摤㘴㐰㜱㜳㝦摢㤳ち㡢攸搶㥣敤〶㜸㡤挲㈲昳愳㔶㜹捤扢㡣㠸㙤挳㜱㑦㤸敢挱慥挰ち㠹㍥㑡ち㌵㐲ㄳ㥡㈶㡡㕡戱㕦晣昰㐰㥥换㤱昷昲〴ち㔷㌹㥤㍥昳っ敤㑤扢㍥㡥搱搰㑥攷㥣㠶ㄱ㍤㙡ㄶづ㘴㑡㘱㜲慡㜱㍦晢㍣〰昰搰㠹㜳愷㕡㤱戹搷ㄵ戳搶改攵捦㤰昱㡡㉣㥡㠱㄰晡攸昶㐵愴挲㌲㔲づ㌸㄰ㄸ攷㔳㈷昹㤵㉣搵㠶搴户慦㤵㍤㡥㐸搲戰戵㘸慥捡㍡攲搱㡥ㄹ敥㡢ㅥ㘸挶㍡㘶㍤㠸敢收㍤挷㌱㐹㕡㈴换㜲搵㈴〵捦㌶㐲敦戴敤ㅡㄶ㠰愲扦戸挸扣㠲㈲昳㡡㉡ㅡ戶捥㌲㌴愸昲ㅣ换扢㘸晡㜶戸收搸搵㈲ㅦㄸ扥摢ㄵ㌴〹㈶愷攴㑤㔲㈲㌳㈶㍡慣昹㜳㌰搹㠲㈹愰㝢ち㜲㤴㕢㐷昴㠳㜲㌵㔱挰㍦搱愷㘳〹〲㐶㜹㑡㡤て㘰㌴㕤摤㡥㠰挸㔱改㙡㜲〷攳敡㔳㈸㠹㠴㄰戱㥥㐱㈲昰ち愶㠴㍣㕤摣〵敢㥣㙢㠷挰ㅥ㌱㜶摣づㄷ〲愰ㅣ〰㔹㜵扣扤㔱㘱㌵搵㘹戲愹ㄵ㙥改慥㙡㔳ㄳ㌷㜷搷愷昵挶㍢户愸㡥㌴㑡㑡㤱㙣搷㐸㘹㤶㉤收戸㥢㔴㡤㔰㡡㍢搱㌶㈲换㙤摡摡㜷㑡㤱搷愱㤸ㄴ捤攴㡣て㉡㐲㐱愰㌷搶㔱昴搹㘷㤳㐷㉡㘲㐳ㅢ愰㐴㍤ㄵ㤵㡤挴㈱挱㔳戸㜶㔲㤳愵昸〹晣扤㉦捥㉥㌵挲戶ㅡ昳捡㜸㕣㌳㕢慦㉦戹戰ㄲ慡愶㕦摢㈵㉣㡤戵㐵ㅡ㐶㜱㘷扦摡㍦摡摥ㄴ㈳挶㙣挸戰㐸㠶ㅦㄸ㙣〸收㑡㐵㔴㘹㥤㡤㜰慢㥢挵㐵㍥㥤㤶愶慢㌰㔰づ㙢ぢ㜲㐳㤹㘱㉤㑢㝥㕣㜵㘸㥥ㄶ㤵ㅣ㌵慣搹搵〰㉡㍤愴ㅣ㡦㜳㡡挱つ敢㉣摤㔲戸挴〰戱ㅢ攷㤶慢㈱㐲扢捤〱㜸㌲搸㍤搸挱㡥㐴愱ㄳ㕡㘷㤴愰㠵っ挲㙤㕦〴㜹愷㑦㡣㐲㤰㕡㉡晤㝥㐶晣昳㜳㑣摦㥢挹㈵㤹㤸㠹ㄸ敥捡戰ㅥ㠰摣㜴㘴㤲㕣㌴㥥〴捣㈳挹愶㠴搶㜰㔲㐶ㄳ㘳㠴㈶㥦ㅦ攲ㄶて㘳㔹愳㘴㥢㍡敥戹㠵㌶戴㘹㝤㜳㥦㜵捡慤搶ㅢ㌵愹㔴㜱㈲慢㤵㐶摥ㄵ昸㔲㔷〰㈳㙥捡搸㤷㜸㔳㑥攱㈸挵㈵ㄳ㐹晤摢摤挶っ扡㉢㈱㠷㌱㈲搵挷〰㘴㠶㕢㑥〵挴扡敥㈹搰㍥摣摦扡挰愰㉥捦㐱愴㜵ㄵ㔱㤶㉤攲㍥㕥㌳㡡慣戸㉤搵㙣搱㕢昴㘸戳愷㡡㑥摡㔱搱慥挰ㄱ搶ㄹ〹扣㐲〱挶㐸㥦摣挱㐱㜲㔷攳攸敥搵愷搴㘳敥㉡㔰愱㌰㈰ㄸ攳攵㈹㈸㠷㕤〵㈳搱攰搶㕡㔶户㘰昴㤷㤶户㌱ぢ㈰ㄸ〶愶㐱㡢㤶㤱㠱㌳㡦晣昶〶捥㉤㘸㤵ㄱ㈱㑤〷㔳ㄹ愳ㅣ㠷挳ㅥ㐸〳㌷昱㈰扤攲㐱〹㠵〷搴挵戰攴㙥攲愴㠳㈳㤰攷㕦搷㔱戸㙣㠶戸晥攲ㅥ散㈸㥥慤搵㘸敥挲㍦户㉢戰㡡慢ㅢ㤱㌹㝡愰攳㔲㤶㕡ㄳ敤扢摢㍡㉡攲换㠲㐷ㄶ愶㑥㥡㘱㜵慤ㅣ㙥㐶ㄷ户晡㈵〹晤愷昰㐷㙣昹㜶摡捣㜹㤷ㄷ㔱㌷戸昷愵㑢慥㜷搹㔵昳搲〳摥晡〳㠵攰ち攵㈰㈷㔹捡晤ㄹ晦㔴搲㜲晡扦㘱挴㥤㑣㥢〳戴ㅣ㈴ㅣ㐷愵㐸ㅡ㑣㈰㥦㐱㈷戰摤㥢户〶㐸㈷〷㍡攸㐴〹㠲㍤㐲㜱㉦扥㘱㠴㈲㝥〲戴㤲㔸愲㈳㌹昶晣㈵戰扥昸㌱㑡㠸㜰㍣挷㘲㐴扦ㄵ戹っ搴㈹㐱ㅥ㕦昱攰㠵㤰扦ㅦ㉣㈵摣扣㈵㍢晤ㄵ㤸㔹扣摣㠹愲㥢㠹愲ㅦ㜵愱㐸昰ㅡ㠸攲摦㠷㤰㐹㤲捥昰散㙢ち㠴㜳㑤㝢〷搰㌷晤挲敦摦昰〰扡ㄸㄳ㠷戲搱㄰㙡扢ㅤ捦㑤ㄳ㘱愰换㐴㘰昰㕥㤹〸愷㤱ㄱ㡣攲㐷㈶㐲散〳㔹㐲挱昶㈶〲㘳㝢ㄹ㠶㘰㉡搴㥡㜲㙢昰〴㜶㥤㐳晦搸㐹㕣扣㤵〱攲昹㔰㕡挱㍣㍣㔲搷㜷ㄷ㉦㥢扥改ㅣ㔴攵㈷㝣〹㘵收慦攰㈶户敡挲ㅥ㌷㙥㔹愳㍡㙤攱慢㐸扣散㝢晥㤴㥤摤㕦〷愶愲ㄴ戹敦㐵㔱ㄴ㕥㠷愷㐴昰摣㤰晢挴㠱敦㥦昸挵ㄳ捦捣昰戶㕡㑣慢晡㕤挸昷ㄳ戲愷㍤㠱愰㙥敡愲挸戵晣㌰攷㌴㍥㔱戲搷敢㜲捥昴㤵ㄵㄴㄸ㑥㤲㡤〸㉦㐵㤸ㄱ昱敤〶ㄳㄳ昷ㅥ㈲ㄳ㜳慡挳摤愹㍥㙣㔲㉥挲愹搴挴㤵㑦㉦〹ㅢ㡡㥥㡡慣㑦㙢㔳晦㔷愸愲搷㌸㤱㜶㉢㤱愷㑥㈶㈱晥愵㔳搷ㅤ愵慥㡢づ㌲っ晢㈷㔲ち昱〷㔲㐸晡㈰挳ぢ〱㑡㑡㥤㐵㐶扦ㅢ㈰㈳戲搶ㄹ攲愵㍦㘰㑦〸挸收愵扦㍥㍦㘲挱㉥〲㡢㠹㉦扥摦ㄳ㉤㙤搱㐴㌵㌱㔴慢㙣㥡㌲㌲敡昰挲㠲改愴㜴〵㤹㈴改㐷㤰摢戱㍢㡡㉦ㄹ㜱愲挰㕢挴搸扡㐳㕦㕢挹㜹搰㙤攰收〷昴㑣㐱㈹っ㜷㍦㡢㜱㈰㔵㌱扡愸㘹㈹㉡㈲ㅣ㡤戲捤㑥㐳㜱ㄵ㜴㤶㝢㄰愷㔲〴晦昸愵㄰敢㈷㕢㐳㕦摢㔹㐳ㅤ攷づ㘲㠱晣挱晥扡㌹㠳戱昱㔶㜲っ㈴散㡥㕡ㄵ愳敢攱攷搰㠵㡢捥〹愳㤵㔵捦攲㈸晥㈴㥣㌵愰㜵改㝦㐶慦ㄵ㘷㥤㘷㙦㠶戱摢昴晦㐷㔰戰慤晥ㄷ㡣扤㈹㐴㝥㌴捥昰㐱㘷晣㘴摢㤰つ㜷〴㥥㙤〴㙦搴挱搸㔰㔹㠶扣愳㕣ㄹㅦ慦㐶搵㑡㠲挳敦㤵敦扣ㅡ搱散㑢摢㜶愸愷〰㘴㙣㐸㝦〹㈲愸㘷晦㜶戹㤵㥣㙥ぢ㡦愲攳㠱搳㜶搵昷〲捦ち㈷捡〸晡㑥昰摢㌳ぢ㌶捦慣昸㙥愷㔰扢つ㍢㌱晣㜱昴㌹戳〴㠱㝤㐶㠶㙦㔴㉣㤲㤱㠵㥤㐵㌲昸ㅤ搲㔸㉡扣㐴敤㄰㕣㘳㍤摣㌰敢昸㜴㜵〹扥捥㤰㐵扢㐲搹㐵ㅥ攷捥ㅢㅡ摣㍡摣搱晡㌰晣㐱戲㍥㠵攰㤸㕡挲愳ㅦ攷扥㜶敥㐱㝢摢㜸㙤〱㕢昶攷㜳㉢改㉦〲愷㍢㝢㑢㍢挹昰㥤晣㈲戹㘴㔴〸㜱㘹㝦〶㝦㜷敥愰攵㘸攳愰昳昸㠳㙥㍡挲㈶敢㜰㥦敤㈰晡㝤〱㕤挵㉣〱㝥㠶ㄹ㘷昸㈰攸攵㈳㉢㡡㙦㘳㔹㘴〰攴㜳㠵㉡㐰㙦慡㝥㝥㉢慡ㅥ㝢㠸㍤㤱〴捦ㄸ㈴挷㤲昸㈶ㅡ㜲扢愲㘵㠳㈵戸㙣愱捥ㄲ挸ㅢ㐹て攴㜳㠲㘷〹㌵㤱㝦㐲㠷收㐴㙣㤴昶㥥挸㍦㙥㌵ㄱ㐱㉢㐰㉤㌴㍤晥㔸愲㐵㡣㍡慡つ㠷挰㈵昰〰挶ㄲ㘵㌲㑡昹㐸愱㔳㠸㘲っ㍦㈶㡡㤰晥㈷晥晢敡捣捦㕥㘱晡摤㡣㔰ㄲㄱ㔵敤慢愰㐴㔴慢昸㙡㝡ㄵ㍥㑡㝢慦攲换㕢慤㘲㡣挲㤲㌳㌱㐲㠰㤱〱㔱挱ㅦ戵慡〶㌲摣㔰晥挴〵〲晣摡㘶㌱㘶愲㐴昵扤㡣っ晡㜲攷㔵慢㉢挸㈴㝤㜵㙥㐴挶㔷㍥捡㔰攲㡤㐸㍡㜵ち㤱㔷戶㄰愹挷愲ㄳ扢㘳㜷㠵㤰挰㤲昸搹㙣㑦搹㕥攸㌳搴㉦㍥㤷㈰收攴挹攴ㄳ㉡㉤づ㍥㠱㌰㈲搳㤴㠴挴㡤ㄴ㥦㑤ㅡ晦攰㠷㉤摦㈹㉡㤰㐰㍤㔱㘳ㄲ㥣㙡晣㤹愴昱ㄱ㝣㥥愵摡攴㜸㤵㠰改搵愴㌱〹㔳㌵㝥㈶㘹晣摢㈳〷㥢㡤ㄳ㍡㡣㐶搶㐹㈴ㄹ㐶慦㍡〶愴㍥搵ㅥ㐵㜳摤愲㈲ㅤ戲愲㘲㡡㔰ㄵ㐳慥㉢㔵㍡㡣㕢㈱㍥㍥㤶㕥挴㈵㈷摣〵㠱戴㡤晥㥦〹愷㜰昹㘹挱っ㑤㝣ぢ扤㠱愸戳㙦愸㈷㜶㉥㔸㑢㍥ち〶慤㔳〱づ㔷戵㕤㐵㈲戰ぢ昲搱晥㙥攳㥤捦戰㈱㕢晢㤱㐴换㌴㕥㈶改㑦㡢愸〸㑢㕥㝣㉡挱㙣敥改ㄶ捤ㄸ㑦〱㌹㄰㤳㠰捣ㄸ㑦〳㐶ㄱ㤹〳㉣ㄸ㈳晦㉢收晥ㄴ㉢㍥㑤昰っ㐰㐹㤰搹㐹〷㠵捦〰㡣㈶晦挷㡡㠹つ攵㌸搱挴ㄳ挹换搲㘴㘴㝣㡥ㅤ㍥て㌰〰㍦慥㠸㠹戰㘴㝣〱㈵改㤷㔲㜰愸㤷㝥㤱ㄵ㕦㈲昸㌲㐰㐹攷㘴㜷扣㙢㕣㔳㥦㉡散㉢攸㉡㥥㈶挰捦昸㙡㥣攱㠳捥㝤㜸㝦㙦愳㤹㘷攲攴ぢ㝦挴㍣摢㍥攵㝦㄰㥦收㙦㜲搱〳昸㍦㤳攸捡挲捦㙢て昴㌷ㄶ㤹㠰挶戹晡慤㘳戳㕦挷㌸㕣㔷㉢㤴挲ㄱ愹㔴㡡㕡㐱㄰摦㕣戰昰昰〶扥攵㤸慡㄰㠲㌴愰㉡摣戸㘲〶〵挶搷搹㤴㌸㈶㥥㡣㙦昰㠹愸㔵㥢昸て㜱㠶て㠲㜸㔵摤ㅦ㡢扢㈷㉦㈴慥㔵㠵摤昱㐲攲㕦㔵慣愵㕦昸ㅣ〷㔳挸㐲愶㕤㉢ㄱ㘹㡡㠶扥㠹捣挸挰㈸攷昶〸㝥摡ㄵ㔱扤㔰扢㜰攱㡦愳昹㠹ㅢ昳ㅦ昹搰昰㜳慦晥昷㉦㥦晤昹挷㡥晤收㑦捦㍦晦昳㕦㍤晢捡㥦㝥扡㝡散㍦㕦㝣昱㍦ㅥ晡捥㉢扦摣㙦扤愰晤昰㡦㡢㉦㍣㌹㝤改挹挷慤㜳㜷㥤㜸昲愳㡦㍤㍣扤㝣捤攴挰挰攰攰ㅤ攳晦㜵挳㥤㘳㑦㍦晥戲昸昷晦扢摥ㄵ㙡戹㜸㐱晢㌴戸㙣㌵㡤㙦㈱㠳㘹㜰挶㙦敡㌴戸㕣戵㔱慢昱㐶捤愱愰〸攷〶㈷愰㉡捣昶㡡愱扦〰扢㄰戱㥡</t>
  </si>
  <si>
    <t>㜸〱敤㕣ぢ㜴㕣㐷㜹摥㔹敤㕥敤慣㕥㥢搸㐹㥣㤷愳㈴㑥㥣㐴㡡㈲挹㤶㘵ㅢㅣ㕢㤶晣㔰㤰㉤搹戲㥤ㄴ㐸㌷㔷扢㜷愵㡤昷㈱敦慥㙣愹㜱㥡挷㠱戴ㅣ攰攴〱〴〲㠱〰㍤㠴ㄳ㈰㉦㈸〹㤴昶㔰ㅥ㉤㉦攷戴戴戴㍣〲攴挱㈳愵㈴挱㐰㠰㥣㈶㈱晤扥晦摥㉢摤扤扢㤲ㅣ㕢㐹摤㜳㤸㔸晦捥晣昳摦㝦㘶晥晦㥦㤹㝦晥㍢㌷〱ㄵ〸〴㕥㐶攲㉦㔳㠸㤹㌳㠶愷㡡㈵㉢摢搶㥢捦㘴慣㐴㈹㥤捦ㄵ摢㝡ち〵㜳㙡㈰㕤㉣搵㠰挰㠸愷㔱㕦っ挷㡢改扦戰㈲昱晤㔶愱〸愲㜰㈰㄰㠹攸㈰敡㙢㥤扦㤸㕢搰㝣㑡㠷〸㐰ㄵ搰〶〱愹㜴㠴㐰〳搴㐷〱㜶昵㙥ㅣㅣ戹ㅡ㙤づ㤷昲〵慢戵㜹㡦捤㜹㕤㐷㐷㕢㐷㕢攷㡡㌵ㅤ㙤敤慤捤扤ㄳ㤹搲㐴挱㕡㤷戳㈶㑡〵㌳搳摡㍣㌴㌱㤲㐹㈷摥㘰㑤敤捡敦戵㜲敢慣㤱昶ㄵ㈳收捡搵ㅤ㉢扢扡㔲㙢搶慣慥慦〳攷敤扤ㅢ㠷ち㔶慡戸㔰㍣敢挹㜳戰㜷㘳摢㜶慢戴㔰㍣ㅢ挰ㄳ㉣晢昲㔹㌳㥤㕢㈰愶㘱㑡扥愳捦㑡愴愹㈲换㉡愴㜳愳㙤攸㜶㤹愰㔱敡㙥〳捤ㅥ戳搰㙢㘵㌲㍢慤ㄴ搵搲㤸摤㕤戴㝡㈷㡡愵㝣㜶扢㤹戵敡戳ㄴ愰㔵戰㜲〹慢搸㤸摤㌴㤹戰㌲づ㜵㌱㤲挵愳㈴ち㌱搳㤴戵㤵搸㥦戴㜲愵㜴㘹慡㠱㡣㜶㥡戹㔱㡢㈴攱散㤶㠹㜴㌲㄰ち愹㔰㈸㔰愳捥慢搶㌷㔱㤵搳㈳挹㔳㠵㐷㌴㡡戲㙥搱愴捥昵昱愷捥〶挷㑢㙦戰ち㌹㉢攳㌴㐱㘵戶昸攸㐴㐶戶㉡愶㠵㌵㍤㈰搰慢㍡㘷㤶㜰㌴㙣㐸改㐶㐰摤〴㘰挴〰㑥ㅥ㌰㜳挹收攱㌱戳戰户㜹㘳㍡搹摣㡣〶㥡㍢㍡昴〹愴㍡ㄱ㐰㠵㥥挱捣昳戲攱㈸㠳㜱㌳ㄸㅦ〹挶ㄳ挱㜸㌲ㄸ户㠲昱㔴㌰㍥ㅡ㡣㡦〵攳改㘰晣敡㘰㝣㉦㘸摣ㄴ愹慤つ㍡愹晢改挵㥦㐹㜷攵晢ㅥ㝥晣晢㡦㍥㌱扡攵て㘱㑥戶慥㙡㘳昲㑣㌰搱㝢㑦戱㌸㤱ㅤ攷㉣昷攸㕥㘷晢㡡愵㈱戳㤰㉤㉥慣摡愱㜳㔱晢昲㙡㍤戳戵摥㔳捣昶㐲㘸愵㘳搴㍢挵敤戵㜹敡㝤㌸㥤㜵昴㡥㐶ㄶ㐴改挶㘲㠸㌹戱搱㉡㤹慤摢搲戹㜵敤㙤㥤㕤敤慢㔶㜶㜵戶慦㔹摤搵戹㘲㘵昷㡡㤵慤摢捣㐹攰搷㜴慥攸挲晡搵扤慡㝤昵㡡㤵㥤㕤慤㍤㤹昱㌱㜳㕤㐷㜷摢㥡㤵㥤摤㕤挰㜶慤敡㕡搹搱戹扡㤵扣搶慤㘸㙢㕦搳戵慡扢扤扢扤ㅤ戵摤㜸㑣㥦㠴㠶昴挹〰挶㈹〰ㄱ㕡搴㜹㙢㍢搷敡㈵挴㥦ち愰搴捦㘱㑥㌴愹挴扤て㍦戴晣㘳㕤摢敥ㅢ扣扣㜸搵㠱㉦ㅢ㡡㙢㉥敤挱㌸ㅤ攰㌵改敤ㄹ㘸㐸㥦挹㈶㤷〲㠴愵户晡㉣㈲㥢〱㤴㝡捣改敡㘸昸摡捦㍦㝣捡扤扤㙦摦㜳捦挱昷㙤㝡晤愸攲捥㈰㕤㍤〷㤹搷愴慢攷愲㈱扤っ挰㌸て挰ㄱ散㡡戵晡㝣攲㤷〳㈸昵㍤愷户慤昱晥昳扦搲昱㤳挱户㉥ㅤ㑢摦㝡摥昵㉦㠵戹㠵慤昰ㄹ㕡搵挵㜵㌳戶戳㠴㔹㉣㌹㔳㡣捦㉤散挴㥡㝦㕥㙤㉥㈴㕥晤㜹㠵㐶ㄶ㘴㕥改ぢ㈹晤㡢〰㡣ㄶ㠰收㕤昹㤲㤹㘹摥㘳㘶㈶慣收㝣慡㜹愸㤰ㅦ户ち愵愹收㥥挴扥㠹㜴挱㑡敡㔶搲㕦っ愰搴扦㌹摡㝡昲㠹挸つ㈷扦昰㤷晤て晣㑢搳㉤㌷㕥㝢改ㅥ挵㑤㑤㥣㡥㑢㐸摣づ㘰㜴〰搴摢捣㜷㕡昰㉡㜲扡㤳㜵㉢〰㤴㍡攴㌰㕡晡挵晢㡤㉦㙦㙡搸昴攰晤㌷摦㝥昷换㑦晤㐸搱㕦ㄱ㈳敤㐲收㌵㌱搲㔵散㔵㌷㠰戱ㅡ挰㌱搲㤵㙢昵ㅡ攲搷〲㈸昵㑦㑥㙦㑦摦㜷摦㈳㜷㘷扥扢攵㥥㥢捥㙦㝦昷晢攲㙦て㜳㕢㍡戲㕤㤶㤳慦戹㜷㉣㕦戴㜲戲晡戶㘴㠷搲㠹扤㔶㘱搸愲ㅦ㘸㈵㠷㑢㘶挹㍡㠹㔵㡥ㅢ搰㌲㤸㠳㑤㘱㘳㑦㥥攳挵愶㌶㑤㤶慣㕣搲㑡扡㝡摡㘵㡥㘴慣㤳换㐸㝡攰㔸敥户㔰㜱㙡ㄹ㝡㜳㍥㌱㔱散捤攷㑡㠵㝣愶扣愶㈷戹摦㠴敢㤱摣㤶㑦㕡㠱㥡ㅡ愵〲挱㐵捥ㄶ扣㘹㍦ㅣ㡤慤搸㙥㌳㔶㘱㑥攷㔵㜱㠷㌵愲㐸㠱㌰㌷敡㔷敥㔲搰愳搵攲挱挰摦㉣㠶戳㤸搸挵㥡㥡㙡㡤㙥㌵㡢㘳㈵㡥㝢捥㑡㝡づ晡昵〴敢〰挲㜴づ㡥挴㘳㤱〵摦㔴㈳㉡愱㤲捡慡捤挲愳搹㌶㕡〸㡢愳ㄶ捥昶㔹挵㠴愶㈷搶て㈵㑣ㅡ挸㘱摥搴㘷㈹㔶㙢戲搴㘷㤶捣摡㉣㌶㜷〸慤ㄱて㠲慥挵㘱㔰敦ㄶ挵攱㜳ぢ㘴ㄷ㜳ぢ㉥搷㠶ㄹ〴㤸㉦㜲㑢㥥㌶愶㜹摢㑤㘹㘹㠷㡣敤ㅣ戹㌶〸捥㘵ㄹ㜵㑡攰ㄷ㤳慣㠷㔹㥤㈰㙣㑥㤰ㄱ㑦㉡㌸慡搴㘰搹㤳ㅦㅢㅡ㑣㜳㡢て晤㠴愰戸㐶㐵㡣㌹ㄵ戳捣户慣㡢摦㤸ㄸ搹㕤㑡㘷㡡㙤攸捣㤶㐲㝥㘲㥣㝣㕥敢昶ㄶ慡摦散㍢搳〳㕤㕤㍤晣㡤㌵慦㤲摦敢敦敢㤶摦挰㠶㥢㌷㄰ㅦ〸㍣晥挵愸愶㐷㙢慣㘷〹换捣换晣㘵搲ㅢ〰愲㜶慤㘶㙤㘵愵㍣㌹㑢㕤㤸㙥昰㉢㜱扣改挸搴㘷〷ㄳ㈳扢ち㤶ㅣ㈶㈲㔲㤸ㅡ户ㅡ戲㤷攷ぢ㝢㐷昲昹扤戴戰㐶㈹ㄵ挷㉣慢㐴昷扣捥㌹㤰㌰慦㤴慡愹㈹㜳扡㍤㝥㍣㑦㘰挶ㄶ㠰㠶㥥㑣愶搹攵㔸㌴戶ㄲて㠳㠰摥㡤㝥攴捦愶㙦㉦慥晤㜰㍥㌳㐱摦昹㘲昸㤶ㄳㄹ㤳搹戶挹㑣㜱㔲㍤攴㉣挷㌷ㄷ㑦ち慤ㄹ㔱摢㙦㜹昳昶ㅢ㑦扦晦ㅤ㑦愸捦㍡ㄵ㝥㡦扤㝥〰㡣㜷㌸㥤改㉢㤸〷㜰㔲㥢㌹〴㜶戶戵昳扦昹㑦扦㌸晣愶扡㔲摤愹㡥㡥㘴㔷扢戹挲っ搳㜱㍣㔲㜷㥢㕡慥㑦㕤㥥捥㈵昳〷戸㉣ㄷ捦搸㘸攲っ㌸敤㡥户㌸㜵ㅢ昳ㄳ戹㘴昱昴敡㤵戲㑢㥣收慦㥢㘱㔲昱搸㌰㑥愵㔶㔱摡㕢敡㝦㑣㤶慥㥥挹戴㕤㝤愶慦ㅡ㐷搲晣挸散戵㥢ぢ搶扥改摡㡡ㅥ搹㍢㄰敢㉢㐶㘹㔷搹晤晡㝦戱㈱攲㈸ㅤ㘲ち㈸㝢㙢扣挸户㝡㠹㔳㉡ㄲ㙥ㄳ㐵㜸㔴捣㉤㜱㐹戹搹戵敤挴㜶㡦㙤㍤㘳搱㈶㠳晥愵搰捦㑣昸㤲捤㠵戳户㑡ㅡ挷㘹㘰ㄴ㠹搴ㄷ捣㑥㉤㝤㥣搶摣慢㑢ㅣ㍣㑡㌷㐲㙦挳ㄸ挲㥦挶㙣㥥㔵㝡昴ㄱ搵愴㥡ちㅦ㐸㈷㑢㘳挶㤸㤵ㅥㅤ㉢〱㠷㌸㔹㈴㐲搱㔶㈴㍤〸㤴ㅥ㈲搸〱〰㍦㐵㤶㑥㈳慡㠷敤愲攲ㄱ㤰慥㡢摥㐵戰ㅢ㈰捣㈳攰扣挷㕤㍥ㄳ攲愹扥〱敥㐱捡㐴っ㑤愶㤶㌲㕦戹搳戰㜰㍢㌹慣搶扢㝦捦㍤〸昴㥤㝢㤶攱户戲昲㤳㍤攲㑣挹㉤㔶㙥ㄷ昶㠴㈲挹ㄷ㙡扢㕣㈸㍥散㤳摥〳攰愶昰㍤㌰愱㈳ㅦㄳ摣㥤㐰敤㝥㍡㜴昱㜸㈰㐲㙥挴㘸〶〵㉡㜷搹㌷〲ㅢ㥤慢㑥搱㤱攴㉥慣戹敢ㄹ㜱㠰ㅡ挴㐶㌴㌷㌹㜵㤷戳㔳㔵㙣㘱ㅦ㜲㉡㉡〲つ㍣昶㑢愰㈲挱攷敦〴ㄹ攷〷昲攵㐹㕢㈸敢ㄴ挱㈸㠰挷捡搳㜶㔱㌱㜴㈰㔶㝥㌵㠹昶〲愸戳〰㈴搸㤱㐱挶㑤敡㕤攰㑦〱㡡㄰ㄸ㙢愸ㄴ挲㌸戰㔱㍤㐷㥤㙡〶挵戴㄰㌴㠵㘰ぢ攰㙤㘰捣㠰㑡㠵〰晥摡愹愸〸㕦㌰㤸㈰〲㤸㐲㐶摤〴戲敡〲戸㠶㙤ㅣ㈴戸ㄶ挰㈳㠰敢散愲㘲㐰㐲〴㜰㍤㌲晡〶〰挵㠰㠴〸攰㐶㘴摣愴慥㐵ㅢ搳〲㘰〴愳㔲〰㌷〱ㅢ搵㜳搴愹攵愰愸㈶㠰愲㌳捥ち〱ㄴ㥣㡡㡡㠸挸㠵攰㌴㠷户㔱ㄶ㠴㘰散慣捣摢愸㑦㙤㑥㘷㑡㔶㐱㌶㤴愶ㄴ㝥散㄰㥥㤴ㅢ㜸慡㉣㤸〹㍢㌰戸㌸搵㡢〰〰攲攴愵愹ㄹ捦愲㘲ㅦ户户戹㍦㜹㉢挷搹昱㕤㕣ㄵ㥦挷㌲㠷㌷〰愳昱昹㉢㜳ㄳ㝢㡣㠸慥㐳搵〳㠶㤸㔴ㅢ㌸㤷ㅢㄹ改晤㙢戱挷摤〱扤搷〸㐹摤㍥扢ㄷ㐳㘳慦㌴㔲㍥㌴慢挷㌰㠰捡㍦昹㕢晥㜷㡥ㄲ戶搱㌷㐳㌶晡ㄶ㠲㕢〹㙥㈳㜸ㄷ㠰捡㌸换散㘷㔱㌸㡣扦慦㈲㐸昳ㄳ搹㄰摥㐳㥡摢〹摥ぢ攰㔹㘶敦㐰搱㜸㍦㐰㤳ㅢ㤹㙤戶㑤㉣ㅡ㔰㡣㍡捡搲晢〱㘴昴㥤〰昵ㅦ〴搸扥搵捡㈰攸戸㔰㙦㄰挳慤攰㌹户挳〳晢攱愲㝣㜲㜶㜸㉡㤷ㄸ㉢攴㜳㜸摢捡攰㑤㑦〲㙦攰㡡捡㌴戲〳昹摥㠹㤲㤱摤㥡挶㑦㝤㜶愷㌵㙥㤹愵㕥㥣捤攰攴つ㈰摡㉣ㅥ㕥㝦㜲昲晦搲挵㤳㐰㈹挲㤳っ搶㌸搰㍦㝢敤㤸㡡㈳摥戶扥㍣㕥攷㕡昲扥㤹㘲㌷っ昸捡ぢㄴ慡㔹㈸㍥昴扡〲晡㐳〰㜷晤晡ㄳ慦㍢敦㠳昷扦散晣㕥〷㑢㤴愴㕢㐸戱ㅥ㠰㐵晣㐸搲ㅦ挱㑦㜴慥㍡挵㄰昶昴㑥㙣摣㡤㔲つ捣挰㜶㐷慥〰慢慡敥挸攵㑥㐵㐵挴晢ㄲ㍣捦ㅤ㔹㝦㠲攰㤳〴㥦㈲戸㤷攰㍥〰戵〳㡦搲㐵昹ㄲち昴㄰㘶收捥〳愴㜹㤰攰搳〰㥥戹昳户挴㜱敥㘰慥戴攳㐷收捡㐳㐴㍥っ愰㍡〱㘸摢〱晤㌹㠰㔹〵搴㐱㡡ち〱㝤〱搸愸㥥愳㑥㌱㌴㍦㉤㈰㑤〱搹挲戹㜴㌶攱慣㜳㉡㉡愲昸慢昰慣昸㙡㕦㐵㐶扤捥ㄱ〴昲攵㐹晦㌳捡晡㙢〴㕦〷昰〸攲㥢㜶㔱㌱㉥㉦㐲昸ㄶ㠹づ〱愸㌵〰攲慢㍤㠲㡣㥢㔴㈷摡㤸昶搵㔶〳㕤㈹㠰㙦〳ㅢ搵㜳搴㈹㐶晢㘷〴㄰㈷ㄷ昱搶㉦㤸㑤〰换㥤ち晦㡢㠱㄰挳捥㜳挶㐰㙢搹㤹㠱扣㤹摣っ户㉢㕦愸㜵慥㘳㐴㝡昳搹㜱㠴㡦ぢ㌱挶戸㝢ㄱ㡦㐷ㄸ㘶㝦㍡㘹ㄵ㈲㐴っ㘳㤹ち㌱㍡㙥挸晡㔳㠴〹搷〴挲攱扡㐸戵戶晡㕤㕥换㥣㄰㠴昷搲㐹㝦〵晦愷㜷慣愶捤㐰ぢ摣㐶昵て〸ㅥ〵㔰敢〰㌸ㅥㅦ挱て㐹昰㈳ㄲ㙣〰㜰〹㌸㉤愲㔱㌹㌲晤ㄸ㔹晤ㄸ㐰㤸挷昹㔷ㄸ㌶搱愹㍤㘹敢〰㡦㥡㡤愹戲扢ㄲつ愹扥晣昶㝣愹㉦㕤ㅣ捦㤸㔳㡢㔲㑥收昲㌱㉢㠷攸㔸〱慦㔲㝣戸晣昸㌸㕥㘲愵㠶昳ㄳ㠵㠴搵摦㜷㕣扣㘳㠱㍣〲㠸㤵㘲搱づ㈲㘸慡㡥敥㘵ぢ㔶㝥〵㔹换ㅢ㤷㐱㌰㍣愲㔸㔲っ㠴㑤㌳ㄲ摤㤵㉥㘵慣扡㤴昸昹㤲㡦愴㈰㐵扣㤸㑡搶愶㜶㡤㈱ㄲ摣搷㤰摡㔲㐸㈷㌳改㥣㐵㘵攰㙣挰㠸攵㠰㌵㡡㤷㔰㐳昹㘲㥡㔱搹㠶搴慥㠲㤹㉢搲㙥㜳㠹愹ㄳ换㑡㘲愷攱搴挶㜴慥㠸㘶攴挶ぢ昳㑤愹攱戱晣〱ㄸ攴㐴㌶户挵ㅣ㉦ㅥㄷ㕡愱㕦㘳㈷㔱㡤ち慡㘰㔰㐵㠲㤱愳搵㡦昱㌸戸㥤挰㕢〷捤戰搲㔲㈱㍤㈲昱㙣㘹㠲㑢㜹㠸㐰㌴ㄸ〸て㈱㌷㠷㜷㑣㥦摡ㄳ攳㘳㑦换㕥㜲㔷㝤㑤㌶㝤戱㑣㈶昴ㄳ㝣收㐹㠰换戶散敥㥦㠹㝥ㅦ搳晤慦昰づ昰昳晢ㅣㅥ愷扥㍣搸挸ㅤ愱搱㌶㈰〶㈰㘹㑦㤸㤷戰〳㤶晣㐶ㄹ㑤〹つ敤戳㜱㈶扢ㄹ敦搹敡㔳〳收㠸㤵㠱㜷㤹㌵㑢㡤㜶㠱㈷㠵慣㤹㈹㍡㜵㔸昹戲㈶つ㡥挶㍡㥣㌰㌳㔶㈴搵㌳㔱捡攳㈲㠹㑥〱㠸㔵㍡㈸㜳ㄲ㈸㜳㔲㔰昵愹㥤っ扦摢㡢㉢㜸攵㐷捤㐲扡㌴㤶㑤㈷㈲㉣㌰㐴㝥㕣㔸㉡㔶て〶㐰摤攴慥㈴㝥㥦搷昶晥愰敥㌶㜸攰ㄴㅤ搵て㝢づ㉡〳晦愹愳㡣捥㘲摤㤱捤㔵晦ㄴ摣挲㌸㄰挸㐲㈴㝤㌹散摥㜶㍣㝣ㅤ㑣㔴㤶㈶挵攸㉡敤㔵晦捣挹戰愰ㄸ㘲㜵昷っ㘴㐱㉢㐶晡㜳㘴昵㔳〰㙡㌷㐰ㄵ㠲晦㈲挱㉦〰挲っ昴昹〷㕣ㅥ慦㐴㔴㔳㠳㈸挴搷㔶㈱扥ㄳ㡤攰㈵㤳扣户つ㡢㠶敢㍣㉦㐱つ晢晤㘷挴扤㥢㘵昰ㄵ㤴㤵㡣摡㑢ㄶ㡦〶昴戰㠳挱㄰攴㘷昸愳㌰ㄵ捤㠲㔹㜶搸㤲㤸慡愲㐷㙢晣㌷㐰㡣ㄶ〸晥昱改ぢ㐶㝥ㅦつ慦晢㥥〶㘱㈰慡摥〸攸㡥㥥晥㡦㈳㥥㘷㤰搵捦〲㈸㐶〱戹慤㝡㌶〱㘵愱挸㡤㈰愰ㅦ㈷㘴昲㉤㌳㉡〵ㅣ㤷ㅡ㝤ㄸ㐰㡤〲㜰〶㑦㙢昴㌷挸捦慦搱㌴㥦挰㥦晥慤㤳ㄱ㡤㕥㡤㠲摢㘵㘴摤㉥㍦㠷慣晥ㅤ㠰摡ぢ㔰㠵攰昷㈴昸〳〹㌲〰搴慡昱㍣㐰㐳㤹戴㉡扣㌹㠸敡㝦㐰〵㔱㡤〳扡㙣㑦㐶㑦ㅣ㔱扤〰戴㝥ㄱ㐰㌱㕥攸ㄷ搵㌵挰捤㈳慡㠳㈰ㄱ㔱晤㤱㑣慥〵㈸ㄳㄵ㈵㌰扦愸慥攳戳昸搳戴ㅥ㘶攴敦㝡㘴摣㉥㈳敢㜶㌹㠸㑡㕤㐳挲ㅢ慡ㄳ昰ち戱づ㤳攰㐶㄰㠸愸っ㤴㝣㠶㠵ぢ㔶㔵っ㉢〲㐲㐸敢㈶て㘷㡦㘱㘹㜲㡥〲㠴㙦〶挱ㅣ㉢㍡㑥㑣㥥㠰ㄱ敦扦ㄸ愹摤戹㜴〹㡢㉤ㄵ戶㌹㕤攲扢㠴ㄴ〰戲ㄲ〹㍡㑤ㄶ㘱捦㐳㉤搳慥摤㔹㤵㔵㘵扥摥搲捡㝡慦昳户慣㑡戵敤ㄶ㝡扣挱昹㠸挴㍤慣搲挷攳挹㕦㔴昶㐹摦㜱ㄹ攷扣搷㍢㈳㜷慥愷挷攰㕤ㅡ㜵戰〶挴捡㜵㍤つ㐷攱㍦㑣戹〶攴㜱㑡ぢ摦㌲慦㤱昸〲㠵㔱扡㥣㌶慥挱㠹㐴昷攷㡡㌸搷㐴㥤ㄲ㌶攵㐶㈷㍢㌸㔱㉡慢㌱㈷ㄷ㌹㌵戸㌹㌰㤸㠳㉢㤵㌰ぢ挹攳㘴ㅦ㠶㈰㙣㘷㔱戶搴愳㜴攴挱㠴挹戳㝢攲愰摡攸挸晡㔶搴扣㤲㌸㉢㘷㜵〳挵㍤ㅤ㝥㡤戰戴捤㌲㜳愲㠵攱㔲戲捦摡㉦愷慡㈱ぢ㐷㈲摣㈳捦㔸㡢攴㠱改愲㙣㡦㍡搵㌳㔲攴ㅤっ㍡㘰㑥㑥愶扡㑥敤戴㜸ㅦ㘳扦〵㝦挹挹つ㈵㑡㜸慢㌰捤㠰ㄷㄵ㡥ㅦつ㐱㈲㈱㐷㑢㑡昴㘴捣戱挲㤵て㠲戳攸㈸戵ち晤愵㈴㍤扢㕥扤晦づ愶㝢搶〷摣㡣㜳㙥扢つ散攷㜰晢戱摡晡㠳攲㡢摣㜷㌵昶ㅡ㈷换㔷扤㡢攳晢晦〶㥥攰ち㈵㕣㜱攱㡤搸㈶㑥㥤っ愲ぢ愵㌴摣攰捣㔴㘳慡㍦㤷挸㑣㈴㉤昱愱摤㔵㕢㕣改攳㐲㕦昲㤵㡣慤慢㌹攴攲〸愵ㅦ㥦捡戸㔷ㅥ㡥晥ㄸ慤㥢愰㈹搹㌲挱㈳慡㑦㜰收摤扢愰㥡㔷晣〶㈲㡡㠷㑥㥣㜹㝦㈶㕦㘶㘰㘹慢㐰㜱㑤㘳ㄸ㜹晡㈵㠶捣㌸て搹㐰㝥㈰捦㘳戸〷戵㌵㙤愳㡥ぢ㍤㘱㥣昶挲㠷㙢㠱㐷ㅤ挰㈰ㄳ慣㝡昲ㄳ㌸㑣㕦〹改㌰㥣ㄷ晢攴昰ㅥ㤴㙣㈷慤㐵㙡愰ㄸ晡戳㐱〲㠷攴㜶攴挴㐹㕢㠴㑡昵㕥㤴㙣㈷㉤愰戹㝤改㤳〰收㜷搲昸挶〲㠴昸〶㠰㑣㥣㠲晡〰㌲㔵㥣戴㔳㐰愰㤷㤰昰捥敡〴愷㤲攰㌴㠰㌰愳搸晥㠵㘶搶㠰㝣つ㠸㜱扤ㄴ〷㡤㐸㤶㘱㍥㑣㔳〳搷㑡昱挲〱愱㐲愳㉥挲㠰扤㍥ㅤ㙣ㅦ㌹㜴㠸ㄱ戹㠰晡〸㠰摢㐱摥扦㜶ㅣ摦㌳搸晥㤹〰敡ㄳ㐰搲㥤㌳㤶戲㠴慤晣㉣晣扡㕢㜹㌳昲搸捡搵㈷㠱攲㜶敥愶昲㑤攸㙣㠷敡㔳愸收㐶㐴昱捣户愸愹㝢㐱挷㠵㉤愰捦〱昹捣捣㕡收㌰㘳㜴㥣戳换㑥戳敢晦〱㄰搸晡敦㄰㔲㍣敥搷晦㠳愸㄰晤㥦㡦㑡昵㘹㤴㕣晤㜳捣晡〲㠰昹昵捦愸㍢〸〳晡㐲㌲㜱ち敡㈱㘴㕣昱㈲敢㡡昷㈲㄰攸ㄶㄲ㍥㕣㥤愰㤵〴ㄷ㤳攰㜳㈰愰つ攸㌶㤴愶搵昶〵捦㘳ㅥ戵㕤挲挷摡昹ㄸ㘳收晥昳ち〳攵㈲ち愳〳㈴㐷ㄶ㔳㔲㕦挳㐳㈲㥣㑥戲㘵㠴摤ㄶ㡥㜳㝣㕦〹散晣挲昹㈶ㅥ〳㘱㐰㜷㤱㠹㔳㔰摦㐲愶㡡㜰㔶㠱㐰㜷㤳昰㔰㜵㠲搵㈴㔸㐳㠲㐷㐰㈰㈷㤸戵㈸昹㑥㌰戸㝤㕦攵〴昳㝡㄰攲〴昳㙤て㘷㥥㍦ㅣ戳㕦㐷捥㤷㤲ㄷ㈳搷㑣戱㐷敤摦㐰散㠷㙥㠶攱㙡愶ㄸ㘳搳㤸㔷戸㜷换㈷㝡㌷挶换捥ㅤ挶〶㘰ㅢ攲昶搹摦づ〶ㄹ㍤㐰㌵㠲搰ㄳ㠹㌳㌶㤲っ㌸㠴ㄵ㝡㤲挹〲摥ㅣㅡ扤㐰㥤〰㔴昹㘷㝡㐶ㅦ搰昵㐲㠹摢㐵㍢㜱晢搳搸〴㑣㕤ㅣ㜱㉢㍣捣㐸㔸散㌱愷㑢ㄱ㙥㐲㜲戰摡〲㤲㑢㤷扦㘹摥ぢ戱㔷㌲摣〵搷㉢㙤㘶㜸㠳㍦㜳㌱戸㜶㜴㉣㍦㝢㔳㔷扢摥ちㅥ昲攱㕣㐴づ㠰敡〹戴〲㔴㐰㕦〶挸っ晦挲㡣攴昸㘳㈹ㄵ挱㈳㐶㥣攰慥㈳㡣㌴㕣㥡捡㈰㜴挷慣㕣㍡户㤱㔸戴散㙡㠴㜵昳〵㙣攴㈱晦扢昸改㘷〷挰慡㙥戱敦㘶愴㍣挶ㅡ㐶愹挲㥦晤㘳攵敤扦改攷搹改㤹㥢㕡㝣㠶挹ㄸ〰㝥昱戶㜴愲㤰㉦收㔳愵收㘱〴愵㥢㜹搳ㄴ㔱㡦昶㥥昰㘷挰戱㙡㥢ㅣ㔸㈸挷敦㈷昷昳昲㔷㜴㙦㉥㝦㈰㈷扤〹ㄷ昹㔹〶㕢搳戵戵㙣㠶晢扢愴㜳㈱戸ㄸ㈳㕡㝣㔸㙦〷㐹㐳㑤散攷㜶㕤㈰昶㤴㥢㘱戸㡡㈹挶㤰ㄵ㔳昸㘹㠰㈳㡤ㅦ㤱户晢㈱㐲愸戶戶攲攰㔷ㄱ㜷愲㈱挹搵㍣挳愸㘷㘳て㘲挸晥敦㔳慡㍦㔴㉥㔱㍥捣戵㐹て〱慦㜷〰㐴㘳捦愰捣㑤捡搸㠹㘲ㄵㄳㅦ〶扡摣挴㜷〱攳㥢㌲戱㘷ㅤ㉥㝡㌷㉡攵愳㍢昹晣㑥ㅤ〶ㅥ㤸㠰扥〲㤰ㄹ㌶愵㝥〳昰㔳㘶㍥㡥㠱搰㈲㤰て㘸慡㤹ㅡ㔵ㅦ〳㠶㕡㉤搷ち愳㔲愲㤵㌷㠳づ㕡㘱〴㡡㈹挶㈸ㄴ㔳散昷昶㙦㈰挶戰ㄳ㤳㘲㉣㠹㥡㔱㝦〳㜶㤴㥡㡣晥捦挱㐰挷〱愲戱ㄷ㔰挹㉥㘹㡥㕥㜳慣㥡挳㡢扤攸攲ㄳ㐴㥤㐹㡡㌳〰㤴〴㡤㔸㑡〱㡦㝦捥ㅦ㜲㌲㥥㍢搰㐴攵㜸摥ぢ㙣攵㜸ㄸ㍡㤲昱㕣㡤っ挶挳㌰ㄱ㔳㡣愱㈲挹㘰慥搹ㄹ挶㠶㤸ㄴ㈷扢㡣攷㍤摥昱㘴㠰搵㔹㠰㘸㡣〱㥦㙡攳㘱っ㐸昰晢㐸扢っ扣昴戹〰攱㝡ㄴ晤㤶攴〹昴㝢攲㍤㕣㔶㘳㥥㘰㤰搸攴〹愹ㅤㄳ㘶〶ㅦ㉣て攲㍣㔲㈲敡㜸昰㘲㐳昶愹㜰摥改㈸㐳㜸搳㤵㥣ㄵ㝥ㄹ㤴捦㈶㘷㙣㌲〵㡦敥搴ㄸつ扦〳ㅡ㍢戲㔶愰ㄲ捦㉡挸摥㔱㜳㔱㍤㠱ち扡㜶㡣搶㤰㐶敦㈷㜴㤲㘲㕣愱〲ㅢ收ㄹ攸挸て㕣㝣㝥ㄱ㔶㐸攷晦㘱挰昷㈲㉤ㄹ晥ㅦっ慡扤㠷㉥㝦つ㜵㠰捤昳㡣㐵ㅥ攵㍤ㄳㅦ㥥搸㈹愷㥡挳㔱昴攱㘵捥摣攴㤹㌳挶㌵挰捥扡搴慢户㔴㥤㐸㜴敦㘵㈲㕤㡢っ㈶ㄲ㕤㜹愶ㄸ摤㜹挹搰㜷㤷っ晤㜷愶㈶㝡摣㕣㕥っ㈹㉥㈰㠸搱㑦㤷㤹㐶㤷㐱搳㐱搰昴㌱㘲㜴摤〵㝦〳㔱ㄷ愱㐹昹㘲㔳搱㜹攷㉣㡣慡㠳ㄸㅤ慤挴搶昶㕢㠹㠳戶㥢昱㡢㝦㍥㤹㥥㕤ㄵ㑢扦㕣㑥扤㝦挵敡㘵㔵㘹挴愳㈶扦户㌹搵愲つ㝡搴愲㡤晤ㅥ㙤㘸㙡㐳㔶攴㔲㔵挱搳慦ㄶ挱扦ㄳㄹ〸㥥㍥㌴㔳㡣㝥戴㘴㕡摤っㅤ㘷愶㈶晡捣慦㡥攰改㘹㔷ㄳ㍣㥤㙦挱摦㡡㡣㝣挳慡㉦㐱㑦㤴㜸捦挸攸㜷〳㡦㝦昶ㅦ扤㘷ㄱ挴㕥㡦㈰㡣摢㠱㥤摤㉣搳㔵愵㐳挷㕡愴昳㍥㘴㈰ㅤ㍡搱㑣㌱㍡搲㤲愱搷㉣ㄹ㝡捥㑣㡡扥戰慣敦愳㘰㌹扤㕦扤ㅦ㔸晤〱㠰㘸㡣敥㌰〷㘳摣㠹㑣㤵摤晡㠳㐰㤷敦搶ㅦ〲挶扦㕢搳㥦ㄶ㤱摣㠵㡣㝣㈴慢㔷戱㜹㝡㤵㈷㈲㈳㔷摢昵㔶收晡㠹㝦ㄳ㝡㔳昵ㅡ搵ㅢ㥤ち晦㤷㔹㌱扡愱㌲昸㡦㈳搳㔰ㄳ愶㈷昵扡搹敦㝤㝡扣敦ㄶ〴㠱捡扥㠴摤㠴㉦㕢愷昸㍡戲〶㌷㘴散㌷㝣愱攰摡愳攳挵ㄵ㥦愱㍦晥㠵慦㐰攷㡦㠱て㐶攴㔹愶挹昱㉣晣改㝢㠰㙦愲㝦㈵攷㄰㘰㍣㠹㌱㄰㐹ㅢ散㥦㠸昳ㅢ㜳㝥ㄷ㍢扦㑢㌶㌴搱㌹ㄳづ㔷慡戳㙦敢〹㍦㝥㥤晦㕡搸㍦晣攳㈳㉢㙦㡢晥敢晡㥢〷扥㔰晢搱㜷㍥戳㝥摢㑢搷散扦攲搷ㅤㅢ晥昸㥣ㄱ昸搵㔷㈲ㅢㄴ㍤戱ㄹ㘵挶搱愲慤捣攱搹㤴戹搳愹昰㝦愳㄰愳敦㈶捡扣ㅦ㤹㠶ㅡ㐵〷㡣ち㔵㐳㜸㠲㔲㤴㠱㍦〸㑣ㄳ㕤慢㘳ㅢ㌸晤戲㘳ㅢ㌸㕤戶㙡〳㝦挳㙣〳扦捣愹昰㝦㥢㄰愳㤳㈷〳㝦ㄸㄹっ㥣㥥㥡っ㝣慢㜷攰㥦〷戶㠹㍥搸戱つ㥣づ摣戱つ㝣ㅦ㌸㔴ㅢ㜸敦㙣〳摦攸㔴昸扦㐹㔰㜴㌵昰㉦愰扦〸挸㤵㠲㝦㌱搷摦㔰戲搹戳㝡ㅡ挳㙡㙥敦㈲慤㉦㈱〳㘹㜱㍢ㄶ㘹㕤敡㤵搶㔷㠰㔵摣〳㘷㝡㝡㌷㔹挹㐲戳㘶戶㥥慥㜶㉡㉡敥㙢㜲㥢挴扦㠰晥〶愰摢㔳㈵晢㕦㐵〷戹攳㐹〷扦㠵っ㍡挸㙤㑢㍡戸搲摢挱㐷㠰㔵摣㉢慡㜵昰㤲搹㍡搸收㔴昸敦㑣挶戸扢㐸愳晦㡥っㅡ攵㙥㈰㡤戶㝡ㅢ晤て㘰㥢戸捥ㅦ㥢つ㜱㤳㌸㌶ㅢ攲㡥㌰㌳昰㤹㔵㘳昹㙣〳㍦摦愹昰摦㤵っ㜳攵㥦敦㜶愰攷㍢搶㈶愸㉢㥣㘲摣愱㉥㘵愳戹㔸换㝢挴㡣ㅣ摡敢㜱㥤愷㠰晦戵挲〰敥慣攱㐲㄰扥ㅥ㜶㠲㌱戸换挶昸慡㝢愳㔲㑢㠹てㅢ愹挱〲慥㔸搶愶晡㡢㠸〳㈵㈳昸㠲扦㠴㙦㘵㜲挷挳ㄹ〵㘱㤴㄰㌷㌵ㄸ慤摣ㄷ慣ㅡ挱ㄸ㐰戵㍦搲散㌹㥤捤挸挳㝤㕢ㄲ攴㉤愰愳㍢愱ㄸ㡦㐲㕦㜶〴㌲改戹搵ㄶ㔲换愰㘰晢昴㝡㝤攰㘵改㜱㈰㠸ㅢ愲愰㌶㝥っ㔰㠳㡦摦㘴〶〲㐴昵㘳挰㐸㤰㑦㐰㈰捣摤搰㍦㌴㠶挱㌷㜳散扥㡦㍣敢敡㌸㕥㌷㈹㙥㌶戴㈱捤㡥㠵搴搲慡摤昸〹〹搸㡤㤹㉥晣㡣愸昵挰搸㕤㔰摣㤷搸つ㌷㈹㉥收ㅥ挶㑢慡㌲晥〵戹㤴㌳晥㈵㔱ㅥ挶㕣昷扤㡣㘳㕣㉣㘵慡㍦㐳捡㘷〹㝥〵㄰㔵㕣㄰搹愲㜱ㄸ㘰收晢〹〹㑢ㄵ㠳慡挹敤挱㉦㍢㑦㥤㤱昰㙦昸挰㙦〱㜸㥤㕤㠹慤㔰挲捦〱攳敤〵搷㔳昶㘲搷ㅤ㝦户攱愵ㄵ㔷昶挴扥㠱㠲昴攲昷愴晣〳挱昳〰㔱挵㔵㑦挶捤㕥攰慥㔸搵㔶㕦㈰㍤㕢㥤㘹昱㈵愲㍣攳收〲改㙤㔱㜱㘵㤳攱扤㡣㑣㌵ㄳち戸㑤〵扣㈶挴ㄶ㡣㈰㐰戹〹搵〰攳㙤㡥㑢愳㔷捣㘱㥡摥ㄱ捦ち搰ㅥ敤㤱㤶㐱㜴㐵㠳㈶て㙤戰㠴㡣晣搱散搸つ㕤㑢㉣㉤㡥㘸ㅤ昱搲晣挲愵攱晦攰㑦搱㜸㠴㈶敡愵愱愱挸㘶昰扢㤷㙣㑦㡡挱昷㐸搰㔰㌴ㅥ愹㜸捥愹攰扢愱〸敥㝤搰愰愴攲户㑥㠵㈸愶㤱㑣㘹㌰搲愹㈶㤶㘸㈷昸ㄷ搰晣㕦ち㌲㈳㝦戴〹㜹晣㔷扥〶㘹㈷㔲昱慣慦㐱摡㡥㔴㍣攳㙤㜰㌱㤹搲㔶愴挱㤳㔸㝡〹㈵晣㐳昴捦摢㈰㤵㉣㌴愷㄰㑢摤ち捤ㄲ㉦㡤〸㥡㑦㥥ち慣㥢㘲ㄴ戸搸昱㘹挸㘰攳ㄴ㔱㤳敡㜴㉦ㄵ㐵㉥㔴㘷搸㔴㈲散ち㉡ち㕤愸㤶ち㔵ㄳ攵㜵㌹愸㠲㤳㉡㜱㔵昲慡慢㥥㙦ち㌵㥦ㄶ扡㘲㐳晤ㅤ㡦㝦昳挹摢扥昳收㜵㑦扤㜸攷㥤摦昹改㙤㠷㕥晣晢㤱㜵㕦晢攸㐷扦㝡搹㕤㠷㥥㍣㌱昵攱攰㐳捦て㝣昸㘰挷摥㠳晢㔲扢㉦摡㜲昰捦慥摥搱㌱㜴㐲㑢㑤㑤㙤敤昲㐵㕦㕦㜲㐱散晡㝤㥦㔳㕦晡晥㈹㌹㈵㉡㘰㌷㕣て〹昹㐰㡣慡㤰㙥㌴摢摤愰ㄴ㕦搵㙥㠸㘲㉡扡㐱〵㐹㌷捥㤱㙥㈸㔱つ愹捥㐵搹㑤㌱慡㐸愸㤶〹㔵捣㔵㡥愲㍥挴㈲ㅥ㜵㉣㘲㈳㥥㐱㘴㌲收㉡㐶㔱ㄷ㐲昱㠳㜲ち㐵昱㑢挵昷㝤ㄵㄴ㠸㔴㝣捦㔷挱㉥㑡挵㜷换㉢㘲㙥㕦ㄵ扢㈷ㄴ晦㔹㑥㔱昷扦㔴㝢愵㔲</t>
  </si>
  <si>
    <t>㜸〱搵㕢ぢ㤰ㅣ挵㜹摥摥摢㤹摢摥㝢㡤㤰㘴ㅥ挲攴㘴愴〸㜱㘲戳昷搸㝢挸㤶戹㤷㈴㉥㥣ㅥ攸㠴㜰〵㤳昵摣敥散摤㜲扢㍢挷捣㥥㜴㤷㔴〵㔳づ挱㜶㠲㥤㜲㈵㝥挴㈱㜶㘲ㅢㄷ㉦㥢㤷ㅤㅢ捣㉢㈴〶㉡挶㤶戱㜱㘱㉡㈱㤰愲捡づ㝥㠰ㄳ挷㐹搹㌱攴晢㝡㘶敥㜶攷昶㑥㠷愴㔰愴愵晤愷晢敦扦晦改敥扦晢㝦㜴捦㐵㐴㈴ㄲ㜹つ㠹㑦愶ㄸ㌳攷㑥㉣戸ㄵ慢㤴ㅣ戱㡢㐵㉢㕢㈹搸㘵㌷㌹攴㌸收挲㜸挱慤㌴㠰㐰捦ㄴ㔰敦㙡ㄹ户昰㝢㔶㍣㜳搴㜲㕣㄰㘹㤱㐸㍣㉥愳愸㐷㑥晤㡣愰㈰搹㑡挶〸㔸㈷㜵㠲㐶㠰收㌸挰攱㤱攱〳㤳㔷攳㑤ㄳㄵ摢戱㜶戴ㅦ昱昸敤敡散㑣㜶㈶扢扡〷㍡㤳愹ㅤ敤㈳㜳挵捡㥣㘳敤㉡㕢㜳ㄵ挷㉣敥㘸㍦㌸㌷㔹㉣㘴㉦戵ㄶづ摢㌳㔶㜹㤷㌵㤹敡㥥㌴㝢晡㍢㝢搲改晣挰㐰㝦戳〴攷晤㈳挳〷ㅤ㉢敦㥥㉥㥥〹昲㍣㌰㌲㥣摣㙦㔵㑥ㄷ捦㈶昰〴换㔱扢㘴ㄶ捡愷㠹愹挶昹㑥㡦㕡搹〲〵㘳㔹㑥愱㍣㤵㐴户㙢㈶ㅡ愵扥攴㤰敢捥㤵㘶㈹攳ㄱ慢㔸㍣㘴攵㈹㄰㔹ㅡ㜵㉢〷㑤愷攴㌶㤷㌸㝦㤶㘳㤵戳㤶摢㕡摡㍤㥦戵㡡㍥愱ㅢ㉦ㅤ㌱㥤晤㘶挹㡡㌱搳㔶昲㘴㌸㤶戳捡㤵㐲㘵愱愵㜴戹㙢ㅤ㌲换㔳ㄶ㐹戴搲摥戹㐲㑥挴㘲昸ㅦ㘹搸㔶慦㘷㑡㔰攸㑦㘹㘴摡㜴㉡慡㐴ㄱ㜶搶愳慤㕡㉥㙡ㄴ戵晤㐲慢昶㔰㉢捡㙣愲㔰扡搴㜲捡㔶㤱㉦愱㈴㍢㐲㐴㙡㠲㍣㌹㉣捥㔴㌰ㅣ㑡㐹㌴昹ㅢ㠳㘳攱㍣改捤〰搹㘱慢㘲敥搸㔷㈸敦㑡㈵扢搲愹摥㥥㜴㔷㙡愰㍦摤搵摤搳搷摤戳㘳㥦㌹て晣㐰㔷㜷ㅡ敢戸慦㌷搵摦摤搳㤵摥㌱㔴㥣㥤㌶㜷㜵昶㈵〷㝡扡晡搲挰愶㝢搳㍤㥤㕤晤㍢挸㙢㔷㜷㌲㌵㤰敥敤㑢昵愵㔲愸敤㐳㌳搹㠲ㄷ挹㔶扥戲つ㈰㍥㕣挸戵㙦摤搹戵㔳ㅡ挴慦〳㄰戱㥦㘲ㅢ㔷㜷㤰㍤㡥㘶捣㘸㘶㌲㥡挹㐶㌳戹㘸挶㡡㘶昲搱捣㔴㌴㌳ㅤ捤ㄴ愲㤹慢愳㤹ㄹ搰〴㈹摥搸ㄸ昵搳捥愷戶昷晤㘸昶扥㝤㜷㝥昲昱㠱攳摤捦㥤㉢戸㜳搵挶㕦㡦捣ㅢ㌲攰つ㜸㤱摣〸愰扦〵挰ㅦ㜰昷㑥㜹㈶昱㘷〱〸昱〳っ㤸㠳晥攸摤㌷づ㝥晦㤵㠹昱㍦㝦挷㙤晦㝡晣ㄶ㈳慥㔱挵慣㘹搹㐰晥㔸戹㔵ぢ扦㤵㡢㜶㘴捥慤搸㈵慥摡搳扢晡㈳晥敡ㄷ㕢敢慤㍢㙦昹㝢㍤㍡挵挵㝦㝥㠸㍦ㄷ晦㠱搹㡡扦昸扤㔷㥣㤶昵㉦攴㌹ㄴ挷㈶〰晤㕣㠰㡤攳㘶㌹搷㍥㠱晤㍢搳捥㈵扡摦㍥摡摥㌵㈰摦㑡愲昳〰㠴㜸挱㤷搹〳晦昶攰昱换㥦晡㡢〳㜷㈴户晤攰收㥦㕥戸㐱搰㈲愸ㄵ搶㡥捣ㅢ戲挲㌶攳㐵昲㙤〰晡昹〰晥ち敢搹㈹户㄰扦ㄵ㐰㠸㘷晤摥㝥㙥收晡昹㠵㤷㕥ㅤ扡㝤昷㔵㜷摥昹㔴改㐶㐱搳愵㝡扢つ㤹㌷愴户ㄷ戰㔷摢〱昴ぢ〱㌴愵〰㘴〷㤱㍢〰㠴昸㡥摦搵摦摣㜰换户㥥㝥晣㤹攱㑦㡣晥攴昶ㄷ㕦㝥昶ㅢ捤㐹㔴㕦收敢慤㔱挷㍣〶㑢戰㘴㘴扡㤲㈹晥㍢戱㜵㠵㜱捤愷昳㝤昹捥捥㕣㍡㘵㜶㥢ㅡㄵ搲㕡搵㌸㤵㔴㜳晥㡡㐲㌹㘷ㅦ㔳㑢晢摣㘱ㄳ摢㙣㔱捤㜷昸㜵挳昶㕣㌹攷㙥慡㕦㌹㔱㌱㉢搶㌹攱扡㈵㈶换㥡㑤挰敡㔹慥㝡摦㜹攱㘶㐷捣攲㥣㌵㌴㕦昰慡摦ㅡ慡㠶捤戳㈷㔷慥摤攳㔸搷㉣搶㉥敢搱㄰ㅣ愶愳㡡昷戲㔱㝡㔵㕥扦摡㐷愶㙤搷㉡慢敥㜵㤴づㄶ戲㌳㤶㌳㘱搱摤戲㜲㙡愸ㅢ㔹攵ㅢ摥㡥〳㘵っㄴ愶㌴昷戶㙡㙣㝥昷㝣挵㉡攷慣ㅣ晡㍢㙢㌹㤵㠵挳收㘴搱㝡㑢つ㠹昷㑥㔴㥣㕤㠳摥㘳㘷攷摣ㄱ扢㕣㜱散㘲㙤捤㔰敥愸〹㘳㥦摢㘷攷㉣搸敡ㄸ㔳㐴㐴ㅡㅡ㠴㠸㕣ㄸ㔲㉣捡㘰㤲慦㥢㔴㠲愸ㄲ㌱㑤昷㔹戵换㉥㜹〸愳挳㈸㡡ㄶ搷㘴㜴换〹㤸㈹扥㘴戳㝤㘵挲慡㌱搱㌷㈵昵〵㉢㔳慢㍥㉥㑡敥晦㤶㌸ㅡ㕤敦㡦㝥昷㔱㌸㐴㤷㐰㌱ㄶ㉤㘷㔵捦㕡戰㐷昲户〰戴攳搸捤㉢捥ㅥ㡤戱㤸ㄷぢ摡戱㐲慥㌲慤㑦㕢㠵愹改ち㜰昰扥攳㜱㑥敤戲㈴㍢㠱㤲㕤〴摤〰㠹㐴㐴敦㈱㤱㥥㤰㘹慦慣搱户㔸㤳捤慣㜱戵攸摦㑢攵摡挱て㜷戵搲ㅥ摢㜱ㅢㅡ敡㡤昲ㄲ搳㥤慥㜰㜹慥㕡愹㥣捦㕥㌲敤〳搰愸㌸㑥攸挹搱㈱㡡搱㘱㙤㈹㡤㕡㜹ㄳ㘱㠲摡摤挲搴㤴つ搷㠰㜵戳㤲㉥敡ㄸ昶捡扣㡥ㅣ㌶㝦㜳㠹慢摦㥡慦㡣㥡ㄵ戳戱〴㘷ㄷ㔲㤲㈰敡㔰慤扣ㅣ㕢戶㈸㕣搰㍡攱㤷挰挱㔰搹㉡㉥㑤ち攱㜱挲挶挱㝥㠹㌴昸㜰昵㐱愰敦㌴挷㝡㜸愱搷㍡慤昰愵㜳㝢慤昲攱㠵㔹换㈵㜹㕣㕦㜵㉡挳摢㑢㌹〱搹挹换㉢㠵愲㥢㐴㑦昷㍡昶摣散改攴㐳㕥戲ㅦ㈰㐸摡㘳㔸挵㙢ㅦㄳ㈳捦挶愳㤴㑤㈶ㄳ㠹㤳ㅢ㌱㤲攲㤵㕣慤㘰昶ㅡㅥ㉡挹㜷攰㤱㔸慤㑥愳㔳晣㝡ㅣ㝣㍡㡤捤愵〳搹挹挳㡥愵㐲㤶戸㉡㘰戶㕢㑡㔷搸捥捣愴㙤捦搰㈷㙣㔵㈵㜷摡戲㉡っ〳㥡晣戰㐷㠵㌷㐲㌴㌴搴戸攰㔵昱〲摤㜱㝤㄰愰㘵愸㔸㙣て㌸扡晡㄰㔰つ〸㐸昴㘱㘴㌶搳㠱㔲晥搳㠴㕤㥣㘳㔴㜶ㄱ愲㤶戹愲挹㙣㜲扥攸捥㡢〷㌰つ昴㝡慦㌵散慦户㝤昷收昱㍦ㄹ晢㔵散摣㐷㌷㍤㈱扥收㔷㉣㜳摥改㑡慢昸㘱㌷㌲攲㍥㤰㔱扤㈰㕦㥢攴㕥㤴攵㈵〴㘳〰㔰ㄲ㙡摡愱㈳㉥昵㡡㠲敥㌸昵㠴ㅣ㈷搸〷㈰攸㡥慢ㄸ㘴㍦㌲㐱ㄲ㜷㠱㍦㠵慦〴㐸晦㝤戹〰て〱㥢㤰慢搴〹㍡昹ㄴ愲ㅣ㈴攰㌴㐹㑥㤱昸㍣ㄸ搷㥤㠰㥢晤㡡㘵昱〰㥤搴戵昹摣昴㐲晦㕦㔸㘶捦ㅥ㥦愴㡤搱ㄳ㐸ㄱ㐱户㕤㠹昳㑡㘴攴扢〱㌴㝡敡㙢㠹ㅥ捥〶㥤㌰挵愴挸㡡㥣戰ㅡ㑢㠸㉥昶㑤㌹慦㕦攱戶愲愱搲㥡ㅥ㠳收愰愸㠲慦愰㐰㉤㙣〴〵㔰㉢㌵摥戲㠴㠰挶㔸ㅦ㤴慡搴昱㈲敦搳慤摢㌱㜶ㅥ㤴㘱㜱㌷㈰愲㔳てて敡㑣慢㑦ㅦ晡㠹㠹㍡㥤㙡昷㡤㝥摦改㌲㍢㥣〳愶㍦搵㔲摣摢㤱攷ㅦ昷㥥挶㤷扡㔴㌹㌲昸攱㐱攲㔱昳㔰㐲㌲扡㕣慥㐴㌲挰㈶㔶慤㕣慤愱㘰㐸扡愸㘱昴㈹㤴㜴㌸㡦㔸㘱㥥愲昹搸㑡㡡收愳㝥挵戲㈰㜶㌳㔸㈸㑤㍢㠳㡣昸㌳㤰搵搷戴㈵㔴换㌲㠱つ㔰愵㘹慦昱㡡㠲㘱愹摡㥡づ㠹㕣〰挱戰㔴㘹㕡攵敡愱挰㈴晥ㄸ敦㔸搴戴㡣㘳㤷㑦搲㍣戰〹戹㑡㥤㘰戰扢㌸て㔵㥡昶扡㤵㈶攰扤㝥挵戲戸㤸㔱慡㥡㠰敢㤰ㄱ㝦戰攲〴扣て搵昲て〹慥〷愸㥡㠰ㅢ扣愲搸㡥愷㥡㠰昷㤳攸〳〰愲〳㐰㑤挰〷㤱〹㤲㤸慢㥥㠰ぢ㠱㕥㍥〱ㅦ〲㌶㈱㔷愹ㄳっ愱敢㑤挰捣㑡ㄳ㜰戵㕦ㄱ㡥戶㌵㝡敦慦㈳㑡㙡㘲㠷昳㐷ち搶㌱扡㜵慤昹㥡搳愷㤶晣愸扤摦慥㡣ㄶ摣搹愲戹戰㍥敦㘷慥㤸戶捡㠸㄰ㅤ〴㡡㈱㥣㍤㍢㙢攵㘴㝥挲㥥㜳戲搶搸攸㥢㈱㠲挴昸㈰㍡ㄵ㍣㐶〵搲挹〵㐵㌸摦㄰㔸㈵戴㕡㕡㈷ㄸ㠶㝤摢㜰ㅣ慡㐲㐷慥㤵戶愵ㄹ㍤㕣愸ㄴ慤愶扣㡡〱㔵㍥㥥挷㉣㈲散捥㌵收て㑦挳攷ㅢ㙤挹敦㜵ち戹㘲愱㙣㔱ㄸㅢ㍣搲㜱㙢ち㈱昶㐱摢㉤搰〵㙢挹ㅦ㜶捣戲㍢换㘸㈱扢㜰㐶㑤㐹㠵ㄵ㕡㝥戸㔰㜶昱ㅡ㜵㠶挸㝣㕢㝥㘲摡㍥㠶慢㤴戹㔲㜹慦㌹敢扥㈹愴㈲㈸ㄶ㤵㤴㘸㐴㔴㐴愳㈲ㅥ㡤㥦慣㝣昴㡦㠱搹㍡ㅥ㕥户㘳㤵㔶㥣挲愴㜲㕥搵ㅢㄸ㜶挶〸㤴〴㈳ㅡ戳攱愸愰㑡㠰愱㤰㥥㍤慤㌹㠶慤ㅢ㕤㉥摥㑥愹㄰晡攳㙣昳〹㠰摦摥㝢昹搸搲㘱搷㈹㕤㈷㘹っ㥣搷㝣戶愰㍣㘵㙦〱昱扣㠱敢〹晢ㄲ敢㠰愵昰愲㑣攴ㄵつ搷㘷敢㔲㜶て挲搳收晣戸㌹㘹ㄵㄱ㔵㤷捣㑡慢㔷攰昱㐶挹㉣扡㝥摤㠸㕤㉡㤹㕣㜰㍣㑤㥢挸㥡㐵㉢㥥ㅦ㥡慢搸戸㡦㤰㜹〰戵㉡㝤㤴㌹て㤴㌹敦挵扦昹㐳㍣㙤㔳㜹昲戲愷㑣愷㔰㤹㉥ㄵ戲㜱ㄶ㜸㈲昶愶㔸愹搰ㅥ㍣敦〸㔲愰㐹挲〱戵ㄷ搶㐲摣㐹㥣㐱㜱敡㈸㝥慣攷愸搰昱㑦㥣愴愳っ扤愳捣㠹晣㈴戸㘹㍣散愰㈲㔲改㤵攰捡昴㤵㙢㠱㔱慡㐹昰㉣㠵搵昲㉦晤っぢ㌱ㅥ㘷慣ㅡ愹㌷㠲㈰㌱㙥㥢戹㍤㘶ㄶㄷ愰㡤晥昵㘷ㅣ愲愵愲㜱っ㥥㥤㡣攰㌸づ挷㝣㐷ぢ㌹换㠹ㄳ㌱㠱慢搷ㄸ㑦㕤㜴㑦㠶昰㐶ㅢ㈲㥡搶ㄴ慦昷慥戱㠰搷ㄶ㍦㈲慤扥摡ㅤ㕢挶晦挷㤷昵㕦㡣㑥㘱㔸捡㐰摤㠴慣晣㉢〰挱㔳ㄹ㡥㈷㐴昰㈹ㄲ㝣ㅡ㐰㘳晣ㅦ㤶㑤敤㌱〶づ㍢戸㐹㘳㜴昱㘳㜴敤攳㠱㑢慦愹㠱㌴㔵戹昰扡攷扡挷㠳摢㐸㥤愱戱㤵㑢㜸摡㤵㈷㌷ㄴ㐷㌴ㅡ㠳愸昵昰㘹昴戲搷㠲㔹㘹挲㔲㐷㉤㠲摥愷晥搷〰〶㌷ぢ昸㘷搴㠹㍡慦搴挲㘷つ㜰㌰㍦〳挲㐸㐲昰搰㈱ㄸ晤ㄹ挴㜸搳昳㔹㘴攵攷〰〴〳㙣㝡〰㔵昶㑡㌰慡愶捤㡡㐸敡㐸㤵㐲ㅡ㔱㌰收㈶㑥㝥ㅥ㐰㡣〱㔰搹㉣㉥扥㕢㤰㍦昱攲扢㤴㉤昰㤳户晡ㄹㄶ〴㈳昵愰换挸〶㕤扥つ㔹㜹㍢㠰搸〷㔰㠷攰づㄲ㝣㠱〴晢〱㈸㔵晤㡢〰愱搹挲㝤㕣㥤搹扡ぢ㠴㤸慤㐳㠰〱攷昵挴㜸戳㜵㌷戲昲ㅥ〰挱戰㌳㈰攰摥昲〹敥㈵挱㤷㐸挰㤰戴づ挱㤷㐹昰户㈴愰晦ㅦ㄰㕣㠴㝣㈲㜱㈶敢扥㐲昰㔵〰㌱〳㄰ㄶ㐸〹㌸㈵㄰晤㍥攴搶㘶戴㐴ㄹ愴㑡㐴昷㈳㈳㙣㠰ㅡㄱ㍤〰挴㠹㐵㜴つ摢攲㈷ㅦ昴㌳㑡㐴づち挱㈰㤰つ愶攱㈱㘴攵挳〰挲〵愸㐳昰〸〹晥㡥〴㡣〸㤴㠸ㅥ㐵㈶㈴㈲㕣㘸搵ㄱ搱㍦㠰㄰㈲㥡〷っ㌸㥦㐱㡣㈷愲慦㈳㉢ㅦ〳㄰搷〱㠴攷㡦扥晢〹ㄶ㌴㍤㝢㌵㕢㑦㤰〹㕤晣㥡搹晡㐷㈰㑥㍣㕢㌷戰㉤㝥昲ㅢ㝥㐶捤ㄶ攳㠱愰换挸〶㕤㝥ㄲ㔹昹㑤〰昱〱㠰㍡〴摦㈲挱㜱ㄲ㝣㄰㐰捤搶户㤱㘹愹搹晥昵愶敡㍢愰挲㔴㝤〸㌰㘰扢〹㍤昱愷敡扢㐰换愷〱挴挷〹㔸晡㥥㥦㘱㐱愳攱〸敢挳㘵戶㡡〶㉥㤱愷搵㥡愸㉣ㄴ攱㈹㌰㑢晤攸攵愸改扤㙡㘸㙤摢挱㈷㍡戱昰摤挰㘲摢㈴㔸㌵㙤〸摤扢愸㘶慣愱㔱搴戶㈳㜶㔹戱㍤㍢扤㜴〸换㌶㑣晡㌳〰ㅢ昶ㄵ戲㡥敤摡昹㑡晢〴㝣攰㜶摥㘳攵㈳㤱搴㤰戶つㅣ敢扥㤳〳㡢㤵㌱㄰敤㈸捦㜵ㄳ㌳㘵晢㔸㔹昵㐶㜳㜹㥤愷收慢戱㤱慦愱㐲㔶改㝣捣愲㐱〳捡挶昲㔹㠰㤶〶㠳ㄶ㠸挹愰ㄵ㘲㌲㘸㜲㤸㡣㑦慢〷挶㐵㈵扤㔶ㅢ㐰摥挱改㔵慣戱㜱搹㡤晣㌲摢戱㜸敡慥敢散愹戶ㄵ㐳づㅦ㈹搶㙦㔴㍢愳㙣ㅣ挷㑦晥ㄳ挱㍦〳㈴㡣捦〲㌶攰愷㍦〷戰㙥㘴㌸㔳晢㈱㡤晥㉦㐰㌷〳慤捣㈳扥搰㜱昵攷㠱㘹〵愶捡㔷㌶㘸㠰挸㐵扥㐰搰㑡搰〲㈰㤴㑤㘱改㐵㤶㠲ㅦ㙤ち搷愶搸㠴㠱㜰㐵㈰ㅦ㤱ㄴ㌳㈵㉡捥〶㠶㔲慤㤵捡慤愸㔴㔲昹㈱㌲㤰ち慤〸㤳㐱㑢挲㘴摣攱㍤㈳挶ㄷ晣㡣戸ぢㄹ㑡㐶㥣〹㜶㥣㌵㌵晡㤷㠰㤱㍦〲㐸ㄸ㜷〳慡㝥㜳昴㤲㘳㤵捦〳ㄸ昷〰㈸晣换㐴㙤㈴搸㐰晣扤〰戴ㄶ晡扦〳㙣ㅤㄹㅥ㌹㤴挹昵攵晡㈷戳戹摣㘴㉡摤摦搳㡢捦㘸扡搳昸〸㙣㈰搷㍤搰搷摦㤷㌶㝢昵晦㔸㈴㑤つ㜴㥡愹扥摣㐰㙦扦搹搹㌳㤰敦ㅣ攸㥡㌴〷㝡㍢㍢扢搲昹ㅥ搳㑣昵ㅢ㌴㍣㘴㉦㝦㑥昰㥦〰挶㤷〳搴㉦㠸晡㉦愲㘸㝤ㄴㄵ〹ㄴ愹昱ㄵ攴ㅡ昱搳㝦〹㘰㐰㌸㌵戱扣晥㉢㘰㕢㌲㥥攳攲㌹㙣晡晦〰ㄵ㤲愲晥㙢㤲㈹㔹㍢㐳戹㥣㘳戹慥晥㉡㔰㜵㔶〵㈵㔶扢㉡㈸摤愶㡣㜷㠲挵昵㙡搰〴戲㑢㜱㈱ㄲ敡㑢つ㍤ち㤲㜷㙥扢昲㠴户っ㔷㌱慣戰㥣㙣挱㉣昲ㅥ戸㜸ㄱ扥攴攸ㅡ搸戶㜹㜷㍡㈵ㅢ挰㐳㝤昲ㄱ㡦慢攵愴㉣㈲摥㈲㌵ㄴㄵ〶〵㐱㡢愸ㄶ搸㉦㕦㕤㕡㘰㝡㈳敡㔷搴㈳攲扦㐱扡㝣搵㍤〸㑥㙡搵㐹㌴挶慡㝢〸㘵㈶攳㘱昵㐰收㤱㈰㐳㙢挸㈴㘸摦搴慡晢〵㔸㉥慥扡㈶㌰㤰捤〰〹㠳㈶㡥慢㑢㙦㐱戱捥散戶〲㕤㍢扢㙤挰㠴愴㘵㍣收㜳㤱〶㉡搵户㈴㜲㌳㔰㐲㤹㍤㘴攴㝡攰昱摦晢搱散愹㈹昹㜱搵㤴㉣敤戹㤷敡㡥㥥挶㑦㡤晥㑣昰挱攸㘹攸㤸㡣㙦㝡捦㠸㐱换挶㘴搰扡㌱〹㥡㉣㌵晡ㅦ㔶㡦晥㙣㌰㤰攷〰㈴っ㕡㉤戵户㐲㝢敥改〰㝦ㅥ㘹户愳㈴㉦〰㌰㘸搲㔴㈷㌶慢㑥㘸搴捡㙦㕦昹㥥扤㑡㉤㜵㠴㍦㔱搸㡤㑦づㄶ戸㜵ㅡ㄰扢㜸ㅥ㝦㉣扡昳攴㜸愹戰ㅡ慣㈴㝥摡㜳ㄸ敢㈹昰挱挰慡っㅦ㌹晥〶㌹㥦て㝣ㅢ㜵戵摡摡㜸㔶愵㔷㉥昶ぢ㠳摥㌳敥㍦つ晦戹挱㝦㥥㌵搸㐶㐵慦㌸㕣㈵㌶㝦㘴㐸㝢晥摡㑦晤散搶户㙦扤改㡢慦昹捦㙢ㅦ㜸昸挹㥥㡦㈴㡥㕦晣攱昱晢ㅢ晦收挶㥦㕣扣敦搷扦㝦昴㕤㍦敢ㅣ㝣昵攷㝡攴攵㐷攳㠳攲〵㜰㔸㠷㥦㈴搳慡㌳摡敦㘳搸㜵㙦挳㥥昱㉢挲搷㠱挶㡢㘰愰㠴戹㕤〹㔳㔰㤹㔳愰攲㝢㘸挱㔹㔴〳敦攰挰愹愶㑦㙤攰搴昱愷㌶㜰慡晦㝡〳晦昶㑡〳㍦敥㔷㉣扢〶愴㐶㑦搵㕢㘹慢㝤㑤捡ㅢ挱㡤愵㌱ㄷ㜶ㄷ㕦㈵ㅦ戶㠷ㄶ㍦㘹㕤ㄷ搸攳㡥攰〳㠸慤㑢㤸愱㐹㤷ㄷ戸㔶搰散㠰戳搸づㅦㄴ挰ㄷ㐲㐵〷㍦㤷搸戸㔴慡ち㝣㌷㉤㘱挷捡㉥㍥敤戱㜲〱㐷ㄷ㜱㘱㉣摡㈰㉥慡㌷ㄲ晦攳㔵㔴㈱愸づ㜸散㉥捦㤵㥡㌰㡣㑤㜵㘲晦攱㐲㐵㥤㥤搱㉡ぢ㐹㤳慡㜷㐱昲昱㕤㥤愹㜴ち㐹㝢ㄲ戳昹晡㕥㠵收㔵㍢㠹㉦㈶㈶㈱㝢昰㄰戴㤷㤴㠳㤰戴挹㝡㉦㜰晡慥㉤扢户愴搳攲〹扣㠹㙦愳㜲㐸挸㝥㔲搳攰〶㈸㐱挳换〲戹〹ㅡ愱愵㔵㌱〵㤴㜷㘷昳昷㈰愸扢ㅤㅥ昵㉢挲㜷㌶〶慤㤶摡づ敦㐴愶愵㐱搰捡愸敤昰〸㕡㉣㙥㠷㐱㘰摢㘸㍦㑥㙤㍢搰昸㥣摡㜶愰愵㔹ㅡ昸搰攲挰扦戶搲挰敦昷㉢挲㜷㌵〶㙤㤳ㅡ昸ㅥ㘴㌰㜰ㅡㄸ㌵昰慦㔶て晣ㄲ㘰摢㘸㍡㑥㙤攰戴㍢愷㌶㜰㥡愴㝡〳扦㜷愵㠱摦攳㔷㉣扢愳愱ㄱ㍢搱ㅤ㑤搵挷㠳㙤㤸㘳㉤捦㜰慣㈹敦愱㘹㜷㄰㤰ㄵ㡡㐵ㄵ换㌴攳㔰搵挱攷㝢攳戸㌹挰㔱㉡㍥搸昰ㅤ㜸摣㈸昰㡣㉡㌸戶㤳慡挴挶㝡晥㠰㠳㜳扣挶晣㤸ぢ㉦㌱ㄷ挷攷㐷㤵ち㍥㑤㝦㌳㥣戸㈲扡㡣㜱ぢ挲㐲昳㤳扦㘸摤挰㉥㠹敡㔵づ挳㤷收㈳昸㉡㉦捡戳搸㤳扢晣搱昷㔳昲敡㙥㈱㔷㜵户㄰ㄳ㜷㐱挰㥥扢昸摥挸㙢慡挷昰挹攵㐱㔰敢㤷〱昰愳ㅡ愵㝡〰ㄲ昲㄰㌰㉡扣㔷㈰愲搱戰㠷㠷挶㐰㝢て挷ㅥ晡戲慥愹㠹攳つ㤲愰摤攴ㅡ㤲散㔸㑣摣㔶户ㅢ㐷㐸挰㙥㉣㜵攱㕤㐴昵〰攳㜵㐱搰挴戲ㅢ㐱㡡㔱㐳慥愶愴改戲㌵㤶㌲㈶晦ㄴ㈷㕥捡ㄴ慤昲㔴㘵㝡昱捦㙦戰扤昰晤㥦晣㥤㉡㡥㠲㕡㤴㕣攵㤵〰ㅣㄹ㝦㠲㥡㡥〳搰摦つ㔰㙦㘶㍦㔳㜷㐸扦换㈶ㄹ㠰摡㤹㝤て㌰搵挳ㅡ㐴戹㝡㔸㠲晡愵㙡扥㙥慡换㍣㐷㉥戵昳㤵て㌱愶㉡慡㘶慣㔱搴㙢㕥㠵愰㡤慣挷㝥昵晦愲㘹ㄸㄷㅣㅤ㐵晥㍤㔳扤昳昲摡晢愴㘹戴ㄵ㕣㐰攴㈱ぢ㝥㠶〵㐱㌱戳ㅢ昲㙡㘲㈹㘱晣㡦挸ㄹ㍦挳㐲㕢㈰㤱㜸ㅢ愵㐰㔴㥣㤲ㄴ㥣㑦搵戶㐸昴㝢晣㍡㔹昲㌳㜸㐴昰㜵㡤㑦㔳㈶㤶㌳㐲戴戴晤っぢ㐲㜵㡦搸㔹ㄶ晤㘴戰㥢㑡扤㕦㠳っ搴扢敡㈰㉡愵㔳㑤挵㡥㉡㉡搷愳㔲㕤㈱㔵愵㥡㡡㕤㔲㔴㜳ㅥ㤵敡っ愹㙡摥挸㑥㈹慡㘳㡡捡〸㉡〵㝢愰㉣换晢㈱㝡㥡搴㘱戴㡤攳㤸㈷攸㡡攰摢ㄵ挵つ㈱㡡愰ㅢ㠲㙦㔶ㄴ㝦㔴㑢㈱昸㌲㔵㜱㝤㙤㐵搳晦〲㜴晢捡晢</t>
  </si>
  <si>
    <t>Bid Amount (As Fraction of Estimated Property Value)</t>
  </si>
  <si>
    <t>Number of Bidders</t>
  </si>
  <si>
    <t>Land Shark Bid Amount</t>
  </si>
  <si>
    <t>Land Shark Win Auction?</t>
  </si>
  <si>
    <t>Largest Competitor Bid</t>
  </si>
  <si>
    <t>Winning Bid</t>
  </si>
  <si>
    <t>Land Shark Return</t>
  </si>
  <si>
    <t>Land Shark</t>
  </si>
  <si>
    <t>Parameters</t>
  </si>
  <si>
    <t>Model</t>
  </si>
  <si>
    <t>Bid 1</t>
  </si>
  <si>
    <t>Bid 2</t>
  </si>
  <si>
    <t>Bid 3</t>
  </si>
  <si>
    <t>Bid 4</t>
  </si>
  <si>
    <t>Bid 5</t>
  </si>
  <si>
    <t>Bid 6</t>
  </si>
  <si>
    <t>Bid 7</t>
  </si>
  <si>
    <t>Bid 8</t>
  </si>
  <si>
    <t>Bid</t>
  </si>
  <si>
    <t>Amount</t>
  </si>
  <si>
    <t>Auction</t>
  </si>
  <si>
    <t>Bid Index</t>
  </si>
  <si>
    <t>P(Land Shark Wins Auction)</t>
  </si>
  <si>
    <t>Expected Return</t>
  </si>
  <si>
    <t>Frequency</t>
  </si>
  <si>
    <t>Bid Fraction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</si>
</sst>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quot;$&quot;#,##0"/>
    <numFmt numFmtId="165" formatCode="0.000"/>
  </numFmts>
  <fonts count="8"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Times New Roman"/>
      <family val="1"/>
    </font>
    <font>
      <b/>
      <sz val="12"/>
      <color theme="1"/>
      <name val="Calibri"/>
      <family val="2"/>
      <scheme val="minor"/>
    </font>
    <font>
      <sz val="12"/>
      <color theme="1"/>
      <name val="Times New Roman"/>
      <family val="1"/>
    </font>
    <font>
      <sz val="12"/>
      <color theme="1"/>
      <name val="Calibri"/>
      <family val="2"/>
      <scheme val="minor"/>
    </font>
    <font>
      <sz val="12"/>
      <color rgb="FF000000"/>
      <name val="Times New Roman"/>
      <family val="1"/>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right/>
      <top/>
      <bottom style="thin">
        <color indexed="64"/>
      </bottom>
      <diagonal/>
    </border>
  </borders>
  <cellStyleXfs count="2">
    <xf numFmtId="0" fontId="0" fillId="0" borderId="0"/>
    <xf numFmtId="44" fontId="1" fillId="0" borderId="0" applyFont="0" applyFill="0" applyBorder="0" applyAlignment="0" applyProtection="0"/>
  </cellStyleXfs>
  <cellXfs count="35">
    <xf numFmtId="0" fontId="0" fillId="0" borderId="0" xfId="0"/>
    <xf numFmtId="0" fontId="2" fillId="0" borderId="0" xfId="0" applyFont="1"/>
    <xf numFmtId="0" fontId="0" fillId="0" borderId="0" xfId="0" quotePrefix="1"/>
    <xf numFmtId="0" fontId="3" fillId="0" borderId="0" xfId="0" applyFont="1" applyBorder="1"/>
    <xf numFmtId="0" fontId="4" fillId="0" borderId="0" xfId="0" applyFont="1" applyBorder="1"/>
    <xf numFmtId="0" fontId="4" fillId="0" borderId="0" xfId="0" applyFont="1"/>
    <xf numFmtId="0" fontId="5" fillId="0" borderId="0" xfId="0" applyFont="1" applyBorder="1"/>
    <xf numFmtId="0" fontId="5" fillId="0" borderId="0" xfId="0" applyFont="1" applyBorder="1" applyAlignment="1">
      <alignment horizontal="right" vertical="center" wrapText="1"/>
    </xf>
    <xf numFmtId="0" fontId="6" fillId="0" borderId="0" xfId="0" applyFont="1" applyBorder="1"/>
    <xf numFmtId="0" fontId="6" fillId="0" borderId="0" xfId="0" applyFont="1"/>
    <xf numFmtId="165" fontId="5" fillId="0" borderId="0" xfId="0" applyNumberFormat="1" applyFont="1" applyBorder="1" applyAlignment="1">
      <alignment horizontal="right" vertical="center" wrapText="1"/>
    </xf>
    <xf numFmtId="165" fontId="7" fillId="0" borderId="0" xfId="0" applyNumberFormat="1" applyFont="1" applyBorder="1" applyAlignment="1">
      <alignment horizontal="center" vertical="center" wrapText="1"/>
    </xf>
    <xf numFmtId="165" fontId="5" fillId="0" borderId="0" xfId="0" applyNumberFormat="1" applyFont="1" applyBorder="1" applyAlignment="1">
      <alignment vertical="center" wrapText="1"/>
    </xf>
    <xf numFmtId="0" fontId="3" fillId="0" borderId="0" xfId="0" applyFont="1"/>
    <xf numFmtId="0" fontId="5" fillId="0" borderId="0" xfId="0" applyFont="1"/>
    <xf numFmtId="164" fontId="5" fillId="0" borderId="0" xfId="1" applyNumberFormat="1" applyFont="1"/>
    <xf numFmtId="164" fontId="5" fillId="0" borderId="0" xfId="0" applyNumberFormat="1" applyFont="1"/>
    <xf numFmtId="0" fontId="5" fillId="0" borderId="0" xfId="0" applyFont="1" applyAlignment="1">
      <alignment horizontal="center"/>
    </xf>
    <xf numFmtId="164" fontId="5" fillId="2" borderId="0" xfId="1" applyNumberFormat="1" applyFont="1" applyFill="1"/>
    <xf numFmtId="1" fontId="5" fillId="0" borderId="0" xfId="1" applyNumberFormat="1" applyFont="1"/>
    <xf numFmtId="0" fontId="3" fillId="0" borderId="0" xfId="0" applyFont="1" applyAlignment="1">
      <alignment horizontal="right"/>
    </xf>
    <xf numFmtId="1" fontId="5" fillId="0" borderId="0" xfId="0" applyNumberFormat="1" applyFont="1"/>
    <xf numFmtId="0" fontId="4" fillId="0" borderId="0" xfId="0" applyFont="1" applyAlignment="1">
      <alignment horizontal="right"/>
    </xf>
    <xf numFmtId="165" fontId="7" fillId="0" borderId="0" xfId="0" applyNumberFormat="1" applyFont="1" applyBorder="1" applyAlignment="1">
      <alignment horizontal="right" vertical="center" wrapText="1"/>
    </xf>
    <xf numFmtId="0" fontId="3" fillId="0" borderId="0" xfId="0" applyFont="1" applyBorder="1" applyAlignment="1">
      <alignment horizontal="right"/>
    </xf>
    <xf numFmtId="0" fontId="3" fillId="0" borderId="0" xfId="0" applyFont="1" applyBorder="1" applyAlignment="1">
      <alignment horizontal="right" vertical="center"/>
    </xf>
    <xf numFmtId="0" fontId="4" fillId="0" borderId="0" xfId="0" applyFont="1" applyBorder="1" applyAlignment="1">
      <alignment horizontal="right"/>
    </xf>
    <xf numFmtId="0" fontId="4" fillId="0" borderId="0" xfId="0" applyFont="1" applyAlignment="1">
      <alignment horizontal="center"/>
    </xf>
    <xf numFmtId="165" fontId="6" fillId="0" borderId="0" xfId="0" applyNumberFormat="1" applyFont="1" applyBorder="1"/>
    <xf numFmtId="1" fontId="6" fillId="0" borderId="0" xfId="0" applyNumberFormat="1" applyFont="1"/>
    <xf numFmtId="0" fontId="6" fillId="0" borderId="0" xfId="0" applyFont="1" applyAlignment="1">
      <alignment horizontal="center"/>
    </xf>
    <xf numFmtId="3" fontId="5" fillId="0" borderId="0" xfId="0" applyNumberFormat="1" applyFont="1"/>
    <xf numFmtId="0" fontId="3" fillId="0" borderId="1" xfId="0" applyFont="1" applyBorder="1" applyAlignment="1">
      <alignment horizontal="center"/>
    </xf>
    <xf numFmtId="0" fontId="5" fillId="0" borderId="0" xfId="0" applyFont="1" applyAlignment="1">
      <alignment horizontal="left"/>
    </xf>
    <xf numFmtId="0" fontId="3" fillId="0" borderId="0" xfId="0" applyFont="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Number of Bidders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Auctions!$N$3:$N$11</c:f>
              <c:numCache>
                <c:formatCode>General</c:formatCode>
                <c:ptCount val="9"/>
                <c:pt idx="0">
                  <c:v>1</c:v>
                </c:pt>
                <c:pt idx="1">
                  <c:v>2</c:v>
                </c:pt>
                <c:pt idx="2">
                  <c:v>3</c:v>
                </c:pt>
                <c:pt idx="3">
                  <c:v>4</c:v>
                </c:pt>
                <c:pt idx="4">
                  <c:v>5</c:v>
                </c:pt>
                <c:pt idx="5">
                  <c:v>6</c:v>
                </c:pt>
                <c:pt idx="6">
                  <c:v>7</c:v>
                </c:pt>
                <c:pt idx="7">
                  <c:v>8</c:v>
                </c:pt>
                <c:pt idx="8">
                  <c:v>9</c:v>
                </c:pt>
              </c:numCache>
            </c:numRef>
          </c:cat>
          <c:val>
            <c:numRef>
              <c:f>Auctions!$O$3:$O$11</c:f>
              <c:numCache>
                <c:formatCode>General</c:formatCode>
                <c:ptCount val="9"/>
                <c:pt idx="0">
                  <c:v>0</c:v>
                </c:pt>
                <c:pt idx="1">
                  <c:v>8</c:v>
                </c:pt>
                <c:pt idx="2">
                  <c:v>6</c:v>
                </c:pt>
                <c:pt idx="3">
                  <c:v>7</c:v>
                </c:pt>
                <c:pt idx="4">
                  <c:v>8</c:v>
                </c:pt>
                <c:pt idx="5">
                  <c:v>6</c:v>
                </c:pt>
                <c:pt idx="6">
                  <c:v>8</c:v>
                </c:pt>
                <c:pt idx="7">
                  <c:v>7</c:v>
                </c:pt>
                <c:pt idx="8">
                  <c:v>0</c:v>
                </c:pt>
              </c:numCache>
            </c:numRef>
          </c:val>
          <c:extLst>
            <c:ext xmlns:c16="http://schemas.microsoft.com/office/drawing/2014/chart" uri="{C3380CC4-5D6E-409C-BE32-E72D297353CC}">
              <c16:uniqueId val="{00000000-CC37-4EFC-9BA6-6170F8F159B6}"/>
            </c:ext>
          </c:extLst>
        </c:ser>
        <c:dLbls>
          <c:showLegendKey val="0"/>
          <c:showVal val="0"/>
          <c:showCatName val="0"/>
          <c:showSerName val="0"/>
          <c:showPercent val="0"/>
          <c:showBubbleSize val="0"/>
        </c:dLbls>
        <c:gapWidth val="219"/>
        <c:axId val="1079339647"/>
        <c:axId val="1079340479"/>
      </c:barChart>
      <c:catAx>
        <c:axId val="1079339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Bidders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340479"/>
        <c:crosses val="autoZero"/>
        <c:auto val="1"/>
        <c:lblAlgn val="ctr"/>
        <c:lblOffset val="100"/>
        <c:noMultiLvlLbl val="0"/>
      </c:catAx>
      <c:valAx>
        <c:axId val="1079340479"/>
        <c:scaling>
          <c:orientation val="minMax"/>
          <c:max val="8"/>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3396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176211</xdr:colOff>
      <xdr:row>1</xdr:row>
      <xdr:rowOff>33337</xdr:rowOff>
    </xdr:from>
    <xdr:to>
      <xdr:col>23</xdr:col>
      <xdr:colOff>600075</xdr:colOff>
      <xdr:row>19</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
  <sheetViews>
    <sheetView zoomScaleNormal="100" workbookViewId="0">
      <selection activeCell="N20" sqref="N20"/>
    </sheetView>
  </sheetViews>
  <sheetFormatPr defaultColWidth="9.1328125" defaultRowHeight="15.75" x14ac:dyDescent="0.5"/>
  <cols>
    <col min="1" max="1" width="9.1328125" style="14" bestFit="1" customWidth="1"/>
    <col min="2" max="2" width="9" style="14" bestFit="1" customWidth="1"/>
    <col min="3" max="8" width="9" style="14" customWidth="1"/>
    <col min="9" max="9" width="6.3984375" style="14" bestFit="1" customWidth="1"/>
    <col min="10" max="10" width="19.73046875" style="14" bestFit="1" customWidth="1"/>
    <col min="11" max="11" width="14.3984375" style="14" bestFit="1" customWidth="1"/>
    <col min="12" max="13" width="9.1328125" style="9"/>
    <col min="14" max="14" width="19.73046875" style="9" bestFit="1" customWidth="1"/>
    <col min="15" max="15" width="11.1328125" style="9" bestFit="1" customWidth="1"/>
    <col min="16" max="16384" width="9.1328125" style="9"/>
  </cols>
  <sheetData>
    <row r="1" spans="1:15" s="5" customFormat="1" x14ac:dyDescent="0.5">
      <c r="A1" s="3"/>
      <c r="B1" s="32" t="s">
        <v>38</v>
      </c>
      <c r="C1" s="32"/>
      <c r="D1" s="32"/>
      <c r="E1" s="32"/>
      <c r="F1" s="32"/>
      <c r="G1" s="32"/>
      <c r="H1" s="32"/>
      <c r="I1" s="32"/>
      <c r="J1" s="4"/>
      <c r="K1" s="8"/>
    </row>
    <row r="2" spans="1:15" s="5" customFormat="1" x14ac:dyDescent="0.5">
      <c r="A2" s="24" t="s">
        <v>58</v>
      </c>
      <c r="B2" s="25" t="s">
        <v>48</v>
      </c>
      <c r="C2" s="25" t="s">
        <v>49</v>
      </c>
      <c r="D2" s="24" t="s">
        <v>50</v>
      </c>
      <c r="E2" s="24" t="s">
        <v>51</v>
      </c>
      <c r="F2" s="25" t="s">
        <v>52</v>
      </c>
      <c r="G2" s="25" t="s">
        <v>53</v>
      </c>
      <c r="H2" s="24" t="s">
        <v>54</v>
      </c>
      <c r="I2" s="24" t="s">
        <v>55</v>
      </c>
      <c r="J2" s="24" t="s">
        <v>39</v>
      </c>
      <c r="K2" s="26" t="s">
        <v>43</v>
      </c>
      <c r="N2" s="27" t="s">
        <v>39</v>
      </c>
      <c r="O2" s="27" t="s">
        <v>62</v>
      </c>
    </row>
    <row r="3" spans="1:15" x14ac:dyDescent="0.5">
      <c r="A3" s="6">
        <v>1</v>
      </c>
      <c r="B3" s="23">
        <v>0.83</v>
      </c>
      <c r="C3" s="23">
        <v>0.79700000000000004</v>
      </c>
      <c r="D3" s="23">
        <v>0.83299999999999996</v>
      </c>
      <c r="E3" s="23">
        <v>0.878</v>
      </c>
      <c r="F3" s="23">
        <v>0.83899999999999997</v>
      </c>
      <c r="G3" s="23">
        <v>0.84299999999999997</v>
      </c>
      <c r="H3" s="10"/>
      <c r="I3" s="10"/>
      <c r="J3" s="6">
        <f>COUNT(B3:I3)</f>
        <v>6</v>
      </c>
      <c r="K3" s="28">
        <f>MAX(B3:I3)</f>
        <v>0.878</v>
      </c>
      <c r="M3" s="29"/>
      <c r="N3" s="30">
        <v>1</v>
      </c>
      <c r="O3" s="30">
        <f>COUNTIF($J$3:$J$52,N3)</f>
        <v>0</v>
      </c>
    </row>
    <row r="4" spans="1:15" x14ac:dyDescent="0.5">
      <c r="A4" s="6">
        <v>2</v>
      </c>
      <c r="B4" s="23">
        <v>0.83499999999999996</v>
      </c>
      <c r="C4" s="23">
        <v>0.82299999999999995</v>
      </c>
      <c r="D4" s="23">
        <v>0.78100000000000003</v>
      </c>
      <c r="E4" s="23">
        <v>0.89200000000000002</v>
      </c>
      <c r="F4" s="23">
        <v>0.76700000000000002</v>
      </c>
      <c r="G4" s="23">
        <v>0.78700000000000003</v>
      </c>
      <c r="H4" s="10"/>
      <c r="I4" s="10"/>
      <c r="J4" s="6">
        <f t="shared" ref="J4:J52" si="0">COUNT(B4:I4)</f>
        <v>6</v>
      </c>
      <c r="K4" s="28">
        <f t="shared" ref="K4:K52" si="1">MAX(B4:I4)</f>
        <v>0.89200000000000002</v>
      </c>
      <c r="M4" s="29"/>
      <c r="N4" s="30">
        <v>2</v>
      </c>
      <c r="O4" s="30">
        <f t="shared" ref="O4:O11" si="2">COUNTIF($J$3:$J$52,N4)</f>
        <v>8</v>
      </c>
    </row>
    <row r="5" spans="1:15" x14ac:dyDescent="0.5">
      <c r="A5" s="6">
        <v>3</v>
      </c>
      <c r="B5" s="23">
        <v>0.76300000000000001</v>
      </c>
      <c r="C5" s="23">
        <v>0.86199999999999999</v>
      </c>
      <c r="D5" s="23">
        <v>0.81399999999999995</v>
      </c>
      <c r="E5" s="23">
        <v>0.89500000000000002</v>
      </c>
      <c r="F5" s="10"/>
      <c r="G5" s="10"/>
      <c r="H5" s="10"/>
      <c r="I5" s="10"/>
      <c r="J5" s="6">
        <f t="shared" si="0"/>
        <v>4</v>
      </c>
      <c r="K5" s="28">
        <f t="shared" si="1"/>
        <v>0.89500000000000002</v>
      </c>
      <c r="M5" s="29"/>
      <c r="N5" s="30">
        <v>3</v>
      </c>
      <c r="O5" s="30">
        <f t="shared" si="2"/>
        <v>6</v>
      </c>
    </row>
    <row r="6" spans="1:15" x14ac:dyDescent="0.5">
      <c r="A6" s="6">
        <v>4</v>
      </c>
      <c r="B6" s="23">
        <v>0.77100000000000002</v>
      </c>
      <c r="C6" s="23">
        <v>0.85899999999999999</v>
      </c>
      <c r="D6" s="23">
        <v>0.86699999999999999</v>
      </c>
      <c r="E6" s="23">
        <v>0.85</v>
      </c>
      <c r="F6" s="23">
        <v>0.83299999999999996</v>
      </c>
      <c r="G6" s="10"/>
      <c r="H6" s="10"/>
      <c r="I6" s="10"/>
      <c r="J6" s="6">
        <f t="shared" si="0"/>
        <v>5</v>
      </c>
      <c r="K6" s="28">
        <f t="shared" si="1"/>
        <v>0.86699999999999999</v>
      </c>
      <c r="M6" s="29"/>
      <c r="N6" s="30">
        <v>4</v>
      </c>
      <c r="O6" s="30">
        <f t="shared" si="2"/>
        <v>7</v>
      </c>
    </row>
    <row r="7" spans="1:15" x14ac:dyDescent="0.5">
      <c r="A7" s="6">
        <v>5</v>
      </c>
      <c r="B7" s="23">
        <v>0.83599999999999997</v>
      </c>
      <c r="C7" s="23">
        <v>0.89800000000000002</v>
      </c>
      <c r="D7" s="23">
        <v>0.83099999999999996</v>
      </c>
      <c r="E7" s="23">
        <v>0.89700000000000002</v>
      </c>
      <c r="F7" s="23">
        <v>0.83099999999999996</v>
      </c>
      <c r="G7" s="23">
        <v>0.65700000000000003</v>
      </c>
      <c r="H7" s="23">
        <v>0.84599999999999997</v>
      </c>
      <c r="I7" s="10"/>
      <c r="J7" s="6">
        <f t="shared" si="0"/>
        <v>7</v>
      </c>
      <c r="K7" s="28">
        <f t="shared" si="1"/>
        <v>0.89800000000000002</v>
      </c>
      <c r="M7" s="29"/>
      <c r="N7" s="30">
        <v>5</v>
      </c>
      <c r="O7" s="30">
        <f t="shared" si="2"/>
        <v>8</v>
      </c>
    </row>
    <row r="8" spans="1:15" x14ac:dyDescent="0.5">
      <c r="A8" s="6">
        <v>6</v>
      </c>
      <c r="B8" s="23">
        <v>0.85</v>
      </c>
      <c r="C8" s="23">
        <v>0.86299999999999999</v>
      </c>
      <c r="D8" s="23">
        <v>0.82499999999999996</v>
      </c>
      <c r="E8" s="23">
        <v>0.91</v>
      </c>
      <c r="F8" s="23">
        <v>0.84799999999999998</v>
      </c>
      <c r="G8" s="10"/>
      <c r="H8" s="10"/>
      <c r="I8" s="10"/>
      <c r="J8" s="6">
        <f t="shared" si="0"/>
        <v>5</v>
      </c>
      <c r="K8" s="28">
        <f t="shared" si="1"/>
        <v>0.91</v>
      </c>
      <c r="M8" s="29"/>
      <c r="N8" s="30">
        <v>6</v>
      </c>
      <c r="O8" s="30">
        <f t="shared" si="2"/>
        <v>6</v>
      </c>
    </row>
    <row r="9" spans="1:15" x14ac:dyDescent="0.5">
      <c r="A9" s="6">
        <v>7</v>
      </c>
      <c r="B9" s="23">
        <v>0.89</v>
      </c>
      <c r="C9" s="23">
        <v>0.82</v>
      </c>
      <c r="D9" s="23">
        <v>0.874</v>
      </c>
      <c r="E9" s="23">
        <v>0.877</v>
      </c>
      <c r="F9" s="23">
        <v>0.81799999999999995</v>
      </c>
      <c r="G9" s="10"/>
      <c r="H9" s="10"/>
      <c r="I9" s="10"/>
      <c r="J9" s="6">
        <f t="shared" si="0"/>
        <v>5</v>
      </c>
      <c r="K9" s="28">
        <f t="shared" si="1"/>
        <v>0.89</v>
      </c>
      <c r="M9" s="29"/>
      <c r="N9" s="30">
        <v>7</v>
      </c>
      <c r="O9" s="30">
        <f t="shared" si="2"/>
        <v>8</v>
      </c>
    </row>
    <row r="10" spans="1:15" x14ac:dyDescent="0.5">
      <c r="A10" s="6">
        <v>8</v>
      </c>
      <c r="B10" s="23">
        <v>0.80400000000000005</v>
      </c>
      <c r="C10" s="23">
        <v>0.88100000000000001</v>
      </c>
      <c r="D10" s="23">
        <v>0.78600000000000003</v>
      </c>
      <c r="E10" s="23">
        <v>0.88400000000000001</v>
      </c>
      <c r="F10" s="23">
        <v>0.77300000000000002</v>
      </c>
      <c r="G10" s="23">
        <v>0.81899999999999995</v>
      </c>
      <c r="H10" s="23">
        <v>0.82399999999999995</v>
      </c>
      <c r="I10" s="10"/>
      <c r="J10" s="6">
        <f t="shared" si="0"/>
        <v>7</v>
      </c>
      <c r="K10" s="28">
        <f t="shared" si="1"/>
        <v>0.88400000000000001</v>
      </c>
      <c r="M10" s="29"/>
      <c r="N10" s="30">
        <v>8</v>
      </c>
      <c r="O10" s="30">
        <f t="shared" si="2"/>
        <v>7</v>
      </c>
    </row>
    <row r="11" spans="1:15" x14ac:dyDescent="0.5">
      <c r="A11" s="6">
        <v>9</v>
      </c>
      <c r="B11" s="23">
        <v>0.81899999999999995</v>
      </c>
      <c r="C11" s="23">
        <v>0.85099999999999998</v>
      </c>
      <c r="D11" s="23">
        <v>0.78600000000000003</v>
      </c>
      <c r="E11" s="23">
        <v>0.89600000000000002</v>
      </c>
      <c r="F11" s="23">
        <v>0.78400000000000003</v>
      </c>
      <c r="G11" s="23">
        <v>0.79200000000000004</v>
      </c>
      <c r="H11" s="10"/>
      <c r="I11" s="10"/>
      <c r="J11" s="6">
        <f t="shared" si="0"/>
        <v>6</v>
      </c>
      <c r="K11" s="28">
        <f t="shared" si="1"/>
        <v>0.89600000000000002</v>
      </c>
      <c r="M11" s="29"/>
      <c r="N11" s="30">
        <v>9</v>
      </c>
      <c r="O11" s="30">
        <f t="shared" si="2"/>
        <v>0</v>
      </c>
    </row>
    <row r="12" spans="1:15" x14ac:dyDescent="0.5">
      <c r="A12" s="6">
        <v>10</v>
      </c>
      <c r="B12" s="23">
        <v>0.86</v>
      </c>
      <c r="C12" s="23">
        <v>0.75600000000000001</v>
      </c>
      <c r="D12" s="23">
        <v>0.876</v>
      </c>
      <c r="E12" s="23">
        <v>0.88700000000000001</v>
      </c>
      <c r="F12" s="23">
        <v>0.86599999999999999</v>
      </c>
      <c r="G12" s="10"/>
      <c r="H12" s="10"/>
      <c r="I12" s="10"/>
      <c r="J12" s="6">
        <f t="shared" si="0"/>
        <v>5</v>
      </c>
      <c r="K12" s="28">
        <f t="shared" si="1"/>
        <v>0.88700000000000001</v>
      </c>
      <c r="M12" s="29"/>
    </row>
    <row r="13" spans="1:15" x14ac:dyDescent="0.5">
      <c r="A13" s="6">
        <v>11</v>
      </c>
      <c r="B13" s="23">
        <v>0.88</v>
      </c>
      <c r="C13" s="23">
        <v>0.83399999999999996</v>
      </c>
      <c r="D13" s="23">
        <v>0.83099999999999996</v>
      </c>
      <c r="E13" s="23">
        <v>0.871</v>
      </c>
      <c r="F13" s="23">
        <v>0.85699999999999998</v>
      </c>
      <c r="G13" s="23">
        <v>0.75900000000000001</v>
      </c>
      <c r="H13" s="10"/>
      <c r="I13" s="10"/>
      <c r="J13" s="6">
        <f t="shared" si="0"/>
        <v>6</v>
      </c>
      <c r="K13" s="28">
        <f t="shared" si="1"/>
        <v>0.88</v>
      </c>
      <c r="M13" s="29"/>
    </row>
    <row r="14" spans="1:15" x14ac:dyDescent="0.5">
      <c r="A14" s="6">
        <v>12</v>
      </c>
      <c r="B14" s="23">
        <v>0.81</v>
      </c>
      <c r="C14" s="23">
        <v>0.87</v>
      </c>
      <c r="D14" s="10"/>
      <c r="E14" s="10"/>
      <c r="F14" s="10"/>
      <c r="G14" s="10"/>
      <c r="H14" s="10"/>
      <c r="I14" s="10"/>
      <c r="J14" s="6">
        <f t="shared" si="0"/>
        <v>2</v>
      </c>
      <c r="K14" s="28">
        <f t="shared" si="1"/>
        <v>0.87</v>
      </c>
      <c r="M14" s="29"/>
    </row>
    <row r="15" spans="1:15" x14ac:dyDescent="0.5">
      <c r="A15" s="6">
        <v>13</v>
      </c>
      <c r="B15" s="23">
        <v>0.88700000000000001</v>
      </c>
      <c r="C15" s="23">
        <v>0.71599999999999997</v>
      </c>
      <c r="D15" s="23">
        <v>0.81699999999999995</v>
      </c>
      <c r="E15" s="23">
        <v>0.9</v>
      </c>
      <c r="F15" s="23">
        <v>0.86899999999999999</v>
      </c>
      <c r="G15" s="23">
        <v>0.88500000000000001</v>
      </c>
      <c r="H15" s="23">
        <v>0.85599999999999998</v>
      </c>
      <c r="I15" s="23">
        <v>0.76100000000000001</v>
      </c>
      <c r="J15" s="6">
        <f t="shared" si="0"/>
        <v>8</v>
      </c>
      <c r="K15" s="28">
        <f t="shared" si="1"/>
        <v>0.9</v>
      </c>
      <c r="M15" s="29"/>
    </row>
    <row r="16" spans="1:15" x14ac:dyDescent="0.5">
      <c r="A16" s="6">
        <v>14</v>
      </c>
      <c r="B16" s="6">
        <v>0.70299999999999996</v>
      </c>
      <c r="C16" s="6">
        <v>0.92400000000000004</v>
      </c>
      <c r="D16" s="6">
        <v>0.93</v>
      </c>
      <c r="E16" s="6">
        <v>0.88600000000000001</v>
      </c>
      <c r="F16" s="6">
        <v>0.85899999999999999</v>
      </c>
      <c r="G16" s="6">
        <v>0.72099999999999997</v>
      </c>
      <c r="H16" s="6">
        <v>0.90700000000000003</v>
      </c>
      <c r="I16" s="6"/>
      <c r="J16" s="6">
        <f t="shared" si="0"/>
        <v>7</v>
      </c>
      <c r="K16" s="28">
        <f t="shared" si="1"/>
        <v>0.93</v>
      </c>
      <c r="M16" s="29"/>
    </row>
    <row r="17" spans="1:13" x14ac:dyDescent="0.5">
      <c r="A17" s="14">
        <v>15</v>
      </c>
      <c r="B17" s="6">
        <v>0.81699999999999995</v>
      </c>
      <c r="C17" s="6">
        <v>0.82</v>
      </c>
      <c r="D17" s="6">
        <v>0.81499999999999995</v>
      </c>
      <c r="E17" s="6">
        <v>0.86499999999999999</v>
      </c>
      <c r="F17" s="6">
        <v>0.89700000000000002</v>
      </c>
      <c r="G17" s="6">
        <v>0.93200000000000005</v>
      </c>
      <c r="H17" s="6"/>
      <c r="I17" s="6"/>
      <c r="J17" s="6">
        <f t="shared" si="0"/>
        <v>6</v>
      </c>
      <c r="K17" s="28">
        <f t="shared" si="1"/>
        <v>0.93200000000000005</v>
      </c>
      <c r="M17" s="29"/>
    </row>
    <row r="18" spans="1:13" x14ac:dyDescent="0.5">
      <c r="A18" s="6">
        <v>16</v>
      </c>
      <c r="B18" s="6">
        <v>0.92600000000000005</v>
      </c>
      <c r="C18" s="6">
        <v>0.92900000000000005</v>
      </c>
      <c r="D18" s="6"/>
      <c r="E18" s="6"/>
      <c r="F18" s="6"/>
      <c r="G18" s="6"/>
      <c r="H18" s="6"/>
      <c r="I18" s="6"/>
      <c r="J18" s="6">
        <f t="shared" si="0"/>
        <v>2</v>
      </c>
      <c r="K18" s="28">
        <f t="shared" si="1"/>
        <v>0.92900000000000005</v>
      </c>
      <c r="M18" s="29"/>
    </row>
    <row r="19" spans="1:13" x14ac:dyDescent="0.5">
      <c r="A19" s="14">
        <v>17</v>
      </c>
      <c r="B19" s="6">
        <v>0.85799999999999998</v>
      </c>
      <c r="C19" s="6">
        <v>0.85699999999999998</v>
      </c>
      <c r="D19" s="6">
        <v>0.93700000000000006</v>
      </c>
      <c r="E19" s="6"/>
      <c r="F19" s="6"/>
      <c r="G19" s="6"/>
      <c r="H19" s="6"/>
      <c r="I19" s="6"/>
      <c r="J19" s="6">
        <f t="shared" si="0"/>
        <v>3</v>
      </c>
      <c r="K19" s="28">
        <f t="shared" si="1"/>
        <v>0.93700000000000006</v>
      </c>
      <c r="M19" s="29"/>
    </row>
    <row r="20" spans="1:13" x14ac:dyDescent="0.5">
      <c r="A20" s="6">
        <v>18</v>
      </c>
      <c r="B20" s="6">
        <v>0.78200000000000003</v>
      </c>
      <c r="C20" s="6">
        <v>0.85099999999999998</v>
      </c>
      <c r="D20" s="6">
        <v>0.879</v>
      </c>
      <c r="E20" s="6">
        <v>0.88500000000000001</v>
      </c>
      <c r="F20" s="6">
        <v>0.77800000000000002</v>
      </c>
      <c r="G20" s="6">
        <v>0.79200000000000004</v>
      </c>
      <c r="H20" s="6">
        <v>0.77600000000000002</v>
      </c>
      <c r="I20" s="6">
        <v>0.83199999999999996</v>
      </c>
      <c r="J20" s="6">
        <f t="shared" si="0"/>
        <v>8</v>
      </c>
      <c r="K20" s="28">
        <f t="shared" si="1"/>
        <v>0.88500000000000001</v>
      </c>
      <c r="M20" s="29"/>
    </row>
    <row r="21" spans="1:13" x14ac:dyDescent="0.5">
      <c r="A21" s="14">
        <v>19</v>
      </c>
      <c r="B21" s="6">
        <v>0.80200000000000005</v>
      </c>
      <c r="C21" s="6">
        <v>0.84299999999999997</v>
      </c>
      <c r="D21" s="6">
        <v>0.87</v>
      </c>
      <c r="E21" s="6">
        <v>0.88900000000000001</v>
      </c>
      <c r="F21" s="6"/>
      <c r="G21" s="6"/>
      <c r="H21" s="6"/>
      <c r="I21" s="6"/>
      <c r="J21" s="6">
        <f t="shared" si="0"/>
        <v>4</v>
      </c>
      <c r="K21" s="28">
        <f t="shared" si="1"/>
        <v>0.88900000000000001</v>
      </c>
      <c r="M21" s="29"/>
    </row>
    <row r="22" spans="1:13" x14ac:dyDescent="0.5">
      <c r="A22" s="6">
        <v>20</v>
      </c>
      <c r="B22" s="6">
        <v>0.85399999999999998</v>
      </c>
      <c r="C22" s="6">
        <v>0.84099999999999997</v>
      </c>
      <c r="D22" s="6"/>
      <c r="E22" s="6"/>
      <c r="F22" s="6"/>
      <c r="G22" s="6"/>
      <c r="H22" s="6"/>
      <c r="I22" s="6"/>
      <c r="J22" s="6">
        <f t="shared" si="0"/>
        <v>2</v>
      </c>
      <c r="K22" s="28">
        <f t="shared" si="1"/>
        <v>0.85399999999999998</v>
      </c>
      <c r="M22" s="29"/>
    </row>
    <row r="23" spans="1:13" x14ac:dyDescent="0.5">
      <c r="A23" s="14">
        <v>21</v>
      </c>
      <c r="B23" s="6">
        <v>0.88300000000000001</v>
      </c>
      <c r="C23" s="6">
        <v>0.81499999999999995</v>
      </c>
      <c r="D23" s="6">
        <v>0.87</v>
      </c>
      <c r="E23" s="6">
        <v>0.92400000000000004</v>
      </c>
      <c r="F23" s="6"/>
      <c r="G23" s="6"/>
      <c r="H23" s="6"/>
      <c r="I23" s="6"/>
      <c r="J23" s="6">
        <f t="shared" si="0"/>
        <v>4</v>
      </c>
      <c r="K23" s="28">
        <f t="shared" si="1"/>
        <v>0.92400000000000004</v>
      </c>
      <c r="M23" s="29"/>
    </row>
    <row r="24" spans="1:13" x14ac:dyDescent="0.5">
      <c r="A24" s="6">
        <v>22</v>
      </c>
      <c r="B24" s="6">
        <v>0.89100000000000001</v>
      </c>
      <c r="C24" s="6">
        <v>0.80900000000000005</v>
      </c>
      <c r="D24" s="6">
        <v>0.94399999999999995</v>
      </c>
      <c r="E24" s="6">
        <v>0.80400000000000005</v>
      </c>
      <c r="F24" s="6">
        <v>0.81899999999999995</v>
      </c>
      <c r="G24" s="6">
        <v>0.85799999999999998</v>
      </c>
      <c r="H24" s="6">
        <v>0.88800000000000001</v>
      </c>
      <c r="I24" s="6">
        <v>0.83499999999999996</v>
      </c>
      <c r="J24" s="6">
        <f t="shared" si="0"/>
        <v>8</v>
      </c>
      <c r="K24" s="28">
        <f t="shared" si="1"/>
        <v>0.94399999999999995</v>
      </c>
      <c r="M24" s="29"/>
    </row>
    <row r="25" spans="1:13" x14ac:dyDescent="0.5">
      <c r="A25" s="14">
        <v>23</v>
      </c>
      <c r="B25" s="6">
        <v>0.872</v>
      </c>
      <c r="C25" s="6">
        <v>0.79900000000000004</v>
      </c>
      <c r="D25" s="6">
        <v>0.84</v>
      </c>
      <c r="E25" s="6"/>
      <c r="F25" s="6"/>
      <c r="G25" s="6"/>
      <c r="H25" s="6"/>
      <c r="I25" s="6"/>
      <c r="J25" s="6">
        <f t="shared" si="0"/>
        <v>3</v>
      </c>
      <c r="K25" s="28">
        <f t="shared" si="1"/>
        <v>0.872</v>
      </c>
      <c r="M25" s="29"/>
    </row>
    <row r="26" spans="1:13" x14ac:dyDescent="0.5">
      <c r="A26" s="6">
        <v>24</v>
      </c>
      <c r="B26" s="6">
        <v>0.93899999999999995</v>
      </c>
      <c r="C26" s="6">
        <v>0.86699999999999999</v>
      </c>
      <c r="D26" s="6">
        <v>0.88300000000000001</v>
      </c>
      <c r="E26" s="6">
        <v>0.82899999999999996</v>
      </c>
      <c r="F26" s="6">
        <v>0.93100000000000005</v>
      </c>
      <c r="G26" s="6">
        <v>0.92</v>
      </c>
      <c r="H26" s="6">
        <v>0.94399999999999995</v>
      </c>
      <c r="I26" s="6"/>
      <c r="J26" s="6">
        <f t="shared" si="0"/>
        <v>7</v>
      </c>
      <c r="K26" s="28">
        <f t="shared" si="1"/>
        <v>0.94399999999999995</v>
      </c>
      <c r="M26" s="29"/>
    </row>
    <row r="27" spans="1:13" x14ac:dyDescent="0.5">
      <c r="A27" s="14">
        <v>25</v>
      </c>
      <c r="B27" s="6">
        <v>0.877</v>
      </c>
      <c r="C27" s="6">
        <v>0.88700000000000001</v>
      </c>
      <c r="D27" s="6">
        <v>0.88600000000000001</v>
      </c>
      <c r="E27" s="6"/>
      <c r="F27" s="6"/>
      <c r="G27" s="6"/>
      <c r="H27" s="6"/>
      <c r="I27" s="6"/>
      <c r="J27" s="6">
        <f t="shared" si="0"/>
        <v>3</v>
      </c>
      <c r="K27" s="28">
        <f t="shared" si="1"/>
        <v>0.88700000000000001</v>
      </c>
      <c r="M27" s="29"/>
    </row>
    <row r="28" spans="1:13" x14ac:dyDescent="0.5">
      <c r="A28" s="6">
        <v>26</v>
      </c>
      <c r="B28" s="6">
        <v>0.77300000000000002</v>
      </c>
      <c r="C28" s="6">
        <v>0.82</v>
      </c>
      <c r="D28" s="6">
        <v>0.94499999999999995</v>
      </c>
      <c r="E28" s="6">
        <v>0.91900000000000004</v>
      </c>
      <c r="F28" s="6"/>
      <c r="G28" s="6"/>
      <c r="H28" s="6"/>
      <c r="I28" s="6"/>
      <c r="J28" s="6">
        <f t="shared" si="0"/>
        <v>4</v>
      </c>
      <c r="K28" s="28">
        <f t="shared" si="1"/>
        <v>0.94499999999999995</v>
      </c>
      <c r="M28" s="29"/>
    </row>
    <row r="29" spans="1:13" x14ac:dyDescent="0.5">
      <c r="A29" s="14">
        <v>27</v>
      </c>
      <c r="B29" s="6">
        <v>0.84799999999999998</v>
      </c>
      <c r="C29" s="6">
        <v>0.81699999999999995</v>
      </c>
      <c r="D29" s="6">
        <v>0.90900000000000003</v>
      </c>
      <c r="E29" s="6">
        <v>0.77700000000000002</v>
      </c>
      <c r="F29" s="6"/>
      <c r="G29" s="6"/>
      <c r="H29" s="6"/>
      <c r="I29" s="6"/>
      <c r="J29" s="6">
        <f t="shared" si="0"/>
        <v>4</v>
      </c>
      <c r="K29" s="28">
        <f t="shared" si="1"/>
        <v>0.90900000000000003</v>
      </c>
      <c r="M29" s="29"/>
    </row>
    <row r="30" spans="1:13" x14ac:dyDescent="0.5">
      <c r="A30" s="6">
        <v>28</v>
      </c>
      <c r="B30" s="6">
        <v>0.88400000000000001</v>
      </c>
      <c r="C30" s="6">
        <v>0.86</v>
      </c>
      <c r="D30" s="6">
        <v>0.79400000000000004</v>
      </c>
      <c r="E30" s="6"/>
      <c r="F30" s="6"/>
      <c r="G30" s="6"/>
      <c r="H30" s="6"/>
      <c r="I30" s="6"/>
      <c r="J30" s="6">
        <f t="shared" si="0"/>
        <v>3</v>
      </c>
      <c r="K30" s="28">
        <f t="shared" si="1"/>
        <v>0.88400000000000001</v>
      </c>
      <c r="M30" s="29"/>
    </row>
    <row r="31" spans="1:13" x14ac:dyDescent="0.5">
      <c r="A31" s="14">
        <v>29</v>
      </c>
      <c r="B31" s="6">
        <v>0.85899999999999999</v>
      </c>
      <c r="C31" s="6">
        <v>0.90500000000000003</v>
      </c>
      <c r="D31" s="6">
        <v>0.92500000000000004</v>
      </c>
      <c r="E31" s="6">
        <v>0.86599999999999999</v>
      </c>
      <c r="F31" s="6">
        <v>0.90100000000000002</v>
      </c>
      <c r="G31" s="6">
        <v>0.90900000000000003</v>
      </c>
      <c r="H31" s="6">
        <v>0.92100000000000004</v>
      </c>
      <c r="I31" s="6"/>
      <c r="J31" s="6">
        <f t="shared" si="0"/>
        <v>7</v>
      </c>
      <c r="K31" s="28">
        <f t="shared" si="1"/>
        <v>0.92500000000000004</v>
      </c>
      <c r="M31" s="29"/>
    </row>
    <row r="32" spans="1:13" x14ac:dyDescent="0.5">
      <c r="A32" s="6">
        <v>30</v>
      </c>
      <c r="B32" s="6">
        <v>0.80800000000000005</v>
      </c>
      <c r="C32" s="6">
        <v>0.88100000000000001</v>
      </c>
      <c r="D32" s="6">
        <v>0.82699999999999996</v>
      </c>
      <c r="E32" s="6">
        <v>0.90800000000000003</v>
      </c>
      <c r="F32" s="6">
        <v>0.79900000000000004</v>
      </c>
      <c r="G32" s="6">
        <v>0.80200000000000005</v>
      </c>
      <c r="H32" s="6">
        <v>0.89100000000000001</v>
      </c>
      <c r="I32" s="6">
        <v>0.94699999999999995</v>
      </c>
      <c r="J32" s="6">
        <f t="shared" si="0"/>
        <v>8</v>
      </c>
      <c r="K32" s="28">
        <f t="shared" si="1"/>
        <v>0.94699999999999995</v>
      </c>
      <c r="M32" s="29"/>
    </row>
    <row r="33" spans="1:13" x14ac:dyDescent="0.5">
      <c r="A33" s="14">
        <v>31</v>
      </c>
      <c r="B33" s="6">
        <v>0.86199999999999999</v>
      </c>
      <c r="C33" s="6">
        <v>0.86099999999999999</v>
      </c>
      <c r="D33" s="6">
        <v>0.89300000000000002</v>
      </c>
      <c r="E33" s="6">
        <v>0.84499999999999997</v>
      </c>
      <c r="F33" s="6"/>
      <c r="G33" s="6"/>
      <c r="H33" s="6"/>
      <c r="I33" s="6"/>
      <c r="J33" s="6">
        <f t="shared" si="0"/>
        <v>4</v>
      </c>
      <c r="K33" s="28">
        <f t="shared" si="1"/>
        <v>0.89300000000000002</v>
      </c>
      <c r="M33" s="29"/>
    </row>
    <row r="34" spans="1:13" x14ac:dyDescent="0.5">
      <c r="A34" s="6">
        <v>32</v>
      </c>
      <c r="B34" s="6">
        <v>0.878</v>
      </c>
      <c r="C34" s="6">
        <v>0.76300000000000001</v>
      </c>
      <c r="D34" s="6"/>
      <c r="E34" s="6"/>
      <c r="F34" s="6"/>
      <c r="G34" s="6"/>
      <c r="H34" s="6"/>
      <c r="I34" s="6"/>
      <c r="J34" s="6">
        <f t="shared" si="0"/>
        <v>2</v>
      </c>
      <c r="K34" s="28">
        <f t="shared" si="1"/>
        <v>0.878</v>
      </c>
      <c r="M34" s="29"/>
    </row>
    <row r="35" spans="1:13" x14ac:dyDescent="0.5">
      <c r="A35" s="14">
        <v>33</v>
      </c>
      <c r="B35" s="6">
        <v>0.88300000000000001</v>
      </c>
      <c r="C35" s="6">
        <v>0.90200000000000002</v>
      </c>
      <c r="D35" s="6">
        <v>0.89</v>
      </c>
      <c r="E35" s="6">
        <v>0.88400000000000001</v>
      </c>
      <c r="F35" s="6">
        <v>0.94199999999999995</v>
      </c>
      <c r="G35" s="6"/>
      <c r="H35" s="6"/>
      <c r="I35" s="6"/>
      <c r="J35" s="6">
        <f t="shared" si="0"/>
        <v>5</v>
      </c>
      <c r="K35" s="28">
        <f t="shared" si="1"/>
        <v>0.94199999999999995</v>
      </c>
      <c r="M35" s="29"/>
    </row>
    <row r="36" spans="1:13" x14ac:dyDescent="0.5">
      <c r="A36" s="6">
        <v>34</v>
      </c>
      <c r="B36" s="6">
        <v>0.91100000000000003</v>
      </c>
      <c r="C36" s="6">
        <v>0.84399999999999997</v>
      </c>
      <c r="D36" s="6"/>
      <c r="E36" s="6"/>
      <c r="F36" s="6"/>
      <c r="G36" s="6"/>
      <c r="H36" s="6"/>
      <c r="I36" s="6"/>
      <c r="J36" s="6">
        <f t="shared" si="0"/>
        <v>2</v>
      </c>
      <c r="K36" s="28">
        <f t="shared" si="1"/>
        <v>0.91100000000000003</v>
      </c>
      <c r="M36" s="29"/>
    </row>
    <row r="37" spans="1:13" x14ac:dyDescent="0.5">
      <c r="A37" s="14">
        <v>35</v>
      </c>
      <c r="B37" s="6">
        <v>0.84399999999999997</v>
      </c>
      <c r="C37" s="6">
        <v>0.83</v>
      </c>
      <c r="D37" s="6">
        <v>0.85299999999999998</v>
      </c>
      <c r="E37" s="6">
        <v>0.92100000000000004</v>
      </c>
      <c r="F37" s="6">
        <v>0.78900000000000003</v>
      </c>
      <c r="G37" s="6">
        <v>0.86399999999999999</v>
      </c>
      <c r="H37" s="6">
        <v>0.82399999999999995</v>
      </c>
      <c r="I37" s="6"/>
      <c r="J37" s="6">
        <f t="shared" si="0"/>
        <v>7</v>
      </c>
      <c r="K37" s="28">
        <f t="shared" si="1"/>
        <v>0.92100000000000004</v>
      </c>
      <c r="M37" s="29"/>
    </row>
    <row r="38" spans="1:13" x14ac:dyDescent="0.5">
      <c r="A38" s="6">
        <v>36</v>
      </c>
      <c r="B38" s="6">
        <v>0.89400000000000002</v>
      </c>
      <c r="C38" s="6">
        <v>0.879</v>
      </c>
      <c r="D38" s="6">
        <v>0.79200000000000004</v>
      </c>
      <c r="E38" s="6"/>
      <c r="F38" s="6"/>
      <c r="G38" s="6"/>
      <c r="H38" s="6"/>
      <c r="I38" s="6"/>
      <c r="J38" s="6">
        <f t="shared" si="0"/>
        <v>3</v>
      </c>
      <c r="K38" s="28">
        <f t="shared" si="1"/>
        <v>0.89400000000000002</v>
      </c>
      <c r="M38" s="29"/>
    </row>
    <row r="39" spans="1:13" x14ac:dyDescent="0.5">
      <c r="A39" s="14">
        <v>37</v>
      </c>
      <c r="B39" s="6">
        <v>0.83199999999999996</v>
      </c>
      <c r="C39" s="6">
        <v>0.81599999999999995</v>
      </c>
      <c r="D39" s="6">
        <v>0.86199999999999999</v>
      </c>
      <c r="E39" s="6">
        <v>0.88300000000000001</v>
      </c>
      <c r="F39" s="6">
        <v>0.94299999999999995</v>
      </c>
      <c r="G39" s="6">
        <v>0.89300000000000002</v>
      </c>
      <c r="H39" s="6"/>
      <c r="I39" s="6"/>
      <c r="J39" s="6">
        <f t="shared" si="0"/>
        <v>6</v>
      </c>
      <c r="K39" s="28">
        <f t="shared" si="1"/>
        <v>0.94299999999999995</v>
      </c>
      <c r="M39" s="29"/>
    </row>
    <row r="40" spans="1:13" x14ac:dyDescent="0.5">
      <c r="A40" s="6">
        <v>38</v>
      </c>
      <c r="B40" s="6">
        <v>0.80100000000000005</v>
      </c>
      <c r="C40" s="6">
        <v>0.91700000000000004</v>
      </c>
      <c r="D40" s="6">
        <v>0.84699999999999998</v>
      </c>
      <c r="E40" s="6">
        <v>0.874</v>
      </c>
      <c r="F40" s="6">
        <v>0.71899999999999997</v>
      </c>
      <c r="G40" s="6"/>
      <c r="H40" s="6"/>
      <c r="I40" s="6"/>
      <c r="J40" s="6">
        <f t="shared" si="0"/>
        <v>5</v>
      </c>
      <c r="K40" s="28">
        <f t="shared" si="1"/>
        <v>0.91700000000000004</v>
      </c>
      <c r="M40" s="29"/>
    </row>
    <row r="41" spans="1:13" x14ac:dyDescent="0.5">
      <c r="A41" s="14">
        <v>39</v>
      </c>
      <c r="B41" s="6">
        <v>0.89800000000000002</v>
      </c>
      <c r="C41" s="6">
        <v>0.88200000000000001</v>
      </c>
      <c r="D41" s="6"/>
      <c r="E41" s="6"/>
      <c r="F41" s="6"/>
      <c r="G41" s="6"/>
      <c r="H41" s="6"/>
      <c r="I41" s="6"/>
      <c r="J41" s="6">
        <f t="shared" si="0"/>
        <v>2</v>
      </c>
      <c r="K41" s="28">
        <f t="shared" si="1"/>
        <v>0.89800000000000002</v>
      </c>
      <c r="M41" s="29"/>
    </row>
    <row r="42" spans="1:13" x14ac:dyDescent="0.5">
      <c r="A42" s="6">
        <v>40</v>
      </c>
      <c r="B42" s="6">
        <v>0.80400000000000005</v>
      </c>
      <c r="C42" s="6">
        <v>0.90600000000000003</v>
      </c>
      <c r="D42" s="6">
        <v>0.74</v>
      </c>
      <c r="E42" s="6">
        <v>0.83199999999999996</v>
      </c>
      <c r="F42" s="6">
        <v>0.94499999999999995</v>
      </c>
      <c r="G42" s="6">
        <v>0.80900000000000005</v>
      </c>
      <c r="H42" s="6">
        <v>0.78400000000000003</v>
      </c>
      <c r="I42" s="6"/>
      <c r="J42" s="6">
        <f t="shared" si="0"/>
        <v>7</v>
      </c>
      <c r="K42" s="28">
        <f t="shared" si="1"/>
        <v>0.94499999999999995</v>
      </c>
      <c r="M42" s="29"/>
    </row>
    <row r="43" spans="1:13" x14ac:dyDescent="0.5">
      <c r="A43" s="14">
        <v>41</v>
      </c>
      <c r="B43" s="6">
        <v>0.88300000000000001</v>
      </c>
      <c r="C43" s="6">
        <v>0.84799999999999998</v>
      </c>
      <c r="D43" s="6">
        <v>0.83699999999999997</v>
      </c>
      <c r="E43" s="6">
        <v>0.80700000000000005</v>
      </c>
      <c r="F43" s="6">
        <v>0.79800000000000004</v>
      </c>
      <c r="G43" s="6">
        <v>0.84199999999999997</v>
      </c>
      <c r="H43" s="6">
        <v>0.86499999999999999</v>
      </c>
      <c r="I43" s="6"/>
      <c r="J43" s="6">
        <f t="shared" si="0"/>
        <v>7</v>
      </c>
      <c r="K43" s="28">
        <f t="shared" si="1"/>
        <v>0.88300000000000001</v>
      </c>
      <c r="M43" s="29"/>
    </row>
    <row r="44" spans="1:13" x14ac:dyDescent="0.5">
      <c r="A44" s="6">
        <v>42</v>
      </c>
      <c r="B44" s="6">
        <v>0.92800000000000005</v>
      </c>
      <c r="C44" s="6">
        <v>0.84499999999999997</v>
      </c>
      <c r="D44" s="6">
        <v>0.753</v>
      </c>
      <c r="E44" s="6">
        <v>0.81399999999999995</v>
      </c>
      <c r="F44" s="6">
        <v>0.85799999999999998</v>
      </c>
      <c r="G44" s="6"/>
      <c r="H44" s="6"/>
      <c r="I44" s="6"/>
      <c r="J44" s="6">
        <f t="shared" si="0"/>
        <v>5</v>
      </c>
      <c r="K44" s="28">
        <f t="shared" si="1"/>
        <v>0.92800000000000005</v>
      </c>
      <c r="M44" s="29"/>
    </row>
    <row r="45" spans="1:13" x14ac:dyDescent="0.5">
      <c r="A45" s="14">
        <v>43</v>
      </c>
      <c r="B45" s="6">
        <v>0.86799999999999999</v>
      </c>
      <c r="C45" s="6">
        <v>0.78500000000000003</v>
      </c>
      <c r="D45" s="6">
        <v>0.91</v>
      </c>
      <c r="E45" s="6"/>
      <c r="F45" s="6"/>
      <c r="G45" s="6"/>
      <c r="H45" s="6"/>
      <c r="I45" s="6"/>
      <c r="J45" s="6">
        <f t="shared" si="0"/>
        <v>3</v>
      </c>
      <c r="K45" s="28">
        <f t="shared" si="1"/>
        <v>0.91</v>
      </c>
      <c r="M45" s="29"/>
    </row>
    <row r="46" spans="1:13" x14ac:dyDescent="0.5">
      <c r="A46" s="6">
        <v>44</v>
      </c>
      <c r="B46" s="6">
        <v>0.84499999999999997</v>
      </c>
      <c r="C46" s="6">
        <v>0.82699999999999996</v>
      </c>
      <c r="D46" s="6">
        <v>0.82</v>
      </c>
      <c r="E46" s="6">
        <v>0.871</v>
      </c>
      <c r="F46" s="6">
        <v>0.78100000000000003</v>
      </c>
      <c r="G46" s="6"/>
      <c r="H46" s="6"/>
      <c r="I46" s="6"/>
      <c r="J46" s="6">
        <f t="shared" si="0"/>
        <v>5</v>
      </c>
      <c r="K46" s="28">
        <f t="shared" si="1"/>
        <v>0.871</v>
      </c>
      <c r="M46" s="29"/>
    </row>
    <row r="47" spans="1:13" x14ac:dyDescent="0.5">
      <c r="A47" s="14">
        <v>45</v>
      </c>
      <c r="B47" s="6">
        <v>0.88400000000000001</v>
      </c>
      <c r="C47" s="6">
        <v>0.85499999999999998</v>
      </c>
      <c r="D47" s="6">
        <v>0.92100000000000004</v>
      </c>
      <c r="E47" s="6">
        <v>0.871</v>
      </c>
      <c r="F47" s="6">
        <v>0.94299999999999995</v>
      </c>
      <c r="G47" s="6">
        <v>0.88400000000000001</v>
      </c>
      <c r="H47" s="6">
        <v>0.81499999999999995</v>
      </c>
      <c r="I47" s="6">
        <v>0.72699999999999998</v>
      </c>
      <c r="J47" s="6">
        <f t="shared" si="0"/>
        <v>8</v>
      </c>
      <c r="K47" s="28">
        <f t="shared" si="1"/>
        <v>0.94299999999999995</v>
      </c>
      <c r="M47" s="29"/>
    </row>
    <row r="48" spans="1:13" x14ac:dyDescent="0.5">
      <c r="A48" s="6">
        <v>46</v>
      </c>
      <c r="B48" s="6">
        <v>0.88300000000000001</v>
      </c>
      <c r="C48" s="6">
        <v>0.90600000000000003</v>
      </c>
      <c r="D48" s="6"/>
      <c r="E48" s="6"/>
      <c r="F48" s="6"/>
      <c r="G48" s="6"/>
      <c r="H48" s="6"/>
      <c r="I48" s="6"/>
      <c r="J48" s="6">
        <f t="shared" si="0"/>
        <v>2</v>
      </c>
      <c r="K48" s="28">
        <f t="shared" si="1"/>
        <v>0.90600000000000003</v>
      </c>
      <c r="M48" s="29"/>
    </row>
    <row r="49" spans="1:17" x14ac:dyDescent="0.5">
      <c r="A49" s="14">
        <v>47</v>
      </c>
      <c r="B49" s="6">
        <v>0.86499999999999999</v>
      </c>
      <c r="C49" s="6">
        <v>0.93799999999999994</v>
      </c>
      <c r="D49" s="6">
        <v>0.76400000000000001</v>
      </c>
      <c r="E49" s="6">
        <v>0.88700000000000001</v>
      </c>
      <c r="F49" s="6">
        <v>0.77300000000000002</v>
      </c>
      <c r="G49" s="6">
        <v>0.85899999999999999</v>
      </c>
      <c r="H49" s="6">
        <v>0.88900000000000001</v>
      </c>
      <c r="I49" s="6">
        <v>0.89800000000000002</v>
      </c>
      <c r="J49" s="6">
        <f t="shared" si="0"/>
        <v>8</v>
      </c>
      <c r="K49" s="28">
        <f t="shared" si="1"/>
        <v>0.93799999999999994</v>
      </c>
      <c r="M49" s="29"/>
    </row>
    <row r="50" spans="1:17" x14ac:dyDescent="0.5">
      <c r="A50" s="6">
        <v>48</v>
      </c>
      <c r="B50" s="6">
        <v>0.89100000000000001</v>
      </c>
      <c r="C50" s="6">
        <v>0.77100000000000002</v>
      </c>
      <c r="D50" s="6">
        <v>0.92700000000000005</v>
      </c>
      <c r="E50" s="6">
        <v>0.85899999999999999</v>
      </c>
      <c r="F50" s="6"/>
      <c r="G50" s="6"/>
      <c r="H50" s="6"/>
      <c r="I50" s="6"/>
      <c r="J50" s="6">
        <f t="shared" si="0"/>
        <v>4</v>
      </c>
      <c r="K50" s="28">
        <f t="shared" si="1"/>
        <v>0.92700000000000005</v>
      </c>
      <c r="M50" s="29"/>
    </row>
    <row r="51" spans="1:17" x14ac:dyDescent="0.5">
      <c r="A51" s="14">
        <v>49</v>
      </c>
      <c r="B51" s="6">
        <v>0.89500000000000002</v>
      </c>
      <c r="C51" s="6">
        <v>0.84499999999999997</v>
      </c>
      <c r="D51" s="6"/>
      <c r="E51" s="6"/>
      <c r="F51" s="6"/>
      <c r="G51" s="6"/>
      <c r="H51" s="6"/>
      <c r="I51" s="6"/>
      <c r="J51" s="6">
        <f t="shared" si="0"/>
        <v>2</v>
      </c>
      <c r="K51" s="28">
        <f t="shared" si="1"/>
        <v>0.89500000000000002</v>
      </c>
      <c r="M51" s="29"/>
      <c r="N51" s="6"/>
      <c r="O51" s="6"/>
      <c r="P51" s="6"/>
      <c r="Q51" s="6"/>
    </row>
    <row r="52" spans="1:17" x14ac:dyDescent="0.5">
      <c r="A52" s="6">
        <v>50</v>
      </c>
      <c r="B52" s="6">
        <v>0.91500000000000004</v>
      </c>
      <c r="C52" s="6">
        <v>0.92700000000000005</v>
      </c>
      <c r="D52" s="6">
        <v>0.94199999999999995</v>
      </c>
      <c r="E52" s="6">
        <v>0.88700000000000001</v>
      </c>
      <c r="F52" s="6">
        <v>0.82299999999999995</v>
      </c>
      <c r="G52" s="6">
        <v>0.78500000000000003</v>
      </c>
      <c r="H52" s="6">
        <v>0.85299999999999998</v>
      </c>
      <c r="I52" s="6">
        <v>0.93400000000000005</v>
      </c>
      <c r="J52" s="6">
        <f t="shared" si="0"/>
        <v>8</v>
      </c>
      <c r="K52" s="28">
        <f t="shared" si="1"/>
        <v>0.94199999999999995</v>
      </c>
      <c r="M52" s="29"/>
    </row>
  </sheetData>
  <mergeCells count="1">
    <mergeCell ref="B1:I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1"/>
  <sheetViews>
    <sheetView topLeftCell="A222" zoomScale="130" zoomScaleNormal="130" workbookViewId="0">
      <selection activeCell="J28" sqref="J28"/>
    </sheetView>
  </sheetViews>
  <sheetFormatPr defaultRowHeight="14.25" x14ac:dyDescent="0.45"/>
  <sheetData>
    <row r="1" spans="1:12" s="9" customFormat="1" ht="15.75" x14ac:dyDescent="0.5">
      <c r="A1" s="22" t="s">
        <v>56</v>
      </c>
      <c r="B1" s="22" t="s">
        <v>57</v>
      </c>
    </row>
    <row r="2" spans="1:12" s="9" customFormat="1" ht="15.75" x14ac:dyDescent="0.5">
      <c r="A2" s="9">
        <v>1</v>
      </c>
      <c r="B2" s="23">
        <v>0.83</v>
      </c>
      <c r="D2" s="11"/>
      <c r="E2" s="23"/>
      <c r="F2" s="23"/>
      <c r="G2" s="23"/>
      <c r="H2" s="23"/>
      <c r="I2" s="23"/>
      <c r="J2" s="23"/>
      <c r="K2" s="10"/>
      <c r="L2" s="10"/>
    </row>
    <row r="3" spans="1:12" s="9" customFormat="1" ht="15.75" x14ac:dyDescent="0.5">
      <c r="A3" s="9">
        <v>2</v>
      </c>
      <c r="B3" s="23">
        <v>0.83499999999999996</v>
      </c>
      <c r="D3" s="11"/>
      <c r="E3" s="23"/>
      <c r="F3" s="23"/>
      <c r="G3" s="23"/>
      <c r="H3" s="23"/>
      <c r="I3" s="23"/>
      <c r="J3" s="23"/>
      <c r="K3" s="10"/>
      <c r="L3" s="10"/>
    </row>
    <row r="4" spans="1:12" s="9" customFormat="1" ht="15.75" x14ac:dyDescent="0.5">
      <c r="A4" s="9">
        <v>3</v>
      </c>
      <c r="B4" s="23">
        <v>0.76300000000000001</v>
      </c>
      <c r="D4" s="11"/>
      <c r="E4" s="23"/>
      <c r="F4" s="23"/>
      <c r="G4" s="23"/>
      <c r="H4" s="23"/>
      <c r="I4" s="10"/>
      <c r="J4" s="10"/>
      <c r="K4" s="10"/>
      <c r="L4" s="10"/>
    </row>
    <row r="5" spans="1:12" s="9" customFormat="1" ht="15.75" x14ac:dyDescent="0.5">
      <c r="A5" s="9">
        <v>4</v>
      </c>
      <c r="B5" s="23">
        <v>0.77100000000000002</v>
      </c>
      <c r="D5" s="11"/>
      <c r="E5" s="23"/>
      <c r="F5" s="23"/>
      <c r="G5" s="23"/>
      <c r="H5" s="23"/>
      <c r="I5" s="23"/>
      <c r="J5" s="10"/>
      <c r="K5" s="10"/>
      <c r="L5" s="10"/>
    </row>
    <row r="6" spans="1:12" s="9" customFormat="1" ht="15.75" x14ac:dyDescent="0.5">
      <c r="A6" s="9">
        <v>5</v>
      </c>
      <c r="B6" s="23">
        <v>0.83599999999999997</v>
      </c>
      <c r="D6" s="11"/>
      <c r="E6" s="23"/>
      <c r="F6" s="23"/>
      <c r="G6" s="23"/>
      <c r="H6" s="23"/>
      <c r="I6" s="23"/>
      <c r="J6" s="23"/>
      <c r="K6" s="23"/>
      <c r="L6" s="10"/>
    </row>
    <row r="7" spans="1:12" s="9" customFormat="1" ht="15.75" x14ac:dyDescent="0.5">
      <c r="A7" s="9">
        <v>6</v>
      </c>
      <c r="B7" s="23">
        <v>0.85</v>
      </c>
      <c r="D7" s="11"/>
      <c r="E7" s="23"/>
      <c r="F7" s="23"/>
      <c r="G7" s="23"/>
      <c r="H7" s="23"/>
      <c r="I7" s="23"/>
      <c r="J7" s="10"/>
      <c r="K7" s="10"/>
      <c r="L7" s="10"/>
    </row>
    <row r="8" spans="1:12" s="9" customFormat="1" ht="15.75" x14ac:dyDescent="0.5">
      <c r="A8" s="9">
        <v>7</v>
      </c>
      <c r="B8" s="23">
        <v>0.89</v>
      </c>
      <c r="D8" s="11"/>
      <c r="E8" s="23"/>
      <c r="F8" s="23"/>
      <c r="G8" s="23"/>
      <c r="H8" s="23"/>
      <c r="I8" s="23"/>
      <c r="J8" s="10"/>
      <c r="K8" s="10"/>
      <c r="L8" s="10"/>
    </row>
    <row r="9" spans="1:12" s="9" customFormat="1" ht="15.75" x14ac:dyDescent="0.5">
      <c r="A9" s="9">
        <v>8</v>
      </c>
      <c r="B9" s="23">
        <v>0.80400000000000005</v>
      </c>
      <c r="D9" s="11"/>
      <c r="E9" s="23"/>
      <c r="F9" s="23"/>
      <c r="G9" s="23"/>
      <c r="H9" s="23"/>
      <c r="I9" s="23"/>
      <c r="J9" s="23"/>
      <c r="K9" s="23"/>
      <c r="L9" s="10"/>
    </row>
    <row r="10" spans="1:12" s="9" customFormat="1" ht="15.75" x14ac:dyDescent="0.5">
      <c r="A10" s="9">
        <v>9</v>
      </c>
      <c r="B10" s="23">
        <v>0.81899999999999995</v>
      </c>
      <c r="D10" s="11"/>
      <c r="E10" s="23"/>
      <c r="F10" s="23"/>
      <c r="G10" s="23"/>
      <c r="H10" s="23"/>
      <c r="I10" s="23"/>
      <c r="J10" s="23"/>
      <c r="K10" s="10"/>
      <c r="L10" s="10"/>
    </row>
    <row r="11" spans="1:12" s="9" customFormat="1" ht="15.75" x14ac:dyDescent="0.5">
      <c r="A11" s="9">
        <v>10</v>
      </c>
      <c r="B11" s="23">
        <v>0.86</v>
      </c>
      <c r="D11" s="11"/>
      <c r="E11" s="23"/>
      <c r="F11" s="23"/>
      <c r="G11" s="23"/>
      <c r="H11" s="23"/>
      <c r="I11" s="23"/>
      <c r="J11" s="10"/>
      <c r="K11" s="10"/>
      <c r="L11" s="10"/>
    </row>
    <row r="12" spans="1:12" s="9" customFormat="1" ht="15.75" x14ac:dyDescent="0.5">
      <c r="A12" s="9">
        <v>11</v>
      </c>
      <c r="B12" s="23">
        <v>0.88</v>
      </c>
      <c r="D12" s="11"/>
      <c r="E12" s="23"/>
      <c r="F12" s="23"/>
      <c r="G12" s="23"/>
      <c r="H12" s="23"/>
      <c r="I12" s="23"/>
      <c r="J12" s="23"/>
      <c r="K12" s="10"/>
      <c r="L12" s="10"/>
    </row>
    <row r="13" spans="1:12" s="9" customFormat="1" ht="15.75" x14ac:dyDescent="0.5">
      <c r="A13" s="9">
        <v>12</v>
      </c>
      <c r="B13" s="23">
        <v>0.81</v>
      </c>
      <c r="D13" s="11"/>
      <c r="E13" s="23"/>
      <c r="F13" s="23"/>
      <c r="G13" s="10"/>
      <c r="H13" s="10"/>
      <c r="I13" s="10"/>
      <c r="J13" s="10"/>
      <c r="K13" s="10"/>
      <c r="L13" s="10"/>
    </row>
    <row r="14" spans="1:12" s="9" customFormat="1" ht="15.75" x14ac:dyDescent="0.5">
      <c r="A14" s="9">
        <v>13</v>
      </c>
      <c r="B14" s="23">
        <v>0.88700000000000001</v>
      </c>
      <c r="D14" s="11"/>
      <c r="E14" s="23"/>
      <c r="F14" s="23"/>
      <c r="G14" s="23"/>
      <c r="H14" s="23"/>
      <c r="I14" s="23"/>
      <c r="J14" s="23"/>
      <c r="K14" s="23"/>
      <c r="L14" s="23"/>
    </row>
    <row r="15" spans="1:12" s="9" customFormat="1" ht="15.75" x14ac:dyDescent="0.5">
      <c r="A15" s="9">
        <v>14</v>
      </c>
      <c r="B15" s="23">
        <v>0.79700000000000004</v>
      </c>
      <c r="D15" s="11"/>
    </row>
    <row r="16" spans="1:12" s="9" customFormat="1" ht="15.75" x14ac:dyDescent="0.5">
      <c r="A16" s="9">
        <v>15</v>
      </c>
      <c r="B16" s="23">
        <v>0.82299999999999995</v>
      </c>
      <c r="D16" s="11"/>
    </row>
    <row r="17" spans="1:4" s="9" customFormat="1" ht="15.75" x14ac:dyDescent="0.5">
      <c r="A17" s="9">
        <v>16</v>
      </c>
      <c r="B17" s="23">
        <v>0.86199999999999999</v>
      </c>
      <c r="D17" s="11"/>
    </row>
    <row r="18" spans="1:4" s="9" customFormat="1" ht="15.75" x14ac:dyDescent="0.5">
      <c r="A18" s="9">
        <v>17</v>
      </c>
      <c r="B18" s="23">
        <v>0.85899999999999999</v>
      </c>
      <c r="D18" s="11"/>
    </row>
    <row r="19" spans="1:4" s="9" customFormat="1" ht="15.75" x14ac:dyDescent="0.5">
      <c r="A19" s="9">
        <v>18</v>
      </c>
      <c r="B19" s="23">
        <v>0.89800000000000002</v>
      </c>
      <c r="D19" s="11"/>
    </row>
    <row r="20" spans="1:4" s="9" customFormat="1" ht="15.75" x14ac:dyDescent="0.5">
      <c r="A20" s="9">
        <v>19</v>
      </c>
      <c r="B20" s="23">
        <v>0.86299999999999999</v>
      </c>
      <c r="D20" s="11"/>
    </row>
    <row r="21" spans="1:4" s="9" customFormat="1" ht="15.75" x14ac:dyDescent="0.5">
      <c r="A21" s="9">
        <v>20</v>
      </c>
      <c r="B21" s="23">
        <v>0.82</v>
      </c>
      <c r="D21" s="11"/>
    </row>
    <row r="22" spans="1:4" s="9" customFormat="1" ht="15.75" x14ac:dyDescent="0.5">
      <c r="A22" s="9">
        <v>21</v>
      </c>
      <c r="B22" s="23">
        <v>0.88100000000000001</v>
      </c>
      <c r="D22" s="11"/>
    </row>
    <row r="23" spans="1:4" s="9" customFormat="1" ht="15.75" x14ac:dyDescent="0.5">
      <c r="A23" s="9">
        <v>22</v>
      </c>
      <c r="B23" s="23">
        <v>0.85099999999999998</v>
      </c>
      <c r="D23" s="11"/>
    </row>
    <row r="24" spans="1:4" s="9" customFormat="1" ht="15.75" x14ac:dyDescent="0.5">
      <c r="A24" s="9">
        <v>23</v>
      </c>
      <c r="B24" s="23">
        <v>0.75600000000000001</v>
      </c>
      <c r="D24" s="11"/>
    </row>
    <row r="25" spans="1:4" s="9" customFormat="1" ht="15.75" x14ac:dyDescent="0.5">
      <c r="A25" s="9">
        <v>24</v>
      </c>
      <c r="B25" s="23">
        <v>0.83399999999999996</v>
      </c>
      <c r="D25" s="11"/>
    </row>
    <row r="26" spans="1:4" s="9" customFormat="1" ht="15.75" x14ac:dyDescent="0.5">
      <c r="A26" s="9">
        <v>25</v>
      </c>
      <c r="B26" s="23">
        <v>0.87</v>
      </c>
      <c r="D26" s="11"/>
    </row>
    <row r="27" spans="1:4" s="9" customFormat="1" ht="15.75" x14ac:dyDescent="0.5">
      <c r="A27" s="9">
        <v>26</v>
      </c>
      <c r="B27" s="23">
        <v>0.71599999999999997</v>
      </c>
      <c r="D27" s="11"/>
    </row>
    <row r="28" spans="1:4" s="9" customFormat="1" ht="15.75" x14ac:dyDescent="0.5">
      <c r="A28" s="9">
        <v>27</v>
      </c>
      <c r="B28" s="23">
        <v>0.83299999999999996</v>
      </c>
      <c r="D28" s="11"/>
    </row>
    <row r="29" spans="1:4" s="9" customFormat="1" ht="15.75" x14ac:dyDescent="0.5">
      <c r="A29" s="9">
        <v>28</v>
      </c>
      <c r="B29" s="23">
        <v>0.78100000000000003</v>
      </c>
      <c r="D29" s="11"/>
    </row>
    <row r="30" spans="1:4" s="9" customFormat="1" ht="15.75" x14ac:dyDescent="0.5">
      <c r="A30" s="9">
        <v>29</v>
      </c>
      <c r="B30" s="23">
        <v>0.81399999999999995</v>
      </c>
      <c r="D30" s="11"/>
    </row>
    <row r="31" spans="1:4" s="9" customFormat="1" ht="15.75" x14ac:dyDescent="0.5">
      <c r="A31" s="9">
        <v>30</v>
      </c>
      <c r="B31" s="23">
        <v>0.86699999999999999</v>
      </c>
      <c r="D31" s="11"/>
    </row>
    <row r="32" spans="1:4" s="9" customFormat="1" ht="15.75" x14ac:dyDescent="0.5">
      <c r="A32" s="9">
        <v>31</v>
      </c>
      <c r="B32" s="23">
        <v>0.83099999999999996</v>
      </c>
      <c r="D32" s="11"/>
    </row>
    <row r="33" spans="1:4" s="9" customFormat="1" ht="15.75" x14ac:dyDescent="0.5">
      <c r="A33" s="9">
        <v>32</v>
      </c>
      <c r="B33" s="23">
        <v>0.82499999999999996</v>
      </c>
      <c r="D33" s="11"/>
    </row>
    <row r="34" spans="1:4" s="9" customFormat="1" ht="15.75" x14ac:dyDescent="0.5">
      <c r="A34" s="9">
        <v>33</v>
      </c>
      <c r="B34" s="23">
        <v>0.874</v>
      </c>
      <c r="D34" s="11"/>
    </row>
    <row r="35" spans="1:4" s="9" customFormat="1" ht="15.75" x14ac:dyDescent="0.5">
      <c r="A35" s="9">
        <v>34</v>
      </c>
      <c r="B35" s="23">
        <v>0.78600000000000003</v>
      </c>
      <c r="D35" s="11"/>
    </row>
    <row r="36" spans="1:4" s="9" customFormat="1" ht="15.75" x14ac:dyDescent="0.5">
      <c r="A36" s="9">
        <v>35</v>
      </c>
      <c r="B36" s="23">
        <v>0.78600000000000003</v>
      </c>
      <c r="D36" s="11"/>
    </row>
    <row r="37" spans="1:4" s="9" customFormat="1" ht="15.75" x14ac:dyDescent="0.5">
      <c r="A37" s="9">
        <v>36</v>
      </c>
      <c r="B37" s="23">
        <v>0.876</v>
      </c>
      <c r="D37" s="11"/>
    </row>
    <row r="38" spans="1:4" s="9" customFormat="1" ht="15.75" x14ac:dyDescent="0.5">
      <c r="A38" s="9">
        <v>37</v>
      </c>
      <c r="B38" s="23">
        <v>0.83099999999999996</v>
      </c>
      <c r="D38" s="11"/>
    </row>
    <row r="39" spans="1:4" s="9" customFormat="1" ht="15.75" x14ac:dyDescent="0.5">
      <c r="A39" s="9">
        <v>38</v>
      </c>
      <c r="B39" s="23">
        <v>0.81699999999999995</v>
      </c>
      <c r="D39" s="11"/>
    </row>
    <row r="40" spans="1:4" s="9" customFormat="1" ht="15.75" x14ac:dyDescent="0.5">
      <c r="A40" s="9">
        <v>39</v>
      </c>
      <c r="B40" s="23">
        <v>0.878</v>
      </c>
      <c r="D40" s="11"/>
    </row>
    <row r="41" spans="1:4" s="9" customFormat="1" ht="15.75" x14ac:dyDescent="0.5">
      <c r="A41" s="9">
        <v>40</v>
      </c>
      <c r="B41" s="23">
        <v>0.89200000000000002</v>
      </c>
      <c r="D41" s="11"/>
    </row>
    <row r="42" spans="1:4" s="9" customFormat="1" ht="15.75" x14ac:dyDescent="0.5">
      <c r="A42" s="9">
        <v>41</v>
      </c>
      <c r="B42" s="23">
        <v>0.89500000000000002</v>
      </c>
      <c r="D42" s="11"/>
    </row>
    <row r="43" spans="1:4" s="9" customFormat="1" ht="15.75" x14ac:dyDescent="0.5">
      <c r="A43" s="9">
        <v>42</v>
      </c>
      <c r="B43" s="23">
        <v>0.85</v>
      </c>
      <c r="D43" s="11"/>
    </row>
    <row r="44" spans="1:4" s="9" customFormat="1" ht="15.75" x14ac:dyDescent="0.5">
      <c r="A44" s="9">
        <v>43</v>
      </c>
      <c r="B44" s="23">
        <v>0.89700000000000002</v>
      </c>
      <c r="D44" s="11"/>
    </row>
    <row r="45" spans="1:4" s="9" customFormat="1" ht="15.75" x14ac:dyDescent="0.5">
      <c r="A45" s="9">
        <v>44</v>
      </c>
      <c r="B45" s="23">
        <v>0.91</v>
      </c>
      <c r="D45" s="11"/>
    </row>
    <row r="46" spans="1:4" s="9" customFormat="1" ht="15.75" x14ac:dyDescent="0.5">
      <c r="A46" s="9">
        <v>45</v>
      </c>
      <c r="B46" s="23">
        <v>0.877</v>
      </c>
      <c r="D46" s="11"/>
    </row>
    <row r="47" spans="1:4" s="9" customFormat="1" ht="15.75" x14ac:dyDescent="0.5">
      <c r="A47" s="9">
        <v>46</v>
      </c>
      <c r="B47" s="23">
        <v>0.88400000000000001</v>
      </c>
      <c r="D47" s="11"/>
    </row>
    <row r="48" spans="1:4" s="9" customFormat="1" ht="15.75" x14ac:dyDescent="0.5">
      <c r="A48" s="9">
        <v>47</v>
      </c>
      <c r="B48" s="23">
        <v>0.89600000000000002</v>
      </c>
      <c r="D48" s="11"/>
    </row>
    <row r="49" spans="1:7" s="9" customFormat="1" ht="15.75" x14ac:dyDescent="0.5">
      <c r="A49" s="9">
        <v>48</v>
      </c>
      <c r="B49" s="23">
        <v>0.88700000000000001</v>
      </c>
      <c r="D49" s="11"/>
    </row>
    <row r="50" spans="1:7" s="9" customFormat="1" ht="15.75" x14ac:dyDescent="0.5">
      <c r="A50" s="9">
        <v>49</v>
      </c>
      <c r="B50" s="23">
        <v>0.871</v>
      </c>
      <c r="D50" s="11"/>
    </row>
    <row r="51" spans="1:7" s="9" customFormat="1" ht="15.75" x14ac:dyDescent="0.5">
      <c r="A51" s="9">
        <v>50</v>
      </c>
      <c r="B51" s="23">
        <v>0.9</v>
      </c>
      <c r="D51" s="11"/>
    </row>
    <row r="52" spans="1:7" s="9" customFormat="1" ht="15.75" x14ac:dyDescent="0.5">
      <c r="A52" s="9">
        <v>51</v>
      </c>
      <c r="B52" s="23">
        <v>0.83899999999999997</v>
      </c>
      <c r="D52" s="11"/>
    </row>
    <row r="53" spans="1:7" s="9" customFormat="1" ht="15.75" x14ac:dyDescent="0.5">
      <c r="A53" s="9">
        <v>52</v>
      </c>
      <c r="B53" s="23">
        <v>0.76700000000000002</v>
      </c>
      <c r="D53" s="11"/>
    </row>
    <row r="54" spans="1:7" s="9" customFormat="1" ht="15.75" x14ac:dyDescent="0.5">
      <c r="A54" s="9">
        <v>53</v>
      </c>
      <c r="B54" s="23">
        <v>0.83299999999999996</v>
      </c>
      <c r="D54" s="11"/>
    </row>
    <row r="55" spans="1:7" s="9" customFormat="1" ht="15.75" x14ac:dyDescent="0.5">
      <c r="A55" s="9">
        <v>54</v>
      </c>
      <c r="B55" s="23">
        <v>0.83099999999999996</v>
      </c>
      <c r="D55" s="11"/>
    </row>
    <row r="56" spans="1:7" s="9" customFormat="1" ht="15.75" x14ac:dyDescent="0.5">
      <c r="A56" s="9">
        <v>55</v>
      </c>
      <c r="B56" s="23">
        <v>0.84799999999999998</v>
      </c>
      <c r="D56" s="11"/>
    </row>
    <row r="57" spans="1:7" s="9" customFormat="1" ht="15.75" x14ac:dyDescent="0.5">
      <c r="A57" s="9">
        <v>56</v>
      </c>
      <c r="B57" s="23">
        <v>0.81799999999999995</v>
      </c>
      <c r="D57" s="11"/>
    </row>
    <row r="58" spans="1:7" s="9" customFormat="1" ht="15.75" x14ac:dyDescent="0.5">
      <c r="A58" s="9">
        <v>57</v>
      </c>
      <c r="B58" s="23">
        <v>0.77300000000000002</v>
      </c>
      <c r="D58" s="11"/>
    </row>
    <row r="59" spans="1:7" s="9" customFormat="1" ht="15.75" x14ac:dyDescent="0.5">
      <c r="A59" s="9">
        <v>58</v>
      </c>
      <c r="B59" s="23">
        <v>0.78400000000000003</v>
      </c>
      <c r="D59" s="11"/>
    </row>
    <row r="60" spans="1:7" s="9" customFormat="1" ht="15.75" x14ac:dyDescent="0.5">
      <c r="A60" s="9">
        <v>59</v>
      </c>
      <c r="B60" s="23">
        <v>0.86599999999999999</v>
      </c>
      <c r="D60" s="11"/>
    </row>
    <row r="61" spans="1:7" s="9" customFormat="1" ht="15.75" x14ac:dyDescent="0.5">
      <c r="A61" s="9">
        <v>60</v>
      </c>
      <c r="B61" s="23">
        <v>0.85699999999999998</v>
      </c>
      <c r="D61" s="11"/>
    </row>
    <row r="62" spans="1:7" s="9" customFormat="1" ht="15.75" x14ac:dyDescent="0.5">
      <c r="A62" s="9">
        <v>61</v>
      </c>
      <c r="B62" s="23">
        <v>0.86899999999999999</v>
      </c>
      <c r="D62" s="11"/>
    </row>
    <row r="63" spans="1:7" s="9" customFormat="1" ht="15.75" x14ac:dyDescent="0.5">
      <c r="A63" s="9">
        <v>62</v>
      </c>
      <c r="B63" s="23">
        <v>0.84299999999999997</v>
      </c>
      <c r="C63" s="7"/>
      <c r="D63" s="11"/>
      <c r="E63" s="12"/>
      <c r="F63" s="12"/>
      <c r="G63" s="10"/>
    </row>
    <row r="64" spans="1:7" s="9" customFormat="1" ht="15.75" x14ac:dyDescent="0.5">
      <c r="A64" s="9">
        <v>63</v>
      </c>
      <c r="B64" s="23">
        <v>0.78700000000000003</v>
      </c>
      <c r="C64" s="7"/>
      <c r="D64" s="11"/>
      <c r="E64" s="12"/>
      <c r="F64" s="12"/>
      <c r="G64" s="10"/>
    </row>
    <row r="65" spans="1:5" s="9" customFormat="1" ht="15.75" x14ac:dyDescent="0.5">
      <c r="A65" s="9">
        <v>64</v>
      </c>
      <c r="B65" s="23">
        <v>0.65700000000000003</v>
      </c>
      <c r="C65" s="7"/>
      <c r="D65" s="11"/>
    </row>
    <row r="66" spans="1:5" s="9" customFormat="1" ht="15.75" x14ac:dyDescent="0.5">
      <c r="A66" s="9">
        <v>65</v>
      </c>
      <c r="B66" s="23">
        <v>0.81899999999999995</v>
      </c>
      <c r="C66" s="7"/>
      <c r="D66" s="11"/>
    </row>
    <row r="67" spans="1:5" s="9" customFormat="1" ht="15.75" x14ac:dyDescent="0.5">
      <c r="A67" s="9">
        <v>66</v>
      </c>
      <c r="B67" s="23">
        <v>0.79200000000000004</v>
      </c>
      <c r="C67" s="7"/>
      <c r="D67" s="11"/>
    </row>
    <row r="68" spans="1:5" s="9" customFormat="1" ht="15.75" x14ac:dyDescent="0.5">
      <c r="A68" s="9">
        <v>67</v>
      </c>
      <c r="B68" s="23">
        <v>0.75900000000000001</v>
      </c>
      <c r="C68" s="7"/>
      <c r="D68" s="11"/>
    </row>
    <row r="69" spans="1:5" s="9" customFormat="1" ht="15.75" x14ac:dyDescent="0.5">
      <c r="A69" s="9">
        <v>68</v>
      </c>
      <c r="B69" s="23">
        <v>0.88500000000000001</v>
      </c>
      <c r="D69" s="11"/>
    </row>
    <row r="70" spans="1:5" s="9" customFormat="1" ht="15.75" x14ac:dyDescent="0.5">
      <c r="A70" s="9">
        <v>69</v>
      </c>
      <c r="B70" s="23">
        <v>0.84599999999999997</v>
      </c>
      <c r="D70" s="11"/>
      <c r="E70" s="12"/>
    </row>
    <row r="71" spans="1:5" s="9" customFormat="1" ht="15.75" x14ac:dyDescent="0.5">
      <c r="A71" s="9">
        <v>70</v>
      </c>
      <c r="B71" s="23">
        <v>0.82399999999999995</v>
      </c>
      <c r="D71" s="11"/>
      <c r="E71" s="12"/>
    </row>
    <row r="72" spans="1:5" s="9" customFormat="1" ht="15.75" x14ac:dyDescent="0.5">
      <c r="A72" s="9">
        <v>71</v>
      </c>
      <c r="B72" s="23">
        <v>0.85599999999999998</v>
      </c>
      <c r="D72" s="11"/>
    </row>
    <row r="73" spans="1:5" s="9" customFormat="1" ht="15.75" x14ac:dyDescent="0.5">
      <c r="A73" s="9">
        <v>72</v>
      </c>
      <c r="B73" s="23">
        <v>0.76100000000000001</v>
      </c>
      <c r="D73" s="11"/>
    </row>
    <row r="74" spans="1:5" ht="15.75" x14ac:dyDescent="0.5">
      <c r="A74" s="9">
        <v>73</v>
      </c>
      <c r="B74" s="6">
        <v>0.70299999999999996</v>
      </c>
    </row>
    <row r="75" spans="1:5" ht="15.75" x14ac:dyDescent="0.5">
      <c r="A75" s="9">
        <v>74</v>
      </c>
      <c r="B75" s="6">
        <v>0.81699999999999995</v>
      </c>
    </row>
    <row r="76" spans="1:5" ht="15.75" x14ac:dyDescent="0.5">
      <c r="A76" s="9">
        <v>75</v>
      </c>
      <c r="B76" s="6">
        <v>0.92600000000000005</v>
      </c>
    </row>
    <row r="77" spans="1:5" ht="15.75" x14ac:dyDescent="0.5">
      <c r="A77" s="9">
        <v>76</v>
      </c>
      <c r="B77" s="6">
        <v>0.85799999999999998</v>
      </c>
    </row>
    <row r="78" spans="1:5" ht="15.75" x14ac:dyDescent="0.5">
      <c r="A78" s="9">
        <v>77</v>
      </c>
      <c r="B78" s="6">
        <v>0.78200000000000003</v>
      </c>
    </row>
    <row r="79" spans="1:5" ht="15.75" x14ac:dyDescent="0.5">
      <c r="A79" s="9">
        <v>78</v>
      </c>
      <c r="B79" s="6">
        <v>0.80200000000000005</v>
      </c>
    </row>
    <row r="80" spans="1:5" ht="15.75" x14ac:dyDescent="0.5">
      <c r="A80" s="9">
        <v>79</v>
      </c>
      <c r="B80" s="6">
        <v>0.85399999999999998</v>
      </c>
    </row>
    <row r="81" spans="1:2" ht="15.75" x14ac:dyDescent="0.5">
      <c r="A81" s="9">
        <v>80</v>
      </c>
      <c r="B81" s="6">
        <v>0.88300000000000001</v>
      </c>
    </row>
    <row r="82" spans="1:2" ht="15.75" x14ac:dyDescent="0.5">
      <c r="A82" s="9">
        <v>81</v>
      </c>
      <c r="B82" s="6">
        <v>0.89100000000000001</v>
      </c>
    </row>
    <row r="83" spans="1:2" ht="15.75" x14ac:dyDescent="0.5">
      <c r="A83" s="9">
        <v>82</v>
      </c>
      <c r="B83" s="6">
        <v>0.872</v>
      </c>
    </row>
    <row r="84" spans="1:2" ht="15.75" x14ac:dyDescent="0.5">
      <c r="A84" s="9">
        <v>83</v>
      </c>
      <c r="B84" s="6">
        <v>0.93899999999999995</v>
      </c>
    </row>
    <row r="85" spans="1:2" ht="15.75" x14ac:dyDescent="0.5">
      <c r="A85" s="9">
        <v>84</v>
      </c>
      <c r="B85" s="6">
        <v>0.877</v>
      </c>
    </row>
    <row r="86" spans="1:2" ht="15.75" x14ac:dyDescent="0.5">
      <c r="A86" s="9">
        <v>85</v>
      </c>
      <c r="B86" s="6">
        <v>0.77300000000000002</v>
      </c>
    </row>
    <row r="87" spans="1:2" ht="15.75" x14ac:dyDescent="0.5">
      <c r="A87" s="9">
        <v>86</v>
      </c>
      <c r="B87" s="6">
        <v>0.84799999999999998</v>
      </c>
    </row>
    <row r="88" spans="1:2" ht="15.75" x14ac:dyDescent="0.5">
      <c r="A88" s="9">
        <v>87</v>
      </c>
      <c r="B88" s="6">
        <v>0.88400000000000001</v>
      </c>
    </row>
    <row r="89" spans="1:2" ht="15.75" x14ac:dyDescent="0.5">
      <c r="A89" s="9">
        <v>88</v>
      </c>
      <c r="B89" s="6">
        <v>0.85899999999999999</v>
      </c>
    </row>
    <row r="90" spans="1:2" ht="15.75" x14ac:dyDescent="0.5">
      <c r="A90" s="9">
        <v>89</v>
      </c>
      <c r="B90" s="6">
        <v>0.80800000000000005</v>
      </c>
    </row>
    <row r="91" spans="1:2" ht="15.75" x14ac:dyDescent="0.5">
      <c r="A91" s="9">
        <v>90</v>
      </c>
      <c r="B91" s="6">
        <v>0.86199999999999999</v>
      </c>
    </row>
    <row r="92" spans="1:2" ht="15.75" x14ac:dyDescent="0.5">
      <c r="A92" s="9">
        <v>91</v>
      </c>
      <c r="B92" s="6">
        <v>0.878</v>
      </c>
    </row>
    <row r="93" spans="1:2" ht="15.75" x14ac:dyDescent="0.5">
      <c r="A93" s="9">
        <v>92</v>
      </c>
      <c r="B93" s="6">
        <v>0.88300000000000001</v>
      </c>
    </row>
    <row r="94" spans="1:2" ht="15.75" x14ac:dyDescent="0.5">
      <c r="A94" s="9">
        <v>93</v>
      </c>
      <c r="B94" s="6">
        <v>0.91100000000000003</v>
      </c>
    </row>
    <row r="95" spans="1:2" ht="15.75" x14ac:dyDescent="0.5">
      <c r="A95" s="9">
        <v>94</v>
      </c>
      <c r="B95" s="6">
        <v>0.84399999999999997</v>
      </c>
    </row>
    <row r="96" spans="1:2" ht="15.75" x14ac:dyDescent="0.5">
      <c r="A96" s="9">
        <v>95</v>
      </c>
      <c r="B96" s="6">
        <v>0.89400000000000002</v>
      </c>
    </row>
    <row r="97" spans="1:2" ht="15.75" x14ac:dyDescent="0.5">
      <c r="A97" s="9">
        <v>96</v>
      </c>
      <c r="B97" s="6">
        <v>0.83199999999999996</v>
      </c>
    </row>
    <row r="98" spans="1:2" ht="15.75" x14ac:dyDescent="0.5">
      <c r="A98" s="9">
        <v>97</v>
      </c>
      <c r="B98" s="6">
        <v>0.80100000000000005</v>
      </c>
    </row>
    <row r="99" spans="1:2" ht="15.75" x14ac:dyDescent="0.5">
      <c r="A99" s="9">
        <v>98</v>
      </c>
      <c r="B99" s="6">
        <v>0.89800000000000002</v>
      </c>
    </row>
    <row r="100" spans="1:2" ht="15.75" x14ac:dyDescent="0.5">
      <c r="A100" s="9">
        <v>99</v>
      </c>
      <c r="B100" s="6">
        <v>0.80400000000000005</v>
      </c>
    </row>
    <row r="101" spans="1:2" ht="15.75" x14ac:dyDescent="0.5">
      <c r="A101" s="9">
        <v>100</v>
      </c>
      <c r="B101" s="6">
        <v>0.88300000000000001</v>
      </c>
    </row>
    <row r="102" spans="1:2" ht="15.75" x14ac:dyDescent="0.5">
      <c r="A102" s="9">
        <v>101</v>
      </c>
      <c r="B102" s="6">
        <v>0.92800000000000005</v>
      </c>
    </row>
    <row r="103" spans="1:2" ht="15.75" x14ac:dyDescent="0.5">
      <c r="A103" s="9">
        <v>102</v>
      </c>
      <c r="B103" s="6">
        <v>0.86799999999999999</v>
      </c>
    </row>
    <row r="104" spans="1:2" ht="15.75" x14ac:dyDescent="0.5">
      <c r="A104" s="9">
        <v>103</v>
      </c>
      <c r="B104" s="6">
        <v>0.84499999999999997</v>
      </c>
    </row>
    <row r="105" spans="1:2" ht="15.75" x14ac:dyDescent="0.5">
      <c r="A105" s="9">
        <v>104</v>
      </c>
      <c r="B105" s="6">
        <v>0.88400000000000001</v>
      </c>
    </row>
    <row r="106" spans="1:2" ht="15.75" x14ac:dyDescent="0.5">
      <c r="A106" s="9">
        <v>105</v>
      </c>
      <c r="B106" s="6">
        <v>0.88300000000000001</v>
      </c>
    </row>
    <row r="107" spans="1:2" ht="15.75" x14ac:dyDescent="0.5">
      <c r="A107" s="9">
        <v>106</v>
      </c>
      <c r="B107" s="6">
        <v>0.86499999999999999</v>
      </c>
    </row>
    <row r="108" spans="1:2" ht="15.75" x14ac:dyDescent="0.5">
      <c r="A108" s="9">
        <v>107</v>
      </c>
      <c r="B108" s="6">
        <v>0.89100000000000001</v>
      </c>
    </row>
    <row r="109" spans="1:2" ht="15.75" x14ac:dyDescent="0.5">
      <c r="A109" s="9">
        <v>108</v>
      </c>
      <c r="B109" s="6">
        <v>0.89500000000000002</v>
      </c>
    </row>
    <row r="110" spans="1:2" ht="15.75" x14ac:dyDescent="0.5">
      <c r="A110" s="9">
        <v>109</v>
      </c>
      <c r="B110" s="6">
        <v>0.91500000000000004</v>
      </c>
    </row>
    <row r="111" spans="1:2" ht="15.75" x14ac:dyDescent="0.5">
      <c r="A111" s="9">
        <v>110</v>
      </c>
      <c r="B111" s="6">
        <v>0.92400000000000004</v>
      </c>
    </row>
    <row r="112" spans="1:2" ht="15.75" x14ac:dyDescent="0.5">
      <c r="A112" s="9">
        <v>111</v>
      </c>
      <c r="B112" s="6">
        <v>0.82</v>
      </c>
    </row>
    <row r="113" spans="1:2" ht="15.75" x14ac:dyDescent="0.5">
      <c r="A113" s="9">
        <v>112</v>
      </c>
      <c r="B113" s="6">
        <v>0.92900000000000005</v>
      </c>
    </row>
    <row r="114" spans="1:2" ht="15.75" x14ac:dyDescent="0.5">
      <c r="A114" s="9">
        <v>113</v>
      </c>
      <c r="B114" s="6">
        <v>0.85699999999999998</v>
      </c>
    </row>
    <row r="115" spans="1:2" ht="15.75" x14ac:dyDescent="0.5">
      <c r="A115" s="9">
        <v>114</v>
      </c>
      <c r="B115" s="6">
        <v>0.85099999999999998</v>
      </c>
    </row>
    <row r="116" spans="1:2" ht="15.75" x14ac:dyDescent="0.5">
      <c r="A116" s="9">
        <v>115</v>
      </c>
      <c r="B116" s="6">
        <v>0.84299999999999997</v>
      </c>
    </row>
    <row r="117" spans="1:2" ht="15.75" x14ac:dyDescent="0.5">
      <c r="A117" s="9">
        <v>116</v>
      </c>
      <c r="B117" s="6">
        <v>0.84099999999999997</v>
      </c>
    </row>
    <row r="118" spans="1:2" ht="15.75" x14ac:dyDescent="0.5">
      <c r="A118" s="9">
        <v>117</v>
      </c>
      <c r="B118" s="6">
        <v>0.81499999999999995</v>
      </c>
    </row>
    <row r="119" spans="1:2" ht="15.75" x14ac:dyDescent="0.5">
      <c r="A119" s="9">
        <v>118</v>
      </c>
      <c r="B119" s="6">
        <v>0.80900000000000005</v>
      </c>
    </row>
    <row r="120" spans="1:2" ht="15.75" x14ac:dyDescent="0.5">
      <c r="A120" s="9">
        <v>119</v>
      </c>
      <c r="B120" s="6">
        <v>0.79900000000000004</v>
      </c>
    </row>
    <row r="121" spans="1:2" ht="15.75" x14ac:dyDescent="0.5">
      <c r="A121" s="9">
        <v>120</v>
      </c>
      <c r="B121" s="6">
        <v>0.86699999999999999</v>
      </c>
    </row>
    <row r="122" spans="1:2" ht="15.75" x14ac:dyDescent="0.5">
      <c r="A122" s="9">
        <v>121</v>
      </c>
      <c r="B122" s="6">
        <v>0.88700000000000001</v>
      </c>
    </row>
    <row r="123" spans="1:2" ht="15.75" x14ac:dyDescent="0.5">
      <c r="A123" s="9">
        <v>122</v>
      </c>
      <c r="B123" s="6">
        <v>0.82</v>
      </c>
    </row>
    <row r="124" spans="1:2" ht="15.75" x14ac:dyDescent="0.5">
      <c r="A124" s="9">
        <v>123</v>
      </c>
      <c r="B124" s="6">
        <v>0.81699999999999995</v>
      </c>
    </row>
    <row r="125" spans="1:2" ht="15.75" x14ac:dyDescent="0.5">
      <c r="A125" s="9">
        <v>124</v>
      </c>
      <c r="B125" s="6">
        <v>0.86</v>
      </c>
    </row>
    <row r="126" spans="1:2" ht="15.75" x14ac:dyDescent="0.5">
      <c r="A126" s="9">
        <v>125</v>
      </c>
      <c r="B126" s="6">
        <v>0.90500000000000003</v>
      </c>
    </row>
    <row r="127" spans="1:2" ht="15.75" x14ac:dyDescent="0.5">
      <c r="A127" s="9">
        <v>126</v>
      </c>
      <c r="B127" s="6">
        <v>0.88100000000000001</v>
      </c>
    </row>
    <row r="128" spans="1:2" ht="15.75" x14ac:dyDescent="0.5">
      <c r="A128" s="9">
        <v>127</v>
      </c>
      <c r="B128" s="6">
        <v>0.86099999999999999</v>
      </c>
    </row>
    <row r="129" spans="1:2" ht="15.75" x14ac:dyDescent="0.5">
      <c r="A129" s="9">
        <v>128</v>
      </c>
      <c r="B129" s="6">
        <v>0.76300000000000001</v>
      </c>
    </row>
    <row r="130" spans="1:2" ht="15.75" x14ac:dyDescent="0.5">
      <c r="A130" s="9">
        <v>129</v>
      </c>
      <c r="B130" s="6">
        <v>0.90200000000000002</v>
      </c>
    </row>
    <row r="131" spans="1:2" ht="15.75" x14ac:dyDescent="0.5">
      <c r="A131" s="9">
        <v>130</v>
      </c>
      <c r="B131" s="6">
        <v>0.84399999999999997</v>
      </c>
    </row>
    <row r="132" spans="1:2" ht="15.75" x14ac:dyDescent="0.5">
      <c r="A132" s="9">
        <v>131</v>
      </c>
      <c r="B132" s="6">
        <v>0.83</v>
      </c>
    </row>
    <row r="133" spans="1:2" ht="15.75" x14ac:dyDescent="0.5">
      <c r="A133" s="9">
        <v>132</v>
      </c>
      <c r="B133" s="6">
        <v>0.879</v>
      </c>
    </row>
    <row r="134" spans="1:2" ht="15.75" x14ac:dyDescent="0.5">
      <c r="A134" s="9">
        <v>133</v>
      </c>
      <c r="B134" s="6">
        <v>0.81599999999999995</v>
      </c>
    </row>
    <row r="135" spans="1:2" ht="15.75" x14ac:dyDescent="0.5">
      <c r="A135" s="9">
        <v>134</v>
      </c>
      <c r="B135" s="6">
        <v>0.91700000000000004</v>
      </c>
    </row>
    <row r="136" spans="1:2" ht="15.75" x14ac:dyDescent="0.5">
      <c r="A136" s="9">
        <v>135</v>
      </c>
      <c r="B136" s="6">
        <v>0.88200000000000001</v>
      </c>
    </row>
    <row r="137" spans="1:2" ht="15.75" x14ac:dyDescent="0.5">
      <c r="A137" s="9">
        <v>136</v>
      </c>
      <c r="B137" s="6">
        <v>0.90600000000000003</v>
      </c>
    </row>
    <row r="138" spans="1:2" ht="15.75" x14ac:dyDescent="0.5">
      <c r="A138" s="9">
        <v>137</v>
      </c>
      <c r="B138" s="6">
        <v>0.84799999999999998</v>
      </c>
    </row>
    <row r="139" spans="1:2" ht="15.75" x14ac:dyDescent="0.5">
      <c r="A139" s="9">
        <v>138</v>
      </c>
      <c r="B139" s="6">
        <v>0.84499999999999997</v>
      </c>
    </row>
    <row r="140" spans="1:2" ht="15.75" x14ac:dyDescent="0.5">
      <c r="A140" s="9">
        <v>139</v>
      </c>
      <c r="B140" s="6">
        <v>0.78500000000000003</v>
      </c>
    </row>
    <row r="141" spans="1:2" ht="15.75" x14ac:dyDescent="0.5">
      <c r="A141" s="9">
        <v>140</v>
      </c>
      <c r="B141" s="6">
        <v>0.82699999999999996</v>
      </c>
    </row>
    <row r="142" spans="1:2" ht="15.75" x14ac:dyDescent="0.5">
      <c r="A142" s="9">
        <v>141</v>
      </c>
      <c r="B142" s="6">
        <v>0.85499999999999998</v>
      </c>
    </row>
    <row r="143" spans="1:2" ht="15.75" x14ac:dyDescent="0.5">
      <c r="A143" s="9">
        <v>142</v>
      </c>
      <c r="B143" s="6">
        <v>0.90600000000000003</v>
      </c>
    </row>
    <row r="144" spans="1:2" ht="15.75" x14ac:dyDescent="0.5">
      <c r="A144" s="9">
        <v>143</v>
      </c>
      <c r="B144" s="6">
        <v>0.93799999999999994</v>
      </c>
    </row>
    <row r="145" spans="1:2" ht="15.75" x14ac:dyDescent="0.5">
      <c r="A145" s="9">
        <v>144</v>
      </c>
      <c r="B145" s="6">
        <v>0.77100000000000002</v>
      </c>
    </row>
    <row r="146" spans="1:2" ht="15.75" x14ac:dyDescent="0.5">
      <c r="A146" s="9">
        <v>145</v>
      </c>
      <c r="B146" s="6">
        <v>0.84499999999999997</v>
      </c>
    </row>
    <row r="147" spans="1:2" ht="15.75" x14ac:dyDescent="0.5">
      <c r="A147" s="9">
        <v>146</v>
      </c>
      <c r="B147" s="6">
        <v>0.92700000000000005</v>
      </c>
    </row>
    <row r="148" spans="1:2" ht="15.75" x14ac:dyDescent="0.5">
      <c r="A148" s="9">
        <v>147</v>
      </c>
      <c r="B148" s="6">
        <v>0.93</v>
      </c>
    </row>
    <row r="149" spans="1:2" ht="15.75" x14ac:dyDescent="0.5">
      <c r="A149" s="9">
        <v>148</v>
      </c>
      <c r="B149" s="6">
        <v>0.81499999999999995</v>
      </c>
    </row>
    <row r="150" spans="1:2" ht="15.75" x14ac:dyDescent="0.5">
      <c r="A150" s="9">
        <v>149</v>
      </c>
      <c r="B150" s="6">
        <v>0.92100000000000004</v>
      </c>
    </row>
    <row r="151" spans="1:2" ht="15.75" x14ac:dyDescent="0.5">
      <c r="A151" s="9">
        <v>150</v>
      </c>
      <c r="B151" s="6">
        <v>0.93700000000000006</v>
      </c>
    </row>
    <row r="152" spans="1:2" ht="15.75" x14ac:dyDescent="0.5">
      <c r="A152" s="9">
        <v>151</v>
      </c>
      <c r="B152" s="6">
        <v>0.879</v>
      </c>
    </row>
    <row r="153" spans="1:2" ht="15.75" x14ac:dyDescent="0.5">
      <c r="A153" s="9">
        <v>152</v>
      </c>
      <c r="B153" s="6">
        <v>0.87</v>
      </c>
    </row>
    <row r="154" spans="1:2" ht="15.75" x14ac:dyDescent="0.5">
      <c r="A154" s="9">
        <v>153</v>
      </c>
      <c r="B154" s="6">
        <v>0.87</v>
      </c>
    </row>
    <row r="155" spans="1:2" ht="15.75" x14ac:dyDescent="0.5">
      <c r="A155" s="9">
        <v>154</v>
      </c>
      <c r="B155" s="6">
        <v>0.94399999999999995</v>
      </c>
    </row>
    <row r="156" spans="1:2" ht="15.75" x14ac:dyDescent="0.5">
      <c r="A156" s="9">
        <v>155</v>
      </c>
      <c r="B156" s="6">
        <v>0.84</v>
      </c>
    </row>
    <row r="157" spans="1:2" ht="15.75" x14ac:dyDescent="0.5">
      <c r="A157" s="9">
        <v>156</v>
      </c>
      <c r="B157" s="6">
        <v>0.88300000000000001</v>
      </c>
    </row>
    <row r="158" spans="1:2" ht="15.75" x14ac:dyDescent="0.5">
      <c r="A158" s="9">
        <v>157</v>
      </c>
      <c r="B158" s="6">
        <v>0.88600000000000001</v>
      </c>
    </row>
    <row r="159" spans="1:2" ht="15.75" x14ac:dyDescent="0.5">
      <c r="A159" s="9">
        <v>158</v>
      </c>
      <c r="B159" s="6">
        <v>0.94499999999999995</v>
      </c>
    </row>
    <row r="160" spans="1:2" ht="15.75" x14ac:dyDescent="0.5">
      <c r="A160" s="9">
        <v>159</v>
      </c>
      <c r="B160" s="6">
        <v>0.90900000000000003</v>
      </c>
    </row>
    <row r="161" spans="1:2" ht="15.75" x14ac:dyDescent="0.5">
      <c r="A161" s="9">
        <v>160</v>
      </c>
      <c r="B161" s="6">
        <v>0.79400000000000004</v>
      </c>
    </row>
    <row r="162" spans="1:2" ht="15.75" x14ac:dyDescent="0.5">
      <c r="A162" s="9">
        <v>161</v>
      </c>
      <c r="B162" s="6">
        <v>0.92500000000000004</v>
      </c>
    </row>
    <row r="163" spans="1:2" ht="15.75" x14ac:dyDescent="0.5">
      <c r="A163" s="9">
        <v>162</v>
      </c>
      <c r="B163" s="6">
        <v>0.82699999999999996</v>
      </c>
    </row>
    <row r="164" spans="1:2" ht="15.75" x14ac:dyDescent="0.5">
      <c r="A164" s="9">
        <v>163</v>
      </c>
      <c r="B164" s="6">
        <v>0.89300000000000002</v>
      </c>
    </row>
    <row r="165" spans="1:2" ht="15.75" x14ac:dyDescent="0.5">
      <c r="A165" s="9">
        <v>164</v>
      </c>
      <c r="B165" s="6">
        <v>0.89</v>
      </c>
    </row>
    <row r="166" spans="1:2" ht="15.75" x14ac:dyDescent="0.5">
      <c r="A166" s="9">
        <v>165</v>
      </c>
      <c r="B166" s="6">
        <v>0.85299999999999998</v>
      </c>
    </row>
    <row r="167" spans="1:2" ht="15.75" x14ac:dyDescent="0.5">
      <c r="A167" s="9">
        <v>166</v>
      </c>
      <c r="B167" s="6">
        <v>0.79200000000000004</v>
      </c>
    </row>
    <row r="168" spans="1:2" ht="15.75" x14ac:dyDescent="0.5">
      <c r="A168" s="9">
        <v>167</v>
      </c>
      <c r="B168" s="6">
        <v>0.86199999999999999</v>
      </c>
    </row>
    <row r="169" spans="1:2" ht="15.75" x14ac:dyDescent="0.5">
      <c r="A169" s="9">
        <v>168</v>
      </c>
      <c r="B169" s="6">
        <v>0.84699999999999998</v>
      </c>
    </row>
    <row r="170" spans="1:2" ht="15.75" x14ac:dyDescent="0.5">
      <c r="A170" s="9">
        <v>169</v>
      </c>
      <c r="B170" s="6">
        <v>0.74</v>
      </c>
    </row>
    <row r="171" spans="1:2" ht="15.75" x14ac:dyDescent="0.5">
      <c r="A171" s="9">
        <v>170</v>
      </c>
      <c r="B171" s="6">
        <v>0.83699999999999997</v>
      </c>
    </row>
    <row r="172" spans="1:2" ht="15.75" x14ac:dyDescent="0.5">
      <c r="A172" s="9">
        <v>171</v>
      </c>
      <c r="B172" s="6">
        <v>0.753</v>
      </c>
    </row>
    <row r="173" spans="1:2" ht="15.75" x14ac:dyDescent="0.5">
      <c r="A173" s="9">
        <v>172</v>
      </c>
      <c r="B173" s="6">
        <v>0.91</v>
      </c>
    </row>
    <row r="174" spans="1:2" ht="15.75" x14ac:dyDescent="0.5">
      <c r="A174" s="9">
        <v>173</v>
      </c>
      <c r="B174" s="6">
        <v>0.82</v>
      </c>
    </row>
    <row r="175" spans="1:2" ht="15.75" x14ac:dyDescent="0.5">
      <c r="A175" s="9">
        <v>174</v>
      </c>
      <c r="B175" s="6">
        <v>0.92100000000000004</v>
      </c>
    </row>
    <row r="176" spans="1:2" ht="15.75" x14ac:dyDescent="0.5">
      <c r="A176" s="9">
        <v>175</v>
      </c>
      <c r="B176" s="6">
        <v>0.76400000000000001</v>
      </c>
    </row>
    <row r="177" spans="1:2" ht="15.75" x14ac:dyDescent="0.5">
      <c r="A177" s="9">
        <v>176</v>
      </c>
      <c r="B177" s="6">
        <v>0.92700000000000005</v>
      </c>
    </row>
    <row r="178" spans="1:2" ht="15.75" x14ac:dyDescent="0.5">
      <c r="A178" s="9">
        <v>177</v>
      </c>
      <c r="B178" s="6">
        <v>0.88900000000000001</v>
      </c>
    </row>
    <row r="179" spans="1:2" ht="15.75" x14ac:dyDescent="0.5">
      <c r="A179" s="9">
        <v>178</v>
      </c>
      <c r="B179" s="6">
        <v>0.94199999999999995</v>
      </c>
    </row>
    <row r="180" spans="1:2" ht="15.75" x14ac:dyDescent="0.5">
      <c r="A180" s="9">
        <v>179</v>
      </c>
      <c r="B180" s="6">
        <v>0.88600000000000001</v>
      </c>
    </row>
    <row r="181" spans="1:2" ht="15.75" x14ac:dyDescent="0.5">
      <c r="A181" s="9">
        <v>180</v>
      </c>
      <c r="B181" s="6">
        <v>0.86499999999999999</v>
      </c>
    </row>
    <row r="182" spans="1:2" ht="15.75" x14ac:dyDescent="0.5">
      <c r="A182" s="9">
        <v>181</v>
      </c>
      <c r="B182" s="6">
        <v>0.88500000000000001</v>
      </c>
    </row>
    <row r="183" spans="1:2" ht="15.75" x14ac:dyDescent="0.5">
      <c r="A183" s="9">
        <v>182</v>
      </c>
      <c r="B183" s="6">
        <v>0.88900000000000001</v>
      </c>
    </row>
    <row r="184" spans="1:2" ht="15.75" x14ac:dyDescent="0.5">
      <c r="A184" s="9">
        <v>183</v>
      </c>
      <c r="B184" s="6">
        <v>0.92400000000000004</v>
      </c>
    </row>
    <row r="185" spans="1:2" ht="15.75" x14ac:dyDescent="0.5">
      <c r="A185" s="9">
        <v>184</v>
      </c>
      <c r="B185" s="6">
        <v>0.80400000000000005</v>
      </c>
    </row>
    <row r="186" spans="1:2" ht="15.75" x14ac:dyDescent="0.5">
      <c r="A186" s="9">
        <v>185</v>
      </c>
      <c r="B186" s="6">
        <v>0.82899999999999996</v>
      </c>
    </row>
    <row r="187" spans="1:2" ht="15.75" x14ac:dyDescent="0.5">
      <c r="A187" s="9">
        <v>186</v>
      </c>
      <c r="B187" s="6">
        <v>0.91900000000000004</v>
      </c>
    </row>
    <row r="188" spans="1:2" ht="15.75" x14ac:dyDescent="0.5">
      <c r="A188" s="9">
        <v>187</v>
      </c>
      <c r="B188" s="6">
        <v>0.77700000000000002</v>
      </c>
    </row>
    <row r="189" spans="1:2" ht="15.75" x14ac:dyDescent="0.5">
      <c r="A189" s="9">
        <v>188</v>
      </c>
      <c r="B189" s="6">
        <v>0.86599999999999999</v>
      </c>
    </row>
    <row r="190" spans="1:2" ht="15.75" x14ac:dyDescent="0.5">
      <c r="A190" s="9">
        <v>189</v>
      </c>
      <c r="B190" s="6">
        <v>0.90800000000000003</v>
      </c>
    </row>
    <row r="191" spans="1:2" ht="15.75" x14ac:dyDescent="0.5">
      <c r="A191" s="9">
        <v>190</v>
      </c>
      <c r="B191" s="6">
        <v>0.84499999999999997</v>
      </c>
    </row>
    <row r="192" spans="1:2" ht="15.75" x14ac:dyDescent="0.5">
      <c r="A192" s="9">
        <v>191</v>
      </c>
      <c r="B192" s="6">
        <v>0.88400000000000001</v>
      </c>
    </row>
    <row r="193" spans="1:2" ht="15.75" x14ac:dyDescent="0.5">
      <c r="A193" s="9">
        <v>192</v>
      </c>
      <c r="B193" s="6">
        <v>0.92100000000000004</v>
      </c>
    </row>
    <row r="194" spans="1:2" ht="15.75" x14ac:dyDescent="0.5">
      <c r="A194" s="9">
        <v>193</v>
      </c>
      <c r="B194" s="6">
        <v>0.88300000000000001</v>
      </c>
    </row>
    <row r="195" spans="1:2" ht="15.75" x14ac:dyDescent="0.5">
      <c r="A195" s="9">
        <v>194</v>
      </c>
      <c r="B195" s="6">
        <v>0.874</v>
      </c>
    </row>
    <row r="196" spans="1:2" ht="15.75" x14ac:dyDescent="0.5">
      <c r="A196" s="9">
        <v>195</v>
      </c>
      <c r="B196" s="6">
        <v>0.83199999999999996</v>
      </c>
    </row>
    <row r="197" spans="1:2" ht="15.75" x14ac:dyDescent="0.5">
      <c r="A197" s="9">
        <v>196</v>
      </c>
      <c r="B197" s="6">
        <v>0.80700000000000005</v>
      </c>
    </row>
    <row r="198" spans="1:2" ht="15.75" x14ac:dyDescent="0.5">
      <c r="A198" s="9">
        <v>197</v>
      </c>
      <c r="B198" s="6">
        <v>0.81399999999999995</v>
      </c>
    </row>
    <row r="199" spans="1:2" ht="15.75" x14ac:dyDescent="0.5">
      <c r="A199" s="9">
        <v>198</v>
      </c>
      <c r="B199" s="6">
        <v>0.871</v>
      </c>
    </row>
    <row r="200" spans="1:2" ht="15.75" x14ac:dyDescent="0.5">
      <c r="A200" s="9">
        <v>199</v>
      </c>
      <c r="B200" s="6">
        <v>0.871</v>
      </c>
    </row>
    <row r="201" spans="1:2" ht="15.75" x14ac:dyDescent="0.5">
      <c r="A201" s="9">
        <v>200</v>
      </c>
      <c r="B201" s="6">
        <v>0.88700000000000001</v>
      </c>
    </row>
    <row r="202" spans="1:2" ht="15.75" x14ac:dyDescent="0.5">
      <c r="A202" s="9">
        <v>201</v>
      </c>
      <c r="B202" s="6">
        <v>0.85899999999999999</v>
      </c>
    </row>
    <row r="203" spans="1:2" ht="15.75" x14ac:dyDescent="0.5">
      <c r="A203" s="9">
        <v>202</v>
      </c>
      <c r="B203" s="6">
        <v>0.89800000000000002</v>
      </c>
    </row>
    <row r="204" spans="1:2" ht="15.75" x14ac:dyDescent="0.5">
      <c r="A204" s="9">
        <v>203</v>
      </c>
      <c r="B204" s="6">
        <v>0.88700000000000001</v>
      </c>
    </row>
    <row r="205" spans="1:2" ht="15.75" x14ac:dyDescent="0.5">
      <c r="A205" s="9">
        <v>204</v>
      </c>
      <c r="B205" s="6">
        <v>0.85899999999999999</v>
      </c>
    </row>
    <row r="206" spans="1:2" ht="15.75" x14ac:dyDescent="0.5">
      <c r="A206" s="9">
        <v>205</v>
      </c>
      <c r="B206" s="6">
        <v>0.89700000000000002</v>
      </c>
    </row>
    <row r="207" spans="1:2" ht="15.75" x14ac:dyDescent="0.5">
      <c r="A207" s="9">
        <v>206</v>
      </c>
      <c r="B207" s="6">
        <v>0.77800000000000002</v>
      </c>
    </row>
    <row r="208" spans="1:2" ht="15.75" x14ac:dyDescent="0.5">
      <c r="A208" s="9">
        <v>207</v>
      </c>
      <c r="B208" s="6">
        <v>0.81899999999999995</v>
      </c>
    </row>
    <row r="209" spans="1:2" ht="15.75" x14ac:dyDescent="0.5">
      <c r="A209" s="9">
        <v>208</v>
      </c>
      <c r="B209" s="6">
        <v>0.93100000000000005</v>
      </c>
    </row>
    <row r="210" spans="1:2" ht="15.75" x14ac:dyDescent="0.5">
      <c r="A210" s="9">
        <v>209</v>
      </c>
      <c r="B210" s="6">
        <v>0.90100000000000002</v>
      </c>
    </row>
    <row r="211" spans="1:2" ht="15.75" x14ac:dyDescent="0.5">
      <c r="A211" s="9">
        <v>210</v>
      </c>
      <c r="B211" s="6">
        <v>0.79900000000000004</v>
      </c>
    </row>
    <row r="212" spans="1:2" ht="15.75" x14ac:dyDescent="0.5">
      <c r="A212" s="9">
        <v>211</v>
      </c>
      <c r="B212" s="6">
        <v>0.94199999999999995</v>
      </c>
    </row>
    <row r="213" spans="1:2" ht="15.75" x14ac:dyDescent="0.5">
      <c r="A213" s="9">
        <v>212</v>
      </c>
      <c r="B213" s="6">
        <v>0.78900000000000003</v>
      </c>
    </row>
    <row r="214" spans="1:2" ht="15.75" x14ac:dyDescent="0.5">
      <c r="A214" s="9">
        <v>213</v>
      </c>
      <c r="B214" s="6">
        <v>0.94299999999999995</v>
      </c>
    </row>
    <row r="215" spans="1:2" ht="15.75" x14ac:dyDescent="0.5">
      <c r="A215" s="9">
        <v>214</v>
      </c>
      <c r="B215" s="6">
        <v>0.71899999999999997</v>
      </c>
    </row>
    <row r="216" spans="1:2" ht="15.75" x14ac:dyDescent="0.5">
      <c r="A216" s="9">
        <v>215</v>
      </c>
      <c r="B216" s="6">
        <v>0.94499999999999995</v>
      </c>
    </row>
    <row r="217" spans="1:2" ht="15.75" x14ac:dyDescent="0.5">
      <c r="A217" s="9">
        <v>216</v>
      </c>
      <c r="B217" s="6">
        <v>0.79800000000000004</v>
      </c>
    </row>
    <row r="218" spans="1:2" ht="15.75" x14ac:dyDescent="0.5">
      <c r="A218" s="9">
        <v>217</v>
      </c>
      <c r="B218" s="6">
        <v>0.85799999999999998</v>
      </c>
    </row>
    <row r="219" spans="1:2" ht="15.75" x14ac:dyDescent="0.5">
      <c r="A219" s="9">
        <v>218</v>
      </c>
      <c r="B219" s="6">
        <v>0.94299999999999995</v>
      </c>
    </row>
    <row r="220" spans="1:2" ht="15.75" x14ac:dyDescent="0.5">
      <c r="A220" s="9">
        <v>219</v>
      </c>
      <c r="B220" s="6">
        <v>0.77300000000000002</v>
      </c>
    </row>
    <row r="221" spans="1:2" ht="15.75" x14ac:dyDescent="0.5">
      <c r="A221" s="9">
        <v>220</v>
      </c>
      <c r="B221" s="6">
        <v>0.78100000000000003</v>
      </c>
    </row>
    <row r="222" spans="1:2" ht="15.75" x14ac:dyDescent="0.5">
      <c r="A222" s="9">
        <v>221</v>
      </c>
      <c r="B222" s="6">
        <v>0.82299999999999995</v>
      </c>
    </row>
    <row r="223" spans="1:2" ht="15.75" x14ac:dyDescent="0.5">
      <c r="A223" s="9">
        <v>222</v>
      </c>
      <c r="B223" s="6">
        <v>0.72099999999999997</v>
      </c>
    </row>
    <row r="224" spans="1:2" ht="15.75" x14ac:dyDescent="0.5">
      <c r="A224" s="9">
        <v>223</v>
      </c>
      <c r="B224" s="6">
        <v>0.93200000000000005</v>
      </c>
    </row>
    <row r="225" spans="1:2" ht="15.75" x14ac:dyDescent="0.5">
      <c r="A225" s="9">
        <v>224</v>
      </c>
      <c r="B225" s="6">
        <v>0.79200000000000004</v>
      </c>
    </row>
    <row r="226" spans="1:2" ht="15.75" x14ac:dyDescent="0.5">
      <c r="A226" s="9">
        <v>225</v>
      </c>
      <c r="B226" s="6">
        <v>0.85799999999999998</v>
      </c>
    </row>
    <row r="227" spans="1:2" ht="15.75" x14ac:dyDescent="0.5">
      <c r="A227" s="9">
        <v>226</v>
      </c>
      <c r="B227" s="6">
        <v>0.92</v>
      </c>
    </row>
    <row r="228" spans="1:2" ht="15.75" x14ac:dyDescent="0.5">
      <c r="A228" s="9">
        <v>227</v>
      </c>
      <c r="B228" s="6">
        <v>0.90900000000000003</v>
      </c>
    </row>
    <row r="229" spans="1:2" ht="15.75" x14ac:dyDescent="0.5">
      <c r="A229" s="9">
        <v>228</v>
      </c>
      <c r="B229" s="6">
        <v>0.80200000000000005</v>
      </c>
    </row>
    <row r="230" spans="1:2" ht="15.75" x14ac:dyDescent="0.5">
      <c r="A230" s="9">
        <v>229</v>
      </c>
      <c r="B230" s="6">
        <v>0.86399999999999999</v>
      </c>
    </row>
    <row r="231" spans="1:2" ht="15.75" x14ac:dyDescent="0.5">
      <c r="A231" s="9">
        <v>230</v>
      </c>
      <c r="B231" s="6">
        <v>0.89300000000000002</v>
      </c>
    </row>
    <row r="232" spans="1:2" ht="15.75" x14ac:dyDescent="0.5">
      <c r="A232" s="9">
        <v>231</v>
      </c>
      <c r="B232" s="6">
        <v>0.80900000000000005</v>
      </c>
    </row>
    <row r="233" spans="1:2" ht="15.75" x14ac:dyDescent="0.5">
      <c r="A233" s="9">
        <v>232</v>
      </c>
      <c r="B233" s="6">
        <v>0.84199999999999997</v>
      </c>
    </row>
    <row r="234" spans="1:2" ht="15.75" x14ac:dyDescent="0.5">
      <c r="A234" s="9">
        <v>233</v>
      </c>
      <c r="B234" s="6">
        <v>0.88400000000000001</v>
      </c>
    </row>
    <row r="235" spans="1:2" ht="15.75" x14ac:dyDescent="0.5">
      <c r="A235" s="9">
        <v>234</v>
      </c>
      <c r="B235" s="6">
        <v>0.85899999999999999</v>
      </c>
    </row>
    <row r="236" spans="1:2" ht="15.75" x14ac:dyDescent="0.5">
      <c r="A236" s="9">
        <v>235</v>
      </c>
      <c r="B236" s="6">
        <v>0.86499999999999999</v>
      </c>
    </row>
    <row r="237" spans="1:2" ht="15.75" x14ac:dyDescent="0.5">
      <c r="A237" s="9">
        <v>236</v>
      </c>
      <c r="B237" s="6">
        <v>0.78500000000000003</v>
      </c>
    </row>
    <row r="238" spans="1:2" ht="15.75" x14ac:dyDescent="0.5">
      <c r="A238" s="9">
        <v>237</v>
      </c>
      <c r="B238" s="6">
        <v>0.90700000000000003</v>
      </c>
    </row>
    <row r="239" spans="1:2" ht="15.75" x14ac:dyDescent="0.5">
      <c r="A239" s="9">
        <v>238</v>
      </c>
      <c r="B239" s="6">
        <v>0.77600000000000002</v>
      </c>
    </row>
    <row r="240" spans="1:2" ht="15.75" x14ac:dyDescent="0.5">
      <c r="A240" s="9">
        <v>239</v>
      </c>
      <c r="B240" s="6">
        <v>0.88800000000000001</v>
      </c>
    </row>
    <row r="241" spans="1:2" ht="15.75" x14ac:dyDescent="0.5">
      <c r="A241" s="9">
        <v>240</v>
      </c>
      <c r="B241" s="6">
        <v>0.94399999999999995</v>
      </c>
    </row>
    <row r="242" spans="1:2" ht="15.75" x14ac:dyDescent="0.5">
      <c r="A242" s="9">
        <v>241</v>
      </c>
      <c r="B242" s="6">
        <v>0.89100000000000001</v>
      </c>
    </row>
    <row r="243" spans="1:2" ht="15.75" x14ac:dyDescent="0.5">
      <c r="A243" s="9">
        <v>242</v>
      </c>
      <c r="B243" s="6">
        <v>0.82399999999999995</v>
      </c>
    </row>
    <row r="244" spans="1:2" ht="15.75" x14ac:dyDescent="0.5">
      <c r="A244" s="9">
        <v>243</v>
      </c>
      <c r="B244" s="6">
        <v>0.78400000000000003</v>
      </c>
    </row>
    <row r="245" spans="1:2" ht="15.75" x14ac:dyDescent="0.5">
      <c r="A245" s="9">
        <v>244</v>
      </c>
      <c r="B245" s="6">
        <v>0.81499999999999995</v>
      </c>
    </row>
    <row r="246" spans="1:2" ht="15.75" x14ac:dyDescent="0.5">
      <c r="A246" s="9">
        <v>245</v>
      </c>
      <c r="B246" s="6">
        <v>0.85299999999999998</v>
      </c>
    </row>
    <row r="247" spans="1:2" ht="15.75" x14ac:dyDescent="0.5">
      <c r="A247" s="9">
        <v>246</v>
      </c>
      <c r="B247" s="6">
        <v>0.83199999999999996</v>
      </c>
    </row>
    <row r="248" spans="1:2" ht="15.75" x14ac:dyDescent="0.5">
      <c r="A248" s="9">
        <v>247</v>
      </c>
      <c r="B248" s="6">
        <v>0.83499999999999996</v>
      </c>
    </row>
    <row r="249" spans="1:2" ht="15.75" x14ac:dyDescent="0.5">
      <c r="A249" s="9">
        <v>248</v>
      </c>
      <c r="B249" s="6">
        <v>0.94699999999999995</v>
      </c>
    </row>
    <row r="250" spans="1:2" ht="15.75" x14ac:dyDescent="0.5">
      <c r="A250" s="9">
        <v>249</v>
      </c>
      <c r="B250" s="6">
        <v>0.72699999999999998</v>
      </c>
    </row>
    <row r="251" spans="1:2" ht="15.75" x14ac:dyDescent="0.5">
      <c r="A251" s="9">
        <v>250</v>
      </c>
      <c r="B251" s="6">
        <v>0.93400000000000005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tabSelected="1" zoomScale="115" zoomScaleNormal="115" workbookViewId="0">
      <selection activeCell="D8" sqref="D8"/>
    </sheetView>
  </sheetViews>
  <sheetFormatPr defaultColWidth="9.1328125" defaultRowHeight="15.4" x14ac:dyDescent="0.45"/>
  <cols>
    <col min="1" max="1" width="25.59765625" style="14" bestFit="1" customWidth="1"/>
    <col min="2" max="2" width="17.3984375" style="14" customWidth="1"/>
    <col min="3" max="3" width="12.06640625" style="14" bestFit="1" customWidth="1"/>
    <col min="4" max="4" width="21.73046875" style="14" bestFit="1" customWidth="1"/>
    <col min="5" max="5" width="15" style="14" bestFit="1" customWidth="1"/>
    <col min="6" max="6" width="16.265625" style="14" bestFit="1" customWidth="1"/>
    <col min="7" max="7" width="23.3984375" style="14" bestFit="1" customWidth="1"/>
    <col min="8" max="8" width="16.265625" style="14" bestFit="1" customWidth="1"/>
    <col min="9" max="10" width="12" style="14" customWidth="1"/>
    <col min="11" max="11" width="6.73046875" style="14" bestFit="1" customWidth="1"/>
    <col min="12" max="12" width="13.1328125" style="14" bestFit="1" customWidth="1"/>
    <col min="13" max="13" width="9.1328125" style="14"/>
    <col min="14" max="14" width="28.59765625" style="14" bestFit="1" customWidth="1"/>
    <col min="15" max="15" width="11.86328125" style="14" bestFit="1" customWidth="1"/>
    <col min="16" max="16" width="9.1328125" style="14"/>
    <col min="17" max="17" width="13.73046875" style="14" customWidth="1"/>
    <col min="18" max="18" width="11.86328125" style="14" bestFit="1" customWidth="1"/>
    <col min="19" max="16384" width="9.1328125" style="14"/>
  </cols>
  <sheetData>
    <row r="1" spans="1:5" x14ac:dyDescent="0.45">
      <c r="A1" s="13" t="s">
        <v>45</v>
      </c>
    </row>
    <row r="3" spans="1:5" x14ac:dyDescent="0.45">
      <c r="A3" s="34" t="s">
        <v>46</v>
      </c>
    </row>
    <row r="4" spans="1:5" x14ac:dyDescent="0.45">
      <c r="A4" s="14" t="s">
        <v>0</v>
      </c>
      <c r="B4" s="15">
        <v>1389000</v>
      </c>
    </row>
    <row r="5" spans="1:5" x14ac:dyDescent="0.45">
      <c r="A5" s="14" t="s">
        <v>39</v>
      </c>
      <c r="B5" s="21">
        <f ca="1">_xll.PsiIntUniform(2,8)</f>
        <v>8</v>
      </c>
    </row>
    <row r="6" spans="1:5" x14ac:dyDescent="0.45">
      <c r="A6" s="13"/>
    </row>
    <row r="7" spans="1:5" x14ac:dyDescent="0.45">
      <c r="A7" s="20" t="s">
        <v>59</v>
      </c>
      <c r="B7" s="20" t="s">
        <v>63</v>
      </c>
      <c r="C7" s="20" t="s">
        <v>20</v>
      </c>
    </row>
    <row r="8" spans="1:5" x14ac:dyDescent="0.45">
      <c r="A8" s="14">
        <v>1</v>
      </c>
      <c r="B8" s="11">
        <f ca="1">_xll.PsiResample(BidList!$B$2:$B$251)</f>
        <v>0.78400000000000003</v>
      </c>
      <c r="C8" s="16">
        <f ca="1">IF(A8&gt;$B$5,0,B8*$B$4)</f>
        <v>1088976</v>
      </c>
      <c r="D8" s="17"/>
      <c r="E8" s="17"/>
    </row>
    <row r="9" spans="1:5" x14ac:dyDescent="0.45">
      <c r="A9" s="14">
        <v>2</v>
      </c>
      <c r="B9" s="11">
        <f ca="1">_xll.PsiResample(BidList!$B$2:$B$251)</f>
        <v>0.84799999999999998</v>
      </c>
      <c r="C9" s="16">
        <f t="shared" ref="C9:C15" ca="1" si="0">IF(A9&gt;$B$5,0,B9*$B$4)</f>
        <v>1177872</v>
      </c>
      <c r="D9" s="17"/>
      <c r="E9" s="17"/>
    </row>
    <row r="10" spans="1:5" x14ac:dyDescent="0.45">
      <c r="A10" s="14">
        <v>3</v>
      </c>
      <c r="B10" s="11">
        <f ca="1">_xll.PsiResample(BidList!$B$2:$B$251)</f>
        <v>0.92500000000000004</v>
      </c>
      <c r="C10" s="16">
        <f t="shared" ca="1" si="0"/>
        <v>1284825</v>
      </c>
      <c r="D10" s="17"/>
      <c r="E10" s="17"/>
    </row>
    <row r="11" spans="1:5" x14ac:dyDescent="0.45">
      <c r="A11" s="14">
        <v>4</v>
      </c>
      <c r="B11" s="11">
        <f ca="1">_xll.PsiResample(BidList!$B$2:$B$251)</f>
        <v>0.86499999999999999</v>
      </c>
      <c r="C11" s="16">
        <f t="shared" ca="1" si="0"/>
        <v>1201485</v>
      </c>
    </row>
    <row r="12" spans="1:5" x14ac:dyDescent="0.45">
      <c r="A12" s="14">
        <v>5</v>
      </c>
      <c r="B12" s="11">
        <f ca="1">_xll.PsiResample(BidList!$B$2:$B$251)</f>
        <v>0.83499999999999996</v>
      </c>
      <c r="C12" s="16">
        <f t="shared" ca="1" si="0"/>
        <v>1159815</v>
      </c>
    </row>
    <row r="13" spans="1:5" x14ac:dyDescent="0.45">
      <c r="A13" s="14">
        <v>6</v>
      </c>
      <c r="B13" s="11">
        <f ca="1">_xll.PsiResample(BidList!$B$2:$B$251)</f>
        <v>0.82899999999999996</v>
      </c>
      <c r="C13" s="16">
        <f t="shared" ca="1" si="0"/>
        <v>1151481</v>
      </c>
    </row>
    <row r="14" spans="1:5" x14ac:dyDescent="0.45">
      <c r="A14" s="14">
        <v>7</v>
      </c>
      <c r="B14" s="11">
        <f ca="1">_xll.PsiResample(BidList!$B$2:$B$251)</f>
        <v>0.86</v>
      </c>
      <c r="C14" s="16">
        <f t="shared" ca="1" si="0"/>
        <v>1194540</v>
      </c>
    </row>
    <row r="15" spans="1:5" x14ac:dyDescent="0.45">
      <c r="A15" s="14">
        <v>8</v>
      </c>
      <c r="B15" s="11">
        <f ca="1">_xll.PsiResample(BidList!$B$2:$B$251)</f>
        <v>0.80400000000000005</v>
      </c>
      <c r="C15" s="16">
        <f t="shared" ca="1" si="0"/>
        <v>1116756</v>
      </c>
    </row>
    <row r="16" spans="1:5" x14ac:dyDescent="0.45">
      <c r="A16" s="13"/>
      <c r="B16" s="15"/>
    </row>
    <row r="17" spans="1:5" x14ac:dyDescent="0.45">
      <c r="A17" s="34" t="s">
        <v>47</v>
      </c>
      <c r="B17" s="15"/>
    </row>
    <row r="18" spans="1:5" x14ac:dyDescent="0.45">
      <c r="A18" s="14" t="s">
        <v>40</v>
      </c>
      <c r="B18" s="18">
        <f ca="1">_xll.PsiSimParam(D19:D28)</f>
        <v>1250000</v>
      </c>
      <c r="D18" s="14" t="s">
        <v>40</v>
      </c>
      <c r="E18" s="16" t="s">
        <v>61</v>
      </c>
    </row>
    <row r="19" spans="1:5" x14ac:dyDescent="0.45">
      <c r="A19" s="14" t="s">
        <v>42</v>
      </c>
      <c r="B19" s="15">
        <f ca="1">MAX(C8:C15)</f>
        <v>1284825</v>
      </c>
      <c r="D19" s="16">
        <v>1250000</v>
      </c>
      <c r="E19" s="16">
        <f ca="1">_xll.PsiMean(B21, 1)</f>
        <v>56295</v>
      </c>
    </row>
    <row r="20" spans="1:5" x14ac:dyDescent="0.45">
      <c r="A20" s="14" t="s">
        <v>41</v>
      </c>
      <c r="B20" s="19">
        <f ca="1">IF(B18&gt;B19,1,0) + _xll.PsiOutput()</f>
        <v>0</v>
      </c>
      <c r="D20" s="16">
        <v>1260000</v>
      </c>
      <c r="E20" s="16">
        <f ca="1">_xll.PsiMean(B21, 2)</f>
        <v>59598</v>
      </c>
    </row>
    <row r="21" spans="1:5" x14ac:dyDescent="0.45">
      <c r="A21" s="14" t="s">
        <v>44</v>
      </c>
      <c r="B21" s="15">
        <f ca="1">B20*(B4-B18) + _xll.PsiOutput()</f>
        <v>0</v>
      </c>
      <c r="D21" s="16">
        <v>1270000</v>
      </c>
      <c r="E21" s="16">
        <f ca="1">_xll.PsiMean(B21, 3)</f>
        <v>61285</v>
      </c>
    </row>
    <row r="22" spans="1:5" x14ac:dyDescent="0.45">
      <c r="B22" s="16"/>
      <c r="C22" s="20"/>
      <c r="D22" s="16">
        <v>1280000</v>
      </c>
      <c r="E22" s="16">
        <f ca="1">_xll.PsiMean(B21, 4)</f>
        <v>65836</v>
      </c>
    </row>
    <row r="23" spans="1:5" x14ac:dyDescent="0.45">
      <c r="A23" s="33" t="s">
        <v>60</v>
      </c>
      <c r="B23" s="14">
        <f ca="1">_xll.PsiMean(B20)</f>
        <v>1</v>
      </c>
      <c r="D23" s="16">
        <v>1290000</v>
      </c>
      <c r="E23" s="16">
        <f ca="1">_xll.PsiMean(B21, 5)</f>
        <v>69201</v>
      </c>
    </row>
    <row r="24" spans="1:5" x14ac:dyDescent="0.45">
      <c r="A24" s="14" t="s">
        <v>61</v>
      </c>
      <c r="B24" s="15">
        <f ca="1">_xll.PsiMean(B21)</f>
        <v>49000</v>
      </c>
      <c r="D24" s="16">
        <v>1300000</v>
      </c>
      <c r="E24" s="16">
        <f ca="1">_xll.PsiMean(B21, 6)</f>
        <v>69064</v>
      </c>
    </row>
    <row r="25" spans="1:5" x14ac:dyDescent="0.45">
      <c r="D25" s="16">
        <v>1310000</v>
      </c>
      <c r="E25" s="16">
        <f ca="1">_xll.PsiMean(B21, 7)</f>
        <v>71337</v>
      </c>
    </row>
    <row r="26" spans="1:5" x14ac:dyDescent="0.45">
      <c r="D26" s="16">
        <v>1320000</v>
      </c>
      <c r="E26" s="16">
        <f ca="1">_xll.PsiMean(B21, 8)</f>
        <v>69000</v>
      </c>
    </row>
    <row r="27" spans="1:5" x14ac:dyDescent="0.45">
      <c r="D27" s="16">
        <v>1330000</v>
      </c>
      <c r="E27" s="16">
        <f ca="1">_xll.PsiMean(B21, 9)</f>
        <v>59000</v>
      </c>
    </row>
    <row r="28" spans="1:5" x14ac:dyDescent="0.45">
      <c r="D28" s="16">
        <v>1340000</v>
      </c>
      <c r="E28" s="16">
        <f ca="1">_xll.PsiMean(B21, 10)</f>
        <v>49000</v>
      </c>
    </row>
    <row r="29" spans="1:5" x14ac:dyDescent="0.45">
      <c r="E29" s="31"/>
    </row>
    <row r="30" spans="1:5" x14ac:dyDescent="0.45">
      <c r="E30" s="31"/>
    </row>
    <row r="31" spans="1:5" x14ac:dyDescent="0.45">
      <c r="E31" s="31"/>
    </row>
    <row r="32" spans="1:5" x14ac:dyDescent="0.45">
      <c r="E32" s="31"/>
    </row>
    <row r="33" spans="5:5" x14ac:dyDescent="0.45">
      <c r="E33" s="31"/>
    </row>
    <row r="34" spans="5:5" x14ac:dyDescent="0.45">
      <c r="E34" s="31"/>
    </row>
    <row r="35" spans="5:5" x14ac:dyDescent="0.45">
      <c r="E35" s="31"/>
    </row>
    <row r="36" spans="5:5" x14ac:dyDescent="0.45">
      <c r="E36" s="31"/>
    </row>
    <row r="37" spans="5:5" x14ac:dyDescent="0.45">
      <c r="E37" s="31"/>
    </row>
    <row r="38" spans="5:5" x14ac:dyDescent="0.45">
      <c r="E38" s="31"/>
    </row>
    <row r="39" spans="5:5" x14ac:dyDescent="0.45">
      <c r="E39" s="31"/>
    </row>
    <row r="40" spans="5:5" x14ac:dyDescent="0.45">
      <c r="E40" s="31"/>
    </row>
    <row r="41" spans="5:5" x14ac:dyDescent="0.45">
      <c r="E41" s="31"/>
    </row>
    <row r="42" spans="5:5" x14ac:dyDescent="0.45">
      <c r="E42" s="31"/>
    </row>
    <row r="43" spans="5:5" x14ac:dyDescent="0.45">
      <c r="E43" s="31"/>
    </row>
    <row r="44" spans="5:5" x14ac:dyDescent="0.45">
      <c r="E44" s="31"/>
    </row>
    <row r="45" spans="5:5" x14ac:dyDescent="0.45">
      <c r="E45" s="31"/>
    </row>
    <row r="46" spans="5:5" x14ac:dyDescent="0.45">
      <c r="E46" s="3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2"/>
  <sheetViews>
    <sheetView workbookViewId="0"/>
  </sheetViews>
  <sheetFormatPr defaultRowHeight="14.25" x14ac:dyDescent="0.45"/>
  <cols>
    <col min="1" max="5" width="36.73046875" customWidth="1"/>
  </cols>
  <sheetData>
    <row r="1" spans="1:16" x14ac:dyDescent="0.45">
      <c r="A1" s="1" t="s">
        <v>1</v>
      </c>
    </row>
    <row r="2" spans="1:16" x14ac:dyDescent="0.45">
      <c r="P2" t="e">
        <f ca="1">_xll.CB.RecalcCounterFN()</f>
        <v>#NAME?</v>
      </c>
    </row>
    <row r="3" spans="1:16" x14ac:dyDescent="0.45">
      <c r="A3" t="s">
        <v>2</v>
      </c>
      <c r="B3" t="s">
        <v>3</v>
      </c>
      <c r="C3">
        <v>0</v>
      </c>
    </row>
    <row r="4" spans="1:16" x14ac:dyDescent="0.45">
      <c r="A4" t="s">
        <v>4</v>
      </c>
    </row>
    <row r="5" spans="1:16" x14ac:dyDescent="0.45">
      <c r="A5" t="s">
        <v>5</v>
      </c>
    </row>
    <row r="7" spans="1:16" x14ac:dyDescent="0.45">
      <c r="A7" s="1" t="s">
        <v>6</v>
      </c>
      <c r="B7" t="s">
        <v>7</v>
      </c>
    </row>
    <row r="8" spans="1:16" x14ac:dyDescent="0.45">
      <c r="B8">
        <v>5</v>
      </c>
    </row>
    <row r="10" spans="1:16" x14ac:dyDescent="0.45">
      <c r="A10" t="s">
        <v>8</v>
      </c>
    </row>
    <row r="11" spans="1:16" x14ac:dyDescent="0.45">
      <c r="A11" t="e">
        <f>CB_DATA_!#REF!</f>
        <v>#REF!</v>
      </c>
      <c r="B11" t="e">
        <f>#REF!</f>
        <v>#REF!</v>
      </c>
      <c r="C11" t="e">
        <f>#REF!</f>
        <v>#REF!</v>
      </c>
      <c r="D11" t="e">
        <f>#REF!</f>
        <v>#REF!</v>
      </c>
      <c r="E11" t="e">
        <f>#REF!</f>
        <v>#REF!</v>
      </c>
    </row>
    <row r="13" spans="1:16" x14ac:dyDescent="0.45">
      <c r="A13" t="s">
        <v>9</v>
      </c>
    </row>
    <row r="14" spans="1:16" x14ac:dyDescent="0.45">
      <c r="A14" t="s">
        <v>13</v>
      </c>
      <c r="B14" t="s">
        <v>26</v>
      </c>
      <c r="C14" t="s">
        <v>21</v>
      </c>
      <c r="D14" s="2" t="s">
        <v>21</v>
      </c>
      <c r="E14" s="2" t="s">
        <v>16</v>
      </c>
    </row>
    <row r="16" spans="1:16" x14ac:dyDescent="0.45">
      <c r="A16" t="s">
        <v>10</v>
      </c>
    </row>
    <row r="17" spans="1:5" x14ac:dyDescent="0.45">
      <c r="D17">
        <v>4</v>
      </c>
      <c r="E17">
        <v>1</v>
      </c>
    </row>
    <row r="19" spans="1:5" x14ac:dyDescent="0.45">
      <c r="A19" t="s">
        <v>11</v>
      </c>
    </row>
    <row r="20" spans="1:5" x14ac:dyDescent="0.45">
      <c r="A20">
        <v>31</v>
      </c>
      <c r="B20">
        <v>31</v>
      </c>
      <c r="C20">
        <v>31</v>
      </c>
      <c r="D20">
        <v>37</v>
      </c>
      <c r="E20">
        <v>34</v>
      </c>
    </row>
    <row r="25" spans="1:5" x14ac:dyDescent="0.45">
      <c r="A25" s="1" t="s">
        <v>12</v>
      </c>
    </row>
    <row r="26" spans="1:5" x14ac:dyDescent="0.45">
      <c r="A26" s="2" t="s">
        <v>14</v>
      </c>
      <c r="B26" s="2" t="s">
        <v>17</v>
      </c>
      <c r="C26" s="2" t="s">
        <v>17</v>
      </c>
      <c r="D26" s="2" t="s">
        <v>17</v>
      </c>
      <c r="E26" s="2" t="s">
        <v>18</v>
      </c>
    </row>
    <row r="27" spans="1:5" x14ac:dyDescent="0.45">
      <c r="A27" t="s">
        <v>33</v>
      </c>
      <c r="B27" t="s">
        <v>37</v>
      </c>
      <c r="C27" t="s">
        <v>36</v>
      </c>
      <c r="D27" t="s">
        <v>25</v>
      </c>
      <c r="E27" t="s">
        <v>32</v>
      </c>
    </row>
    <row r="28" spans="1:5" x14ac:dyDescent="0.45">
      <c r="A28" s="2" t="s">
        <v>15</v>
      </c>
      <c r="B28" s="2" t="s">
        <v>15</v>
      </c>
      <c r="C28" s="2" t="s">
        <v>15</v>
      </c>
      <c r="D28" s="2" t="s">
        <v>15</v>
      </c>
      <c r="E28" s="2" t="s">
        <v>15</v>
      </c>
    </row>
    <row r="29" spans="1:5" x14ac:dyDescent="0.45">
      <c r="A29" s="2" t="s">
        <v>28</v>
      </c>
      <c r="B29" s="2" t="s">
        <v>14</v>
      </c>
      <c r="C29" s="2" t="s">
        <v>14</v>
      </c>
      <c r="D29" s="2" t="s">
        <v>14</v>
      </c>
      <c r="E29" s="2" t="s">
        <v>14</v>
      </c>
    </row>
    <row r="30" spans="1:5" x14ac:dyDescent="0.45">
      <c r="A30" t="s">
        <v>34</v>
      </c>
      <c r="B30" t="s">
        <v>35</v>
      </c>
      <c r="C30" t="s">
        <v>22</v>
      </c>
      <c r="D30" t="s">
        <v>22</v>
      </c>
      <c r="E30" t="s">
        <v>30</v>
      </c>
    </row>
    <row r="31" spans="1:5" x14ac:dyDescent="0.45">
      <c r="A31" s="2" t="s">
        <v>29</v>
      </c>
      <c r="B31" s="2" t="s">
        <v>15</v>
      </c>
      <c r="C31" s="2" t="s">
        <v>15</v>
      </c>
      <c r="D31" s="2" t="s">
        <v>15</v>
      </c>
      <c r="E31" s="2" t="s">
        <v>15</v>
      </c>
    </row>
    <row r="32" spans="1:5" x14ac:dyDescent="0.45">
      <c r="D32" s="2" t="s">
        <v>18</v>
      </c>
      <c r="E32" s="2" t="s">
        <v>17</v>
      </c>
    </row>
    <row r="33" spans="4:5" x14ac:dyDescent="0.45">
      <c r="D33" t="s">
        <v>24</v>
      </c>
      <c r="E33" t="s">
        <v>31</v>
      </c>
    </row>
    <row r="34" spans="4:5" x14ac:dyDescent="0.45">
      <c r="D34" s="2" t="s">
        <v>15</v>
      </c>
      <c r="E34" s="2" t="s">
        <v>15</v>
      </c>
    </row>
    <row r="35" spans="4:5" x14ac:dyDescent="0.45">
      <c r="D35" s="2" t="s">
        <v>19</v>
      </c>
    </row>
    <row r="36" spans="4:5" x14ac:dyDescent="0.45">
      <c r="D36" t="s">
        <v>23</v>
      </c>
    </row>
    <row r="37" spans="4:5" x14ac:dyDescent="0.45">
      <c r="D37" s="2" t="s">
        <v>15</v>
      </c>
    </row>
    <row r="10000" spans="1:1" x14ac:dyDescent="0.45">
      <c r="A10000" t="s">
        <v>27</v>
      </c>
    </row>
    <row r="10001" spans="1:1" x14ac:dyDescent="0.45">
      <c r="A10001" t="str">
        <f>"{0.MEAN}"</f>
        <v>{0.MEAN}</v>
      </c>
    </row>
    <row r="10002" spans="1:1" x14ac:dyDescent="0.45">
      <c r="A10002" t="b">
        <f>"{0.CERTAINTY(1500000,1.11E+307)}" &gt;= 0.95</f>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Auctions</vt:lpstr>
      <vt:lpstr>BidList</vt:lpstr>
      <vt:lpstr>Model</vt:lpstr>
    </vt:vector>
  </TitlesOfParts>
  <Company>The University of Iowa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bizsetup</dc:creator>
  <cp:lastModifiedBy>Michael Fry</cp:lastModifiedBy>
  <dcterms:created xsi:type="dcterms:W3CDTF">2012-03-01T02:00:58Z</dcterms:created>
  <dcterms:modified xsi:type="dcterms:W3CDTF">2017-09-03T18:24:30Z</dcterms:modified>
</cp:coreProperties>
</file>