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<sst xmlns="http://schemas.openxmlformats.org/spreadsheetml/2006/main" count="20" uniqueCount="19">
  <si>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M=3.8e-10 (Lang2008)</t>
  </si>
  <si>
    <t xml:space="preserve">Time until total decay (1%)</t>
  </si>
  <si>
    <t xml:space="preserve">AA</t>
  </si>
  <si>
    <t xml:space="preserve">dM_GOSS</t>
  </si>
  <si>
    <t xml:space="preserve">dM_KLU</t>
  </si>
  <si>
    <t xml:space="preserve">dM_CL</t>
  </si>
  <si>
    <t xml:space="preserve">TIME [Generations]</t>
  </si>
  <si>
    <t xml:space="preserve">C</t>
  </si>
  <si>
    <t xml:space="preserve">D</t>
  </si>
  <si>
    <t xml:space="preserve">E</t>
  </si>
  <si>
    <t xml:space="preserve">F</t>
  </si>
  <si>
    <t xml:space="preserve">H</t>
  </si>
  <si>
    <t xml:space="preserve">K</t>
  </si>
  <si>
    <t xml:space="preserve">N</t>
  </si>
  <si>
    <t xml:space="preserve">Q</t>
  </si>
  <si>
    <t xml:space="preserve">Y</t>
  </si>
  <si>
    <t xml:space="preserve">Z</t>
  </si>
  <si>
    <t xml:space="preserve">Mean:</t>
  </si>
  <si>
    <t xml:space="preserve">Std Error: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</si>
</sst>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E14" activeCellId="0" sqref="E14"/>
    </sheetView>
  </sheetViews>
  <sheetFormatPr defaultRowHeight="12.8"/>
  <cols>
    <col collapsed="false" hidden="false" max="4" min="1" style="0" width="11.5204081632653"/>
    <col collapsed="false" hidden="false" max="5" min="5" style="0" width="18.734693877551"/>
    <col collapsed="false" hidden="false" max="6" min="6" style="0" width="22.1275510204082"/>
    <col collapsed="false" hidden="false" max="7" min="7" style="0" width="17.8010204081633"/>
    <col collapsed="false" hidden="false" max="8" min="8" style="0" width="19.9795918367347"/>
    <col collapsed="false" hidden="false" max="1025" min="9" style="0" width="11.5204081632653"/>
  </cols>
  <sheetData>
    <row r="1" customFormat="false" ht="12.8" hidden="false" customHeight="false" outlineLevel="0" collapsed="false">
      <c r="E1" s="0" t="s">
        <v>0</v>
      </c>
      <c r="F1" s="0" t="s">
        <v>1</v>
      </c>
      <c r="G1" s="1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n">
        <v>-4.94</v>
      </c>
      <c r="C3" s="0" t="n">
        <v>0.2</v>
      </c>
      <c r="D3" s="0" t="n">
        <v>-1.34</v>
      </c>
      <c r="E3" s="2" t="n">
        <v>545000000</v>
      </c>
      <c r="F3" s="2" t="n">
        <v>5670000000</v>
      </c>
    </row>
    <row r="4" customFormat="false" ht="12.8" hidden="false" customHeight="false" outlineLevel="0" collapsed="false">
      <c r="A4" s="0" t="s">
        <v>8</v>
      </c>
      <c r="B4" s="0" t="n">
        <v>-7.19</v>
      </c>
      <c r="C4" s="0" t="n">
        <v>0.58</v>
      </c>
      <c r="D4" s="0" t="n">
        <v>-1.26</v>
      </c>
      <c r="E4" s="2" t="n">
        <v>398000000</v>
      </c>
      <c r="F4" s="2" t="n">
        <v>4890000000</v>
      </c>
    </row>
    <row r="5" customFormat="false" ht="12.8" hidden="false" customHeight="false" outlineLevel="0" collapsed="false">
      <c r="A5" s="0" t="s">
        <v>9</v>
      </c>
      <c r="B5" s="0" t="n">
        <v>6.82</v>
      </c>
      <c r="C5" s="0" t="n">
        <v>0.45</v>
      </c>
      <c r="D5" s="0" t="n">
        <v>1.26</v>
      </c>
      <c r="E5" s="2" t="n">
        <v>856000000</v>
      </c>
      <c r="F5" s="2" t="n">
        <v>4710000000</v>
      </c>
    </row>
    <row r="6" customFormat="false" ht="12.8" hidden="false" customHeight="false" outlineLevel="0" collapsed="false">
      <c r="A6" s="0" t="s">
        <v>10</v>
      </c>
      <c r="B6" s="0" t="n">
        <v>-4.76</v>
      </c>
      <c r="C6" s="0" t="n">
        <v>0.66</v>
      </c>
      <c r="D6" s="0" t="n">
        <v>0.14</v>
      </c>
      <c r="E6" s="2" t="n">
        <v>1480000000</v>
      </c>
      <c r="F6" s="2" t="n">
        <v>4700000000</v>
      </c>
    </row>
    <row r="7" customFormat="false" ht="12.8" hidden="false" customHeight="false" outlineLevel="0" collapsed="false">
      <c r="A7" s="0" t="s">
        <v>11</v>
      </c>
      <c r="B7" s="0" t="n">
        <v>-6.36</v>
      </c>
      <c r="C7" s="0" t="n">
        <v>0.48</v>
      </c>
      <c r="D7" s="0" t="n">
        <v>-1.37</v>
      </c>
      <c r="E7" s="2" t="n">
        <v>397000000</v>
      </c>
      <c r="F7" s="2" t="n">
        <v>5110000000</v>
      </c>
    </row>
    <row r="8" customFormat="false" ht="12.8" hidden="false" customHeight="false" outlineLevel="0" collapsed="false">
      <c r="A8" s="0" t="s">
        <v>12</v>
      </c>
      <c r="B8" s="0" t="n">
        <v>6.19</v>
      </c>
      <c r="C8" s="0" t="n">
        <v>-0.53</v>
      </c>
      <c r="D8" s="0" t="n">
        <v>0.99</v>
      </c>
      <c r="E8" s="2" t="n">
        <v>926000000</v>
      </c>
      <c r="F8" s="2" t="n">
        <v>7620000000</v>
      </c>
    </row>
    <row r="9" customFormat="false" ht="12.8" hidden="false" customHeight="false" outlineLevel="0" collapsed="false">
      <c r="A9" s="0" t="s">
        <v>13</v>
      </c>
      <c r="B9" s="0" t="n">
        <v>-6.62</v>
      </c>
      <c r="C9" s="0" t="n">
        <v>0.25</v>
      </c>
      <c r="D9" s="0" t="n">
        <v>-1.88</v>
      </c>
      <c r="E9" s="2" t="n">
        <v>306000000</v>
      </c>
      <c r="F9" s="2" t="n">
        <v>5590000000</v>
      </c>
    </row>
    <row r="10" customFormat="false" ht="12.8" hidden="false" customHeight="false" outlineLevel="0" collapsed="false">
      <c r="A10" s="0" t="s">
        <v>14</v>
      </c>
      <c r="B10" s="0" t="n">
        <v>7.02</v>
      </c>
      <c r="C10" s="0" t="n">
        <v>-0.25</v>
      </c>
      <c r="D10" s="0" t="n">
        <v>1.67</v>
      </c>
      <c r="E10" s="2" t="n">
        <v>487000000</v>
      </c>
      <c r="F10" s="2" t="n">
        <v>6810000000</v>
      </c>
    </row>
    <row r="11" customFormat="false" ht="12.8" hidden="false" customHeight="false" outlineLevel="0" collapsed="false">
      <c r="A11" s="0" t="s">
        <v>15</v>
      </c>
      <c r="B11" s="0" t="n">
        <v>-6.72</v>
      </c>
      <c r="C11" s="0" t="n">
        <v>0.17</v>
      </c>
      <c r="D11" s="0" t="n">
        <v>-1.65</v>
      </c>
      <c r="E11" s="2" t="n">
        <v>421000000</v>
      </c>
      <c r="F11" s="2" t="n">
        <v>5740000000</v>
      </c>
    </row>
    <row r="12" customFormat="false" ht="12.8" hidden="false" customHeight="false" outlineLevel="0" collapsed="false">
      <c r="A12" s="0" t="s">
        <v>16</v>
      </c>
      <c r="B12" s="0" t="n">
        <v>-6.24</v>
      </c>
      <c r="C12" s="0" t="n">
        <v>0.18</v>
      </c>
      <c r="D12" s="0" t="n">
        <v>-1.68</v>
      </c>
      <c r="E12" s="2" t="n">
        <v>403000000</v>
      </c>
      <c r="F12" s="2" t="n">
        <v>5720000000</v>
      </c>
    </row>
    <row r="14" customFormat="false" ht="12.8" hidden="false" customHeight="false" outlineLevel="0" collapsed="false">
      <c r="D14" s="0" t="s">
        <v>17</v>
      </c>
      <c r="E14" s="2" t="n">
        <f aca="false">AVERAGE(E3:E12)</f>
        <v>621900000</v>
      </c>
      <c r="F14" s="2" t="n">
        <f aca="false">AVERAGE(F3:F12)</f>
        <v>5656000000</v>
      </c>
      <c r="G14" s="2"/>
    </row>
    <row r="15" customFormat="false" ht="12.8" hidden="false" customHeight="false" outlineLevel="0" collapsed="false">
      <c r="D15" s="0" t="s">
        <v>18</v>
      </c>
      <c r="E15" s="2" t="n">
        <f aca="false">STDEV(E3:E12)/SQRT(10)</f>
        <v>115301965.869335</v>
      </c>
      <c r="F15" s="2" t="n">
        <f aca="false">STDEV(F3:F12)</f>
        <v>936805446.421211</v>
      </c>
      <c r="G15" s="2"/>
    </row>
    <row r="17" customFormat="false" ht="12.8" hidden="false" customHeight="false" outlineLevel="0" collapsed="false">
      <c r="E17" s="2" t="n">
        <f aca="false">AVERAGE(E3:E7,E10:E12)</f>
        <v>623375000</v>
      </c>
      <c r="F17" s="2" t="n">
        <f aca="false">AVERAGE(F3:F7,F10:F12)</f>
        <v>5418750000</v>
      </c>
    </row>
    <row r="18" customFormat="false" ht="12.8" hidden="false" customHeight="false" outlineLevel="0" collapsed="false">
      <c r="E18" s="2" t="n">
        <f aca="false">STDEV(E3:E7,E10:E12)/SQRT(10)</f>
        <v>119774900.483007</v>
      </c>
      <c r="F18" s="2" t="n">
        <f aca="false">STDEV(F3:F7,F10:F12)/SQRT(10)</f>
        <v>226352679.936169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2018-03-23T15:19:35Z</dcterms:created>
  <dc:creator/>
  <dc:description/>
  <dc:language>en-US</dc:language>
  <cp:lastModifiedBy/>
  <dcterms:modified xsi:type="dcterms:W3CDTF">2018-05-28T14:16:09Z</dcterms:modified>
  <cp:revision>5</cp:revision>
  <dc:subject/>
  <dc:title/>
</cp:coreProperties>
</file>