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sephoppol/Documents/"/>
    </mc:Choice>
  </mc:AlternateContent>
  <xr:revisionPtr revIDLastSave="0" documentId="13_ncr:1_{D4E4EE37-2BCA-2E4A-82F4-F68BB41C0626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definedNames>
    <definedName name="_xlnm._FilterDatabase" localSheetId="0" hidden="1">Sheet1!$P$4:$P$31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38" i="1" s="1"/>
  <c r="C36" i="1"/>
  <c r="H54" i="1"/>
  <c r="H53" i="1"/>
  <c r="H52" i="1"/>
  <c r="H51" i="1"/>
</calcChain>
</file>

<file path=xl/sharedStrings.xml><?xml version="1.0" encoding="utf-8"?>
<sst xmlns="http://schemas.openxmlformats.org/spreadsheetml/2006/main" count="362" uniqueCount="50">
  <si>
    <t>Project Name</t>
  </si>
  <si>
    <t>Request Type</t>
  </si>
  <si>
    <t>Project Manager</t>
  </si>
  <si>
    <t>PSI</t>
  </si>
  <si>
    <t>PCI</t>
  </si>
  <si>
    <t>Meeting Scope</t>
  </si>
  <si>
    <t>Remaining Budget</t>
  </si>
  <si>
    <t>Original Approved Budget</t>
  </si>
  <si>
    <t>Current Approved Budget</t>
  </si>
  <si>
    <t>Current LTD Spend</t>
  </si>
  <si>
    <t>Sprint 0 Cost</t>
  </si>
  <si>
    <t>TD Cost</t>
  </si>
  <si>
    <t>UNCommitted Cost</t>
  </si>
  <si>
    <t>Project Start Date</t>
  </si>
  <si>
    <t>Original Complete Date</t>
  </si>
  <si>
    <t>Current Approved Complete Date</t>
  </si>
  <si>
    <t>PM Estimated Complete Date</t>
  </si>
  <si>
    <t>Directorate</t>
  </si>
  <si>
    <t>Division</t>
  </si>
  <si>
    <t>Weekly Project Report</t>
  </si>
  <si>
    <t>Maintenance</t>
  </si>
  <si>
    <t>New Application</t>
  </si>
  <si>
    <t>System Enhancement</t>
  </si>
  <si>
    <t>Construction</t>
  </si>
  <si>
    <t>Fiscal</t>
  </si>
  <si>
    <t>Asset Management</t>
  </si>
  <si>
    <t>Human Resources</t>
  </si>
  <si>
    <t>Environmental</t>
  </si>
  <si>
    <t>Information Technology</t>
  </si>
  <si>
    <t>Land Use</t>
  </si>
  <si>
    <t>Traffic Engineering</t>
  </si>
  <si>
    <t>Office of Information Security</t>
  </si>
  <si>
    <t>Infrastructure Investment</t>
  </si>
  <si>
    <t>Deputy Chief Engineer</t>
  </si>
  <si>
    <t>Chief Financial Officer</t>
  </si>
  <si>
    <t>Chief of Maintenance and Operations</t>
  </si>
  <si>
    <t>Commissioner</t>
  </si>
  <si>
    <t>Chief of Policy</t>
  </si>
  <si>
    <t>Chief of Technology and Business Strategy</t>
  </si>
  <si>
    <t>Chief of Administration</t>
  </si>
  <si>
    <t>G</t>
  </si>
  <si>
    <t>Y</t>
  </si>
  <si>
    <t>Estimated Start</t>
  </si>
  <si>
    <t>Actual 
Complete Date</t>
  </si>
  <si>
    <t>Yes</t>
  </si>
  <si>
    <t xml:space="preserve">                                                               </t>
  </si>
  <si>
    <t>R</t>
  </si>
  <si>
    <t>Report Updated through: 8/25/2021</t>
  </si>
  <si>
    <t>PMO Name</t>
  </si>
  <si>
    <t>Completed Project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</si>
</sst>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3" xfId="0" applyBorder="1" applyAlignment="1">
      <alignment vertical="center"/>
    </xf>
    <xf numFmtId="0" fontId="0" fillId="0" borderId="0" xfId="0"/>
    <xf numFmtId="0" fontId="0" fillId="0" borderId="2" xfId="0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14" fontId="0" fillId="0" borderId="3" xfId="0" applyNumberFormat="1" applyBorder="1" applyAlignment="1">
      <alignment vertical="center"/>
    </xf>
  </cellXfs>
  <cellStyles count="1">
    <cellStyle name="Normal" xfId="0" builtinId="0"/>
  </cellStyles>
  <dxfs count="6">
    <dxf>
      <font>
        <color rgb="FF00B050"/>
      </font>
    </dxf>
    <dxf>
      <font>
        <color rgb="FFFFFF00"/>
      </font>
    </dxf>
    <dxf>
      <font>
        <color rgb="FF00B050"/>
      </font>
    </dxf>
    <dxf>
      <font>
        <color rgb="FFFFFF00"/>
      </font>
    </dxf>
    <dxf>
      <font>
        <color rgb="FF00B050"/>
      </font>
    </dxf>
    <dxf>
      <font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56"/>
  <sheetViews>
    <sheetView showGridLines="0" tabSelected="1" topLeftCell="A30" zoomScale="85" zoomScaleNormal="85" workbookViewId="0">
      <selection activeCell="C40" sqref="C40:C41"/>
    </sheetView>
  </sheetViews>
  <sheetFormatPr baseColWidth="10" defaultColWidth="8.83203125" defaultRowHeight="28" customHeight="1" x14ac:dyDescent="0.2"/>
  <cols>
    <col min="2" max="2" width="27.5" style="3" customWidth="1"/>
    <col min="3" max="3" width="27.5" customWidth="1"/>
    <col min="4" max="4" width="27.5" style="3" customWidth="1"/>
    <col min="5" max="18" width="19.5" customWidth="1"/>
    <col min="19" max="19" width="48.5" customWidth="1"/>
    <col min="20" max="20" width="37.1640625" bestFit="1" customWidth="1"/>
    <col min="22" max="22" width="59.83203125" customWidth="1"/>
    <col min="23" max="23" width="23.33203125" customWidth="1"/>
  </cols>
  <sheetData>
    <row r="1" spans="1:20" ht="15" x14ac:dyDescent="0.2">
      <c r="A1" t="s">
        <v>45</v>
      </c>
      <c r="B1" s="3" t="s">
        <v>19</v>
      </c>
      <c r="C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x14ac:dyDescent="0.2">
      <c r="B2" s="3" t="s">
        <v>47</v>
      </c>
      <c r="C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" x14ac:dyDescent="0.2">
      <c r="C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" customHeight="1" x14ac:dyDescent="0.2">
      <c r="B4" s="13" t="s">
        <v>0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  <c r="H4" s="13" t="s">
        <v>6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11</v>
      </c>
      <c r="N4" s="15" t="s">
        <v>12</v>
      </c>
      <c r="O4" s="13" t="s">
        <v>13</v>
      </c>
      <c r="P4" s="13" t="s">
        <v>14</v>
      </c>
      <c r="Q4" s="13" t="s">
        <v>15</v>
      </c>
      <c r="R4" s="13" t="s">
        <v>16</v>
      </c>
      <c r="S4" s="13" t="s">
        <v>17</v>
      </c>
      <c r="T4" s="13" t="s">
        <v>18</v>
      </c>
    </row>
    <row r="5" spans="1:20" ht="15" x14ac:dyDescent="0.2">
      <c r="B5" s="14"/>
      <c r="C5" s="14"/>
      <c r="D5" s="14"/>
      <c r="E5" s="14"/>
      <c r="F5" s="14"/>
      <c r="G5" s="14"/>
      <c r="H5" s="14"/>
      <c r="I5" s="16"/>
      <c r="J5" s="16"/>
      <c r="K5" s="16"/>
      <c r="L5" s="16"/>
      <c r="M5" s="16"/>
      <c r="N5" s="16"/>
      <c r="O5" s="14"/>
      <c r="P5" s="14"/>
      <c r="Q5" s="14"/>
      <c r="R5" s="14"/>
      <c r="S5" s="14"/>
      <c r="T5" s="14"/>
    </row>
    <row r="6" spans="1:20" s="3" customFormat="1" ht="28" customHeight="1" x14ac:dyDescent="0.2">
      <c r="B6" s="4" t="s">
        <v>0</v>
      </c>
      <c r="C6" s="4" t="s">
        <v>21</v>
      </c>
      <c r="D6" s="4" t="s">
        <v>48</v>
      </c>
      <c r="E6" s="12" t="s">
        <v>46</v>
      </c>
      <c r="F6" s="5" t="s">
        <v>40</v>
      </c>
      <c r="G6" s="5" t="s">
        <v>44</v>
      </c>
      <c r="H6" s="6">
        <v>27230.650000000023</v>
      </c>
      <c r="I6" s="7">
        <v>650504</v>
      </c>
      <c r="J6" s="8">
        <v>650504</v>
      </c>
      <c r="K6" s="7">
        <v>663911.85</v>
      </c>
      <c r="L6" s="8">
        <v>0</v>
      </c>
      <c r="M6" s="7">
        <v>0</v>
      </c>
      <c r="N6" s="8">
        <v>40638.5</v>
      </c>
      <c r="O6" s="9">
        <v>43962.333333333336</v>
      </c>
      <c r="P6" s="10">
        <v>44377.708333333336</v>
      </c>
      <c r="Q6" s="9">
        <v>44446.708333333336</v>
      </c>
      <c r="R6" s="10">
        <v>44446.708333333336</v>
      </c>
      <c r="S6" s="11" t="s">
        <v>38</v>
      </c>
      <c r="T6" s="11" t="s">
        <v>28</v>
      </c>
    </row>
    <row r="7" spans="1:20" s="3" customFormat="1" ht="28" customHeight="1" x14ac:dyDescent="0.2">
      <c r="B7" s="4" t="s">
        <v>0</v>
      </c>
      <c r="C7" s="4" t="s">
        <v>22</v>
      </c>
      <c r="D7" s="4" t="s">
        <v>48</v>
      </c>
      <c r="E7" s="5" t="s">
        <v>41</v>
      </c>
      <c r="F7" s="5" t="s">
        <v>40</v>
      </c>
      <c r="G7" s="5" t="s">
        <v>44</v>
      </c>
      <c r="H7" s="6">
        <v>33126.410000000003</v>
      </c>
      <c r="I7" s="7">
        <v>249000</v>
      </c>
      <c r="J7" s="8">
        <v>249000</v>
      </c>
      <c r="K7" s="7">
        <v>220208.59</v>
      </c>
      <c r="L7" s="8">
        <v>637.5</v>
      </c>
      <c r="M7" s="7">
        <v>21582.92</v>
      </c>
      <c r="N7" s="8">
        <v>4335</v>
      </c>
      <c r="O7" s="9">
        <v>43959</v>
      </c>
      <c r="P7" s="10">
        <v>44463.708333333336</v>
      </c>
      <c r="Q7" s="9">
        <v>44463.708333333336</v>
      </c>
      <c r="R7" s="10">
        <v>44463.708333333336</v>
      </c>
      <c r="S7" s="11" t="s">
        <v>34</v>
      </c>
      <c r="T7" s="11" t="s">
        <v>24</v>
      </c>
    </row>
    <row r="8" spans="1:20" s="3" customFormat="1" ht="28" customHeight="1" x14ac:dyDescent="0.2">
      <c r="B8" s="4" t="s">
        <v>0</v>
      </c>
      <c r="C8" s="4" t="s">
        <v>20</v>
      </c>
      <c r="D8" s="4" t="s">
        <v>48</v>
      </c>
      <c r="E8" s="5" t="s">
        <v>40</v>
      </c>
      <c r="F8" s="5" t="s">
        <v>40</v>
      </c>
      <c r="G8" s="5" t="s">
        <v>44</v>
      </c>
      <c r="H8" s="6">
        <v>41947.5</v>
      </c>
      <c r="I8" s="7">
        <v>68000</v>
      </c>
      <c r="J8" s="8">
        <v>68000</v>
      </c>
      <c r="K8" s="7">
        <v>26392.5</v>
      </c>
      <c r="L8" s="8">
        <v>0</v>
      </c>
      <c r="M8" s="7">
        <v>0</v>
      </c>
      <c r="N8" s="8">
        <v>340</v>
      </c>
      <c r="O8" s="9">
        <v>44378.333333333336</v>
      </c>
      <c r="P8" s="10">
        <v>44483.708333333336</v>
      </c>
      <c r="Q8" s="9">
        <v>44498.708333333336</v>
      </c>
      <c r="R8" s="10">
        <v>44498.708333333336</v>
      </c>
      <c r="S8" s="11" t="s">
        <v>33</v>
      </c>
      <c r="T8" s="11" t="s">
        <v>23</v>
      </c>
    </row>
    <row r="9" spans="1:20" s="3" customFormat="1" ht="28" customHeight="1" x14ac:dyDescent="0.2">
      <c r="B9" s="4" t="s">
        <v>0</v>
      </c>
      <c r="C9" s="4" t="s">
        <v>20</v>
      </c>
      <c r="D9" s="4" t="s">
        <v>48</v>
      </c>
      <c r="E9" s="5" t="s">
        <v>40</v>
      </c>
      <c r="F9" s="5" t="s">
        <v>40</v>
      </c>
      <c r="G9" s="5" t="s">
        <v>44</v>
      </c>
      <c r="H9" s="6">
        <v>134406.25</v>
      </c>
      <c r="I9" s="7">
        <v>261120</v>
      </c>
      <c r="J9" s="8">
        <v>261120</v>
      </c>
      <c r="K9" s="7">
        <v>127011.25</v>
      </c>
      <c r="L9" s="8">
        <v>0</v>
      </c>
      <c r="M9" s="7">
        <v>0</v>
      </c>
      <c r="N9" s="8">
        <v>297.5</v>
      </c>
      <c r="O9" s="9">
        <v>44378.333333333336</v>
      </c>
      <c r="P9" s="10">
        <v>44483.708333333336</v>
      </c>
      <c r="Q9" s="9">
        <v>44482.708333333336</v>
      </c>
      <c r="R9" s="10">
        <v>44482.708333333336</v>
      </c>
      <c r="S9" s="11" t="s">
        <v>33</v>
      </c>
      <c r="T9" s="11" t="s">
        <v>23</v>
      </c>
    </row>
    <row r="10" spans="1:20" s="3" customFormat="1" ht="28" customHeight="1" x14ac:dyDescent="0.2">
      <c r="B10" s="4" t="s">
        <v>0</v>
      </c>
      <c r="C10" s="4" t="s">
        <v>20</v>
      </c>
      <c r="D10" s="4" t="s">
        <v>48</v>
      </c>
      <c r="E10" s="5" t="s">
        <v>40</v>
      </c>
      <c r="F10" s="5" t="s">
        <v>40</v>
      </c>
      <c r="G10" s="5" t="s">
        <v>44</v>
      </c>
      <c r="H10" s="6">
        <v>156697.5</v>
      </c>
      <c r="I10" s="7">
        <v>256530</v>
      </c>
      <c r="J10" s="8">
        <v>256530</v>
      </c>
      <c r="K10" s="7">
        <v>99917.5</v>
      </c>
      <c r="L10" s="8">
        <v>0</v>
      </c>
      <c r="M10" s="7">
        <v>0</v>
      </c>
      <c r="N10" s="8">
        <v>85</v>
      </c>
      <c r="O10" s="9">
        <v>44378.333333333336</v>
      </c>
      <c r="P10" s="10">
        <v>44483.708333333336</v>
      </c>
      <c r="Q10" s="9">
        <v>44483.708333333336</v>
      </c>
      <c r="R10" s="10">
        <v>44483.708333333336</v>
      </c>
      <c r="S10" s="11" t="s">
        <v>33</v>
      </c>
      <c r="T10" s="11" t="s">
        <v>23</v>
      </c>
    </row>
    <row r="11" spans="1:20" s="3" customFormat="1" ht="28" customHeight="1" x14ac:dyDescent="0.2">
      <c r="B11" s="4" t="s">
        <v>0</v>
      </c>
      <c r="C11" s="4" t="s">
        <v>20</v>
      </c>
      <c r="D11" s="4" t="s">
        <v>48</v>
      </c>
      <c r="E11" s="5" t="s">
        <v>40</v>
      </c>
      <c r="F11" s="5" t="s">
        <v>40</v>
      </c>
      <c r="G11" s="5" t="s">
        <v>44</v>
      </c>
      <c r="H11" s="6">
        <v>45050</v>
      </c>
      <c r="I11" s="7">
        <v>95200</v>
      </c>
      <c r="J11" s="8">
        <v>95200</v>
      </c>
      <c r="K11" s="7">
        <v>50490</v>
      </c>
      <c r="L11" s="8">
        <v>0</v>
      </c>
      <c r="M11" s="7">
        <v>0</v>
      </c>
      <c r="N11" s="8">
        <v>340</v>
      </c>
      <c r="O11" s="9">
        <v>44378.333333333336</v>
      </c>
      <c r="P11" s="10">
        <v>44483.708333333336</v>
      </c>
      <c r="Q11" s="9">
        <v>44498.708333333336</v>
      </c>
      <c r="R11" s="10">
        <v>44498.708333333336</v>
      </c>
      <c r="S11" s="11" t="s">
        <v>33</v>
      </c>
      <c r="T11" s="11" t="s">
        <v>23</v>
      </c>
    </row>
    <row r="12" spans="1:20" s="3" customFormat="1" ht="28" customHeight="1" x14ac:dyDescent="0.2">
      <c r="B12" s="4" t="s">
        <v>0</v>
      </c>
      <c r="C12" s="4" t="s">
        <v>20</v>
      </c>
      <c r="D12" s="4" t="s">
        <v>48</v>
      </c>
      <c r="E12" s="5" t="s">
        <v>40</v>
      </c>
      <c r="F12" s="5" t="s">
        <v>40</v>
      </c>
      <c r="G12" s="5" t="s">
        <v>44</v>
      </c>
      <c r="H12" s="6">
        <v>71867.5</v>
      </c>
      <c r="I12" s="7">
        <v>115940</v>
      </c>
      <c r="J12" s="8">
        <v>115940</v>
      </c>
      <c r="K12" s="7">
        <v>47812.5</v>
      </c>
      <c r="L12" s="8">
        <v>0</v>
      </c>
      <c r="M12" s="7">
        <v>0</v>
      </c>
      <c r="N12" s="8">
        <v>3740</v>
      </c>
      <c r="O12" s="9">
        <v>44375.333333333336</v>
      </c>
      <c r="P12" s="10">
        <v>44483.708333333336</v>
      </c>
      <c r="Q12" s="9">
        <v>44483.708333333336</v>
      </c>
      <c r="R12" s="10">
        <v>44483.708333333336</v>
      </c>
      <c r="S12" s="11" t="s">
        <v>33</v>
      </c>
      <c r="T12" s="11" t="s">
        <v>23</v>
      </c>
    </row>
    <row r="13" spans="1:20" s="3" customFormat="1" ht="28" customHeight="1" x14ac:dyDescent="0.2">
      <c r="B13" s="4" t="s">
        <v>0</v>
      </c>
      <c r="C13" s="4" t="s">
        <v>22</v>
      </c>
      <c r="D13" s="4" t="s">
        <v>48</v>
      </c>
      <c r="E13" s="5" t="s">
        <v>40</v>
      </c>
      <c r="F13" s="5" t="s">
        <v>40</v>
      </c>
      <c r="G13" s="5" t="s">
        <v>44</v>
      </c>
      <c r="H13" s="6">
        <v>-199593.75</v>
      </c>
      <c r="I13" s="7">
        <v>3740000</v>
      </c>
      <c r="J13" s="8">
        <v>3740000</v>
      </c>
      <c r="K13" s="7">
        <v>3939593.75</v>
      </c>
      <c r="L13" s="8">
        <v>0</v>
      </c>
      <c r="M13" s="7">
        <v>0</v>
      </c>
      <c r="N13" s="8">
        <v>0</v>
      </c>
      <c r="O13" s="9">
        <v>43143.333333333336</v>
      </c>
      <c r="P13" s="10">
        <v>44498.708333333336</v>
      </c>
      <c r="Q13" s="9">
        <v>44498.708333333336</v>
      </c>
      <c r="R13" s="10">
        <v>44498.708333333336</v>
      </c>
      <c r="S13" s="11" t="s">
        <v>37</v>
      </c>
      <c r="T13" s="11" t="s">
        <v>27</v>
      </c>
    </row>
    <row r="14" spans="1:20" s="3" customFormat="1" ht="28" customHeight="1" x14ac:dyDescent="0.2">
      <c r="B14" s="4" t="s">
        <v>0</v>
      </c>
      <c r="C14" s="4" t="s">
        <v>20</v>
      </c>
      <c r="D14" s="4" t="s">
        <v>48</v>
      </c>
      <c r="E14" s="5" t="s">
        <v>40</v>
      </c>
      <c r="F14" s="5" t="s">
        <v>40</v>
      </c>
      <c r="G14" s="5" t="s">
        <v>44</v>
      </c>
      <c r="H14" s="6">
        <v>209587.5</v>
      </c>
      <c r="I14" s="7">
        <v>305000</v>
      </c>
      <c r="J14" s="8">
        <v>305000</v>
      </c>
      <c r="K14" s="7">
        <v>128494.5</v>
      </c>
      <c r="L14" s="8">
        <v>0</v>
      </c>
      <c r="M14" s="7">
        <v>0</v>
      </c>
      <c r="N14" s="8">
        <v>33082</v>
      </c>
      <c r="O14" s="9">
        <v>44390.333333333336</v>
      </c>
      <c r="P14" s="10">
        <v>44505.708333333336</v>
      </c>
      <c r="Q14" s="9">
        <v>44505.708333333336</v>
      </c>
      <c r="R14" s="10">
        <v>44505.708333333336</v>
      </c>
      <c r="S14" s="11" t="s">
        <v>38</v>
      </c>
      <c r="T14" s="11" t="s">
        <v>28</v>
      </c>
    </row>
    <row r="15" spans="1:20" s="3" customFormat="1" ht="28" customHeight="1" x14ac:dyDescent="0.2">
      <c r="B15" s="4" t="s">
        <v>0</v>
      </c>
      <c r="C15" s="4" t="s">
        <v>20</v>
      </c>
      <c r="D15" s="4" t="s">
        <v>48</v>
      </c>
      <c r="E15" s="5" t="s">
        <v>40</v>
      </c>
      <c r="F15" s="5" t="s">
        <v>40</v>
      </c>
      <c r="G15" s="5" t="s">
        <v>44</v>
      </c>
      <c r="H15" s="6">
        <v>165410</v>
      </c>
      <c r="I15" s="7">
        <v>208335</v>
      </c>
      <c r="J15" s="8">
        <v>208335</v>
      </c>
      <c r="K15" s="7">
        <v>42925</v>
      </c>
      <c r="L15" s="8">
        <v>0</v>
      </c>
      <c r="M15" s="7">
        <v>0</v>
      </c>
      <c r="N15" s="8">
        <v>0</v>
      </c>
      <c r="O15" s="9">
        <v>44410.333333333336</v>
      </c>
      <c r="P15" s="10">
        <v>44515.708333333336</v>
      </c>
      <c r="Q15" s="9">
        <v>44519.708333333336</v>
      </c>
      <c r="R15" s="10">
        <v>44519.708333333336</v>
      </c>
      <c r="S15" s="11" t="s">
        <v>35</v>
      </c>
      <c r="T15" s="11" t="s">
        <v>30</v>
      </c>
    </row>
    <row r="16" spans="1:20" s="3" customFormat="1" ht="28" customHeight="1" x14ac:dyDescent="0.2">
      <c r="B16" s="4" t="s">
        <v>0</v>
      </c>
      <c r="C16" s="4" t="s">
        <v>20</v>
      </c>
      <c r="D16" s="4" t="s">
        <v>48</v>
      </c>
      <c r="E16" s="5" t="s">
        <v>40</v>
      </c>
      <c r="F16" s="5" t="s">
        <v>40</v>
      </c>
      <c r="G16" s="5" t="s">
        <v>44</v>
      </c>
      <c r="H16" s="6">
        <v>118830</v>
      </c>
      <c r="I16" s="7">
        <v>155295</v>
      </c>
      <c r="J16" s="8">
        <v>155295</v>
      </c>
      <c r="K16" s="7">
        <v>37145</v>
      </c>
      <c r="L16" s="8">
        <v>0</v>
      </c>
      <c r="M16" s="7">
        <v>0</v>
      </c>
      <c r="N16" s="8">
        <v>680</v>
      </c>
      <c r="O16" s="9">
        <v>44410.333333333336</v>
      </c>
      <c r="P16" s="10">
        <v>44515.708333333336</v>
      </c>
      <c r="Q16" s="9">
        <v>44515.708333333336</v>
      </c>
      <c r="R16" s="10">
        <v>44515.708333333336</v>
      </c>
      <c r="S16" s="11" t="s">
        <v>35</v>
      </c>
      <c r="T16" s="11" t="s">
        <v>30</v>
      </c>
    </row>
    <row r="17" spans="2:20" s="3" customFormat="1" ht="28" customHeight="1" x14ac:dyDescent="0.2">
      <c r="B17" s="4" t="s">
        <v>0</v>
      </c>
      <c r="C17" s="4" t="s">
        <v>20</v>
      </c>
      <c r="D17" s="4" t="s">
        <v>48</v>
      </c>
      <c r="E17" s="5" t="s">
        <v>40</v>
      </c>
      <c r="F17" s="5" t="s">
        <v>40</v>
      </c>
      <c r="G17" s="5" t="s">
        <v>44</v>
      </c>
      <c r="H17" s="6">
        <v>46920</v>
      </c>
      <c r="I17" s="7">
        <v>55420</v>
      </c>
      <c r="J17" s="8">
        <v>55420</v>
      </c>
      <c r="K17" s="7">
        <v>8500</v>
      </c>
      <c r="L17" s="8">
        <v>0</v>
      </c>
      <c r="M17" s="7">
        <v>0</v>
      </c>
      <c r="N17" s="8">
        <v>0</v>
      </c>
      <c r="O17" s="9">
        <v>44410.333333333336</v>
      </c>
      <c r="P17" s="10">
        <v>44515.708333333336</v>
      </c>
      <c r="Q17" s="9">
        <v>44515.708333333336</v>
      </c>
      <c r="R17" s="10">
        <v>44515.708333333336</v>
      </c>
      <c r="S17" s="11" t="s">
        <v>35</v>
      </c>
      <c r="T17" s="11" t="s">
        <v>30</v>
      </c>
    </row>
    <row r="18" spans="2:20" s="3" customFormat="1" ht="28" customHeight="1" x14ac:dyDescent="0.2">
      <c r="B18" s="4" t="s">
        <v>0</v>
      </c>
      <c r="C18" s="4" t="s">
        <v>20</v>
      </c>
      <c r="D18" s="4" t="s">
        <v>48</v>
      </c>
      <c r="E18" s="5" t="s">
        <v>40</v>
      </c>
      <c r="F18" s="5" t="s">
        <v>40</v>
      </c>
      <c r="G18" s="5" t="s">
        <v>44</v>
      </c>
      <c r="H18" s="6">
        <v>54260.44</v>
      </c>
      <c r="I18" s="7">
        <v>194127.94</v>
      </c>
      <c r="J18" s="8">
        <v>194127.94</v>
      </c>
      <c r="K18" s="7">
        <v>141185</v>
      </c>
      <c r="L18" s="8">
        <v>0</v>
      </c>
      <c r="M18" s="7">
        <v>25457.5</v>
      </c>
      <c r="N18" s="8">
        <v>1317.5</v>
      </c>
      <c r="O18" s="9">
        <v>44237</v>
      </c>
      <c r="P18" s="10">
        <v>44533.5</v>
      </c>
      <c r="Q18" s="9">
        <v>44533.5</v>
      </c>
      <c r="R18" s="10">
        <v>44533.5</v>
      </c>
      <c r="S18" s="11" t="s">
        <v>39</v>
      </c>
      <c r="T18" s="11" t="s">
        <v>31</v>
      </c>
    </row>
    <row r="19" spans="2:20" s="3" customFormat="1" ht="28" customHeight="1" x14ac:dyDescent="0.2">
      <c r="B19" s="4" t="s">
        <v>0</v>
      </c>
      <c r="C19" s="4" t="s">
        <v>21</v>
      </c>
      <c r="D19" s="4" t="s">
        <v>48</v>
      </c>
      <c r="E19" s="5" t="s">
        <v>40</v>
      </c>
      <c r="F19" s="5" t="s">
        <v>40</v>
      </c>
      <c r="G19" s="5" t="s">
        <v>44</v>
      </c>
      <c r="H19" s="6">
        <v>133602.5</v>
      </c>
      <c r="I19" s="7">
        <v>400000</v>
      </c>
      <c r="J19" s="8">
        <v>400000</v>
      </c>
      <c r="K19" s="7">
        <v>266397.5</v>
      </c>
      <c r="L19" s="8">
        <v>0</v>
      </c>
      <c r="M19" s="7">
        <v>0</v>
      </c>
      <c r="N19" s="8">
        <v>0</v>
      </c>
      <c r="O19" s="9">
        <v>44075.333333333336</v>
      </c>
      <c r="P19" s="10">
        <v>44547.708333333336</v>
      </c>
      <c r="Q19" s="9">
        <v>44547.708333333336</v>
      </c>
      <c r="R19" s="10">
        <v>44547.708333333336</v>
      </c>
      <c r="S19" s="11" t="s">
        <v>34</v>
      </c>
      <c r="T19" s="11" t="s">
        <v>24</v>
      </c>
    </row>
    <row r="20" spans="2:20" s="3" customFormat="1" ht="28" customHeight="1" x14ac:dyDescent="0.2">
      <c r="B20" s="4" t="s">
        <v>0</v>
      </c>
      <c r="C20" s="4" t="s">
        <v>20</v>
      </c>
      <c r="D20" s="4" t="s">
        <v>48</v>
      </c>
      <c r="E20" s="5" t="s">
        <v>40</v>
      </c>
      <c r="F20" s="5" t="s">
        <v>40</v>
      </c>
      <c r="G20" s="5" t="s">
        <v>44</v>
      </c>
      <c r="H20" s="6">
        <v>258522.90999999997</v>
      </c>
      <c r="I20" s="7">
        <v>465115.41</v>
      </c>
      <c r="J20" s="8">
        <v>465115.41</v>
      </c>
      <c r="K20" s="7">
        <v>341221.88</v>
      </c>
      <c r="L20" s="8">
        <v>7395</v>
      </c>
      <c r="M20" s="7">
        <v>153924.38</v>
      </c>
      <c r="N20" s="8">
        <v>134629.38</v>
      </c>
      <c r="O20" s="9">
        <v>44126.333333333336</v>
      </c>
      <c r="P20" s="10">
        <v>44551.708333333336</v>
      </c>
      <c r="Q20" s="9">
        <v>44551.708333333336</v>
      </c>
      <c r="R20" s="10">
        <v>44551.708333333336</v>
      </c>
      <c r="S20" s="11" t="s">
        <v>38</v>
      </c>
      <c r="T20" s="11" t="s">
        <v>28</v>
      </c>
    </row>
    <row r="21" spans="2:20" s="3" customFormat="1" ht="28" customHeight="1" x14ac:dyDescent="0.2">
      <c r="B21" s="4" t="s">
        <v>0</v>
      </c>
      <c r="C21" s="4" t="s">
        <v>20</v>
      </c>
      <c r="D21" s="4" t="s">
        <v>48</v>
      </c>
      <c r="E21" s="5" t="s">
        <v>40</v>
      </c>
      <c r="F21" s="5" t="s">
        <v>40</v>
      </c>
      <c r="G21" s="5" t="s">
        <v>44</v>
      </c>
      <c r="H21" s="6">
        <v>167312.06</v>
      </c>
      <c r="I21" s="7">
        <v>479015.31</v>
      </c>
      <c r="J21" s="8">
        <v>479015.31</v>
      </c>
      <c r="K21" s="7">
        <v>335099.5</v>
      </c>
      <c r="L21" s="8">
        <v>5525</v>
      </c>
      <c r="M21" s="7">
        <v>0</v>
      </c>
      <c r="N21" s="8">
        <v>23396.25</v>
      </c>
      <c r="O21" s="9">
        <v>44201.333333333336</v>
      </c>
      <c r="P21" s="10">
        <v>44564.5</v>
      </c>
      <c r="Q21" s="9">
        <v>44551.5</v>
      </c>
      <c r="R21" s="10">
        <v>44551.5</v>
      </c>
      <c r="S21" s="11" t="s">
        <v>35</v>
      </c>
      <c r="T21" s="11" t="s">
        <v>25</v>
      </c>
    </row>
    <row r="22" spans="2:20" s="3" customFormat="1" ht="28" customHeight="1" x14ac:dyDescent="0.2">
      <c r="B22" s="4" t="s">
        <v>0</v>
      </c>
      <c r="C22" s="4" t="s">
        <v>20</v>
      </c>
      <c r="D22" s="4" t="s">
        <v>48</v>
      </c>
      <c r="E22" s="5" t="s">
        <v>40</v>
      </c>
      <c r="F22" s="5" t="s">
        <v>40</v>
      </c>
      <c r="G22" s="5" t="s">
        <v>44</v>
      </c>
      <c r="H22" s="6">
        <v>389461.17</v>
      </c>
      <c r="I22" s="7">
        <v>729630.13</v>
      </c>
      <c r="J22" s="8">
        <v>729630.13</v>
      </c>
      <c r="K22" s="7">
        <v>343462.71</v>
      </c>
      <c r="L22" s="8">
        <v>5525</v>
      </c>
      <c r="M22" s="7">
        <v>0</v>
      </c>
      <c r="N22" s="8">
        <v>3293.75</v>
      </c>
      <c r="O22" s="9">
        <v>44117.333333333336</v>
      </c>
      <c r="P22" s="10">
        <v>44571.708333333336</v>
      </c>
      <c r="Q22" s="9">
        <v>44571.5</v>
      </c>
      <c r="R22" s="10">
        <v>44571.5</v>
      </c>
      <c r="S22" s="11" t="s">
        <v>36</v>
      </c>
      <c r="T22" s="11" t="s">
        <v>26</v>
      </c>
    </row>
    <row r="23" spans="2:20" s="3" customFormat="1" ht="28" customHeight="1" x14ac:dyDescent="0.2">
      <c r="B23" s="4" t="s">
        <v>0</v>
      </c>
      <c r="C23" s="4" t="s">
        <v>22</v>
      </c>
      <c r="D23" s="4" t="s">
        <v>48</v>
      </c>
      <c r="E23" s="5" t="s">
        <v>40</v>
      </c>
      <c r="F23" s="5" t="s">
        <v>40</v>
      </c>
      <c r="G23" s="5" t="s">
        <v>44</v>
      </c>
      <c r="H23" s="6">
        <v>48644.81</v>
      </c>
      <c r="I23" s="7">
        <v>203897.31</v>
      </c>
      <c r="J23" s="8">
        <v>203897.31</v>
      </c>
      <c r="K23" s="7">
        <v>155252.5</v>
      </c>
      <c r="L23" s="8">
        <v>2210</v>
      </c>
      <c r="M23" s="7">
        <v>0</v>
      </c>
      <c r="N23" s="8">
        <v>0</v>
      </c>
      <c r="O23" s="9">
        <v>44201.333333333336</v>
      </c>
      <c r="P23" s="10">
        <v>44582.708333333336</v>
      </c>
      <c r="Q23" s="9">
        <v>44642.5</v>
      </c>
      <c r="R23" s="10">
        <v>44642.5</v>
      </c>
      <c r="S23" s="11" t="s">
        <v>35</v>
      </c>
      <c r="T23" s="11" t="s">
        <v>29</v>
      </c>
    </row>
    <row r="24" spans="2:20" s="3" customFormat="1" ht="28" customHeight="1" x14ac:dyDescent="0.2">
      <c r="B24" s="4" t="s">
        <v>0</v>
      </c>
      <c r="C24" s="4" t="s">
        <v>20</v>
      </c>
      <c r="D24" s="4" t="s">
        <v>48</v>
      </c>
      <c r="E24" s="5" t="s">
        <v>40</v>
      </c>
      <c r="F24" s="5" t="s">
        <v>40</v>
      </c>
      <c r="G24" s="5" t="s">
        <v>44</v>
      </c>
      <c r="H24" s="6">
        <v>147244.65</v>
      </c>
      <c r="I24" s="7">
        <v>217260</v>
      </c>
      <c r="J24" s="8">
        <v>217260</v>
      </c>
      <c r="K24" s="7">
        <v>70015.350000000006</v>
      </c>
      <c r="L24" s="8">
        <v>0</v>
      </c>
      <c r="M24" s="7">
        <v>0</v>
      </c>
      <c r="N24" s="8">
        <v>0</v>
      </c>
      <c r="O24" s="9">
        <v>44348.333333333336</v>
      </c>
      <c r="P24" s="10">
        <v>44588.5</v>
      </c>
      <c r="Q24" s="9">
        <v>44588.5</v>
      </c>
      <c r="R24" s="10">
        <v>44588.5</v>
      </c>
      <c r="S24" s="11" t="s">
        <v>38</v>
      </c>
      <c r="T24" s="11" t="s">
        <v>28</v>
      </c>
    </row>
    <row r="25" spans="2:20" s="3" customFormat="1" ht="28" customHeight="1" x14ac:dyDescent="0.2">
      <c r="B25" s="4" t="s">
        <v>0</v>
      </c>
      <c r="C25" s="4" t="s">
        <v>20</v>
      </c>
      <c r="D25" s="4" t="s">
        <v>48</v>
      </c>
      <c r="E25" s="5" t="s">
        <v>40</v>
      </c>
      <c r="F25" s="5" t="s">
        <v>40</v>
      </c>
      <c r="G25" s="5" t="s">
        <v>44</v>
      </c>
      <c r="H25" s="6">
        <v>469333.75</v>
      </c>
      <c r="I25" s="7">
        <v>600000</v>
      </c>
      <c r="J25" s="8">
        <v>600000</v>
      </c>
      <c r="K25" s="7">
        <v>138316.25</v>
      </c>
      <c r="L25" s="8">
        <v>0</v>
      </c>
      <c r="M25" s="7">
        <v>0</v>
      </c>
      <c r="N25" s="8">
        <v>7650</v>
      </c>
      <c r="O25" s="9">
        <v>44340.333333333336</v>
      </c>
      <c r="P25" s="10">
        <v>44592.708333333336</v>
      </c>
      <c r="Q25" s="9">
        <v>44592.708333333336</v>
      </c>
      <c r="R25" s="10">
        <v>44592.708333333336</v>
      </c>
      <c r="S25" s="11" t="s">
        <v>38</v>
      </c>
      <c r="T25" s="11" t="s">
        <v>28</v>
      </c>
    </row>
    <row r="26" spans="2:20" s="3" customFormat="1" ht="28" customHeight="1" x14ac:dyDescent="0.2">
      <c r="B26" s="4" t="s">
        <v>0</v>
      </c>
      <c r="C26" s="4" t="s">
        <v>20</v>
      </c>
      <c r="D26" s="4" t="s">
        <v>48</v>
      </c>
      <c r="E26" s="5" t="s">
        <v>40</v>
      </c>
      <c r="F26" s="5" t="s">
        <v>40</v>
      </c>
      <c r="G26" s="5" t="s">
        <v>44</v>
      </c>
      <c r="H26" s="6">
        <v>1727864.38</v>
      </c>
      <c r="I26" s="7">
        <v>1950971.88</v>
      </c>
      <c r="J26" s="8">
        <v>1950971.88</v>
      </c>
      <c r="K26" s="7">
        <v>200030</v>
      </c>
      <c r="L26" s="8">
        <v>0</v>
      </c>
      <c r="M26" s="7">
        <v>0</v>
      </c>
      <c r="N26" s="8">
        <v>-23077.5</v>
      </c>
      <c r="O26" s="9">
        <v>44249.333333333336</v>
      </c>
      <c r="P26" s="10">
        <v>44623.5</v>
      </c>
      <c r="Q26" s="9">
        <v>44623.5</v>
      </c>
      <c r="R26" s="10">
        <v>44623.5</v>
      </c>
      <c r="S26" s="11" t="s">
        <v>38</v>
      </c>
      <c r="T26" s="11" t="s">
        <v>28</v>
      </c>
    </row>
    <row r="27" spans="2:20" s="3" customFormat="1" ht="28" customHeight="1" x14ac:dyDescent="0.2">
      <c r="B27" s="4" t="s">
        <v>0</v>
      </c>
      <c r="C27" s="4" t="s">
        <v>22</v>
      </c>
      <c r="D27" s="4" t="s">
        <v>48</v>
      </c>
      <c r="E27" s="5" t="s">
        <v>40</v>
      </c>
      <c r="F27" s="5" t="s">
        <v>40</v>
      </c>
      <c r="G27" s="5" t="s">
        <v>44</v>
      </c>
      <c r="H27" s="6">
        <v>863392.52</v>
      </c>
      <c r="I27" s="7">
        <v>1634234.5</v>
      </c>
      <c r="J27" s="8">
        <v>1634234.5</v>
      </c>
      <c r="K27" s="7">
        <v>789138.23</v>
      </c>
      <c r="L27" s="8">
        <v>22090.99</v>
      </c>
      <c r="M27" s="7">
        <v>778491.98</v>
      </c>
      <c r="N27" s="8">
        <v>18296.25</v>
      </c>
      <c r="O27" s="9">
        <v>44270.333333333336</v>
      </c>
      <c r="P27" s="10">
        <v>44680.5</v>
      </c>
      <c r="Q27" s="9">
        <v>44680.708333333336</v>
      </c>
      <c r="R27" s="10">
        <v>44680.708333333336</v>
      </c>
      <c r="S27" s="11" t="s">
        <v>38</v>
      </c>
      <c r="T27" s="11" t="s">
        <v>28</v>
      </c>
    </row>
    <row r="28" spans="2:20" s="3" customFormat="1" ht="28" customHeight="1" x14ac:dyDescent="0.2">
      <c r="B28" s="4" t="s">
        <v>0</v>
      </c>
      <c r="C28" s="4" t="s">
        <v>20</v>
      </c>
      <c r="D28" s="4" t="s">
        <v>48</v>
      </c>
      <c r="E28" s="5" t="s">
        <v>40</v>
      </c>
      <c r="F28" s="5" t="s">
        <v>40</v>
      </c>
      <c r="G28" s="5" t="s">
        <v>44</v>
      </c>
      <c r="H28" s="6">
        <v>1229569.1000000001</v>
      </c>
      <c r="I28" s="7">
        <v>2675146.25</v>
      </c>
      <c r="J28" s="8">
        <v>2675146.25</v>
      </c>
      <c r="K28" s="7">
        <v>1468002.98</v>
      </c>
      <c r="L28" s="8">
        <v>156498.25</v>
      </c>
      <c r="M28" s="7">
        <v>0</v>
      </c>
      <c r="N28" s="8">
        <v>22425.83</v>
      </c>
      <c r="O28" s="9">
        <v>44076.333333333336</v>
      </c>
      <c r="P28" s="10">
        <v>44727.708333333336</v>
      </c>
      <c r="Q28" s="9">
        <v>44733.375</v>
      </c>
      <c r="R28" s="10">
        <v>44733.375</v>
      </c>
      <c r="S28" s="11" t="s">
        <v>38</v>
      </c>
      <c r="T28" s="11" t="s">
        <v>28</v>
      </c>
    </row>
    <row r="29" spans="2:20" s="3" customFormat="1" ht="28" customHeight="1" x14ac:dyDescent="0.2">
      <c r="B29" s="4" t="s">
        <v>0</v>
      </c>
      <c r="C29" s="4" t="s">
        <v>20</v>
      </c>
      <c r="D29" s="4" t="s">
        <v>48</v>
      </c>
      <c r="E29" s="5" t="s">
        <v>40</v>
      </c>
      <c r="F29" s="5" t="s">
        <v>40</v>
      </c>
      <c r="G29" s="5" t="s">
        <v>44</v>
      </c>
      <c r="H29" s="6">
        <v>1040246.48</v>
      </c>
      <c r="I29" s="7">
        <v>1280801.25</v>
      </c>
      <c r="J29" s="8">
        <v>1280801.25</v>
      </c>
      <c r="K29" s="7">
        <v>258702.27</v>
      </c>
      <c r="L29" s="8">
        <v>23162.5</v>
      </c>
      <c r="M29" s="7">
        <v>0</v>
      </c>
      <c r="N29" s="8">
        <v>18147.5</v>
      </c>
      <c r="O29" s="9">
        <v>44291.333333333336</v>
      </c>
      <c r="P29" s="10">
        <v>44798.708333333336</v>
      </c>
      <c r="Q29" s="9">
        <v>44798.708333333336</v>
      </c>
      <c r="R29" s="10">
        <v>44798.708333333336</v>
      </c>
      <c r="S29" s="11" t="s">
        <v>34</v>
      </c>
      <c r="T29" s="11" t="s">
        <v>32</v>
      </c>
    </row>
    <row r="30" spans="2:20" s="3" customFormat="1" ht="28" customHeight="1" x14ac:dyDescent="0.2">
      <c r="B30" s="4" t="s">
        <v>0</v>
      </c>
      <c r="C30" s="4" t="s">
        <v>21</v>
      </c>
      <c r="D30" s="4" t="s">
        <v>48</v>
      </c>
      <c r="E30" s="5" t="s">
        <v>40</v>
      </c>
      <c r="F30" s="5" t="s">
        <v>40</v>
      </c>
      <c r="G30" s="5" t="s">
        <v>44</v>
      </c>
      <c r="H30" s="6">
        <v>5396153</v>
      </c>
      <c r="I30" s="7">
        <v>5725738.5</v>
      </c>
      <c r="J30" s="8">
        <v>5725738.5</v>
      </c>
      <c r="K30" s="7">
        <v>329585.5</v>
      </c>
      <c r="L30" s="8">
        <v>0</v>
      </c>
      <c r="M30" s="7">
        <v>0</v>
      </c>
      <c r="N30" s="8">
        <v>0</v>
      </c>
      <c r="O30" s="9">
        <v>44103.333333333336</v>
      </c>
      <c r="P30" s="10">
        <v>45138.708333333336</v>
      </c>
      <c r="Q30" s="9">
        <v>45138.708333333336</v>
      </c>
      <c r="R30" s="10">
        <v>45138.708333333336</v>
      </c>
      <c r="S30" s="11" t="s">
        <v>36</v>
      </c>
      <c r="T30" s="11" t="s">
        <v>26</v>
      </c>
    </row>
    <row r="31" spans="2:20" s="3" customFormat="1" ht="28" customHeight="1" x14ac:dyDescent="0.2">
      <c r="B31" s="4" t="s">
        <v>0</v>
      </c>
      <c r="C31" s="4" t="s">
        <v>22</v>
      </c>
      <c r="D31" s="4" t="s">
        <v>48</v>
      </c>
      <c r="E31" s="5" t="s">
        <v>40</v>
      </c>
      <c r="F31" s="5" t="s">
        <v>40</v>
      </c>
      <c r="G31" s="5" t="s">
        <v>44</v>
      </c>
      <c r="H31" s="6">
        <v>3544836.7</v>
      </c>
      <c r="I31" s="7">
        <v>3732652</v>
      </c>
      <c r="J31" s="8">
        <v>3732652</v>
      </c>
      <c r="K31" s="7">
        <v>187815.3</v>
      </c>
      <c r="L31" s="8">
        <v>0</v>
      </c>
      <c r="M31" s="7">
        <v>0</v>
      </c>
      <c r="N31" s="8">
        <v>0</v>
      </c>
      <c r="O31" s="9">
        <v>44319</v>
      </c>
      <c r="P31" s="10">
        <v>45169.708333333336</v>
      </c>
      <c r="Q31" s="9">
        <v>45169.708333333336</v>
      </c>
      <c r="R31" s="10">
        <v>45169.708333333336</v>
      </c>
      <c r="S31" s="11" t="s">
        <v>34</v>
      </c>
      <c r="T31" s="11" t="s">
        <v>32</v>
      </c>
    </row>
    <row r="32" spans="2:20" ht="15" x14ac:dyDescent="0.2">
      <c r="D32"/>
    </row>
    <row r="33" spans="2:28" ht="28" customHeight="1" x14ac:dyDescent="0.2">
      <c r="B33" s="17" t="s">
        <v>0</v>
      </c>
      <c r="C33" s="17" t="s">
        <v>42</v>
      </c>
      <c r="D33"/>
    </row>
    <row r="34" spans="2:28" ht="28" customHeight="1" x14ac:dyDescent="0.2">
      <c r="B34" s="17" t="s">
        <v>0</v>
      </c>
      <c r="C34" s="17"/>
      <c r="D34"/>
    </row>
    <row r="35" spans="2:28" ht="28" customHeight="1" x14ac:dyDescent="0.2">
      <c r="B35" s="2" t="s">
        <v>0</v>
      </c>
      <c r="C35" s="26">
        <v>44440</v>
      </c>
      <c r="D35"/>
    </row>
    <row r="36" spans="2:28" ht="28" customHeight="1" x14ac:dyDescent="0.2">
      <c r="B36" s="2" t="s">
        <v>0</v>
      </c>
      <c r="C36" s="26">
        <f>C35+30</f>
        <v>44470</v>
      </c>
      <c r="D36"/>
    </row>
    <row r="37" spans="2:28" ht="28" customHeight="1" x14ac:dyDescent="0.2">
      <c r="B37" s="2" t="s">
        <v>0</v>
      </c>
      <c r="C37" s="26">
        <f t="shared" ref="C37:C38" si="0">C36+30</f>
        <v>44500</v>
      </c>
    </row>
    <row r="38" spans="2:28" ht="28" customHeight="1" x14ac:dyDescent="0.2">
      <c r="B38" s="2" t="s">
        <v>0</v>
      </c>
      <c r="C38" s="26">
        <f t="shared" si="0"/>
        <v>44530</v>
      </c>
    </row>
    <row r="39" spans="2:28" ht="28" customHeight="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O39" s="3"/>
    </row>
    <row r="40" spans="2:28" ht="28" customHeight="1" x14ac:dyDescent="0.2">
      <c r="B40" s="20" t="s">
        <v>49</v>
      </c>
      <c r="C40" s="20" t="s">
        <v>1</v>
      </c>
      <c r="D40" s="20" t="s">
        <v>48</v>
      </c>
      <c r="E40" s="20" t="s">
        <v>3</v>
      </c>
      <c r="F40" s="20" t="s">
        <v>4</v>
      </c>
      <c r="G40" s="20" t="s">
        <v>5</v>
      </c>
      <c r="H40" s="19" t="s">
        <v>6</v>
      </c>
      <c r="I40" s="19" t="s">
        <v>7</v>
      </c>
      <c r="J40" s="19" t="s">
        <v>8</v>
      </c>
      <c r="K40" s="19" t="s">
        <v>9</v>
      </c>
      <c r="L40" s="19" t="s">
        <v>10</v>
      </c>
      <c r="M40" s="19" t="s">
        <v>11</v>
      </c>
      <c r="N40" s="19" t="s">
        <v>12</v>
      </c>
      <c r="O40" s="21" t="s">
        <v>13</v>
      </c>
      <c r="P40" s="21" t="s">
        <v>14</v>
      </c>
      <c r="Q40" s="21" t="s">
        <v>15</v>
      </c>
      <c r="R40" s="21" t="s">
        <v>43</v>
      </c>
      <c r="S40" s="23" t="s">
        <v>17</v>
      </c>
      <c r="T40" s="25" t="s">
        <v>18</v>
      </c>
      <c r="Z40" s="3"/>
      <c r="AA40" s="3"/>
      <c r="AB40" s="3"/>
    </row>
    <row r="41" spans="2:28" ht="28" customHeight="1" x14ac:dyDescent="0.2">
      <c r="B41" s="14" t="s">
        <v>0</v>
      </c>
      <c r="C41" s="14"/>
      <c r="D41" s="14" t="s">
        <v>48</v>
      </c>
      <c r="E41" s="14"/>
      <c r="F41" s="14"/>
      <c r="G41" s="14"/>
      <c r="H41" s="16"/>
      <c r="I41" s="16"/>
      <c r="J41" s="16"/>
      <c r="K41" s="16"/>
      <c r="L41" s="16"/>
      <c r="M41" s="16"/>
      <c r="N41" s="16"/>
      <c r="O41" s="22"/>
      <c r="P41" s="22"/>
      <c r="Q41" s="22"/>
      <c r="R41" s="22"/>
      <c r="S41" s="24"/>
      <c r="T41" s="18"/>
    </row>
    <row r="42" spans="2:28" s="3" customFormat="1" ht="28" customHeight="1" x14ac:dyDescent="0.2">
      <c r="B42" s="4" t="s">
        <v>0</v>
      </c>
      <c r="C42" s="4" t="s">
        <v>20</v>
      </c>
      <c r="D42" s="4" t="s">
        <v>48</v>
      </c>
      <c r="E42" s="5" t="s">
        <v>40</v>
      </c>
      <c r="F42" s="5" t="s">
        <v>40</v>
      </c>
      <c r="G42" s="5" t="s">
        <v>44</v>
      </c>
      <c r="H42" s="6">
        <v>24572.65</v>
      </c>
      <c r="I42" s="7">
        <v>66937.5</v>
      </c>
      <c r="J42" s="8">
        <v>66937.5</v>
      </c>
      <c r="K42" s="7">
        <v>42364.85</v>
      </c>
      <c r="L42" s="8">
        <v>0</v>
      </c>
      <c r="M42" s="7">
        <v>0</v>
      </c>
      <c r="N42" s="8">
        <v>0</v>
      </c>
      <c r="O42" s="9">
        <v>44287.333333333336</v>
      </c>
      <c r="P42" s="10">
        <v>44391.708333333336</v>
      </c>
      <c r="Q42" s="9">
        <v>44391.708333333336</v>
      </c>
      <c r="R42" s="10">
        <v>44391</v>
      </c>
      <c r="S42" s="11" t="s">
        <v>33</v>
      </c>
      <c r="T42" s="11" t="s">
        <v>23</v>
      </c>
    </row>
    <row r="43" spans="2:28" s="3" customFormat="1" ht="28" customHeight="1" x14ac:dyDescent="0.2">
      <c r="B43" s="4" t="s">
        <v>0</v>
      </c>
      <c r="C43" s="4" t="s">
        <v>20</v>
      </c>
      <c r="D43" s="4" t="s">
        <v>48</v>
      </c>
      <c r="E43" s="5" t="s">
        <v>40</v>
      </c>
      <c r="F43" s="5" t="s">
        <v>40</v>
      </c>
      <c r="G43" s="5" t="s">
        <v>44</v>
      </c>
      <c r="H43" s="6">
        <v>10883.399999999994</v>
      </c>
      <c r="I43" s="7">
        <v>182070</v>
      </c>
      <c r="J43" s="8">
        <v>182070</v>
      </c>
      <c r="K43" s="7">
        <v>171186.6</v>
      </c>
      <c r="L43" s="8">
        <v>0</v>
      </c>
      <c r="M43" s="7">
        <v>0</v>
      </c>
      <c r="N43" s="8">
        <v>0</v>
      </c>
      <c r="O43" s="9">
        <v>44287.333333333336</v>
      </c>
      <c r="P43" s="10">
        <v>44391.708333333336</v>
      </c>
      <c r="Q43" s="9">
        <v>44391.708333333336</v>
      </c>
      <c r="R43" s="10">
        <v>44391</v>
      </c>
      <c r="S43" s="11" t="s">
        <v>33</v>
      </c>
      <c r="T43" s="11" t="s">
        <v>23</v>
      </c>
    </row>
    <row r="44" spans="2:28" s="3" customFormat="1" ht="28" customHeight="1" x14ac:dyDescent="0.2">
      <c r="B44" s="4" t="s">
        <v>0</v>
      </c>
      <c r="C44" s="4" t="s">
        <v>20</v>
      </c>
      <c r="D44" s="4" t="s">
        <v>48</v>
      </c>
      <c r="E44" s="5" t="s">
        <v>40</v>
      </c>
      <c r="F44" s="5" t="s">
        <v>40</v>
      </c>
      <c r="G44" s="5" t="s">
        <v>44</v>
      </c>
      <c r="H44" s="6">
        <v>26362.75</v>
      </c>
      <c r="I44" s="7">
        <v>219555</v>
      </c>
      <c r="J44" s="8">
        <v>219555</v>
      </c>
      <c r="K44" s="7">
        <v>193192.25</v>
      </c>
      <c r="L44" s="8">
        <v>0</v>
      </c>
      <c r="M44" s="7">
        <v>0</v>
      </c>
      <c r="N44" s="8">
        <v>0</v>
      </c>
      <c r="O44" s="9">
        <v>44287.333333333336</v>
      </c>
      <c r="P44" s="10">
        <v>44391.708333333336</v>
      </c>
      <c r="Q44" s="9">
        <v>44391.708333333336</v>
      </c>
      <c r="R44" s="10">
        <v>44391</v>
      </c>
      <c r="S44" s="11" t="s">
        <v>33</v>
      </c>
      <c r="T44" s="11" t="s">
        <v>23</v>
      </c>
    </row>
    <row r="45" spans="2:28" s="3" customFormat="1" ht="28" customHeight="1" x14ac:dyDescent="0.2">
      <c r="B45" s="4" t="s">
        <v>0</v>
      </c>
      <c r="C45" s="4" t="s">
        <v>20</v>
      </c>
      <c r="D45" s="4" t="s">
        <v>48</v>
      </c>
      <c r="E45" s="5" t="s">
        <v>40</v>
      </c>
      <c r="F45" s="5" t="s">
        <v>40</v>
      </c>
      <c r="G45" s="5" t="s">
        <v>44</v>
      </c>
      <c r="H45" s="6">
        <v>25585</v>
      </c>
      <c r="I45" s="7">
        <v>93712.5</v>
      </c>
      <c r="J45" s="8">
        <v>93712.5</v>
      </c>
      <c r="K45" s="7">
        <v>68127.5</v>
      </c>
      <c r="L45" s="8">
        <v>0</v>
      </c>
      <c r="M45" s="7">
        <v>0</v>
      </c>
      <c r="N45" s="8">
        <v>0</v>
      </c>
      <c r="O45" s="9">
        <v>44287.333333333336</v>
      </c>
      <c r="P45" s="10">
        <v>44391.708333333336</v>
      </c>
      <c r="Q45" s="9">
        <v>44391.708333333336</v>
      </c>
      <c r="R45" s="10">
        <v>44391</v>
      </c>
      <c r="S45" s="11" t="s">
        <v>33</v>
      </c>
      <c r="T45" s="11" t="s">
        <v>23</v>
      </c>
    </row>
    <row r="46" spans="2:28" s="3" customFormat="1" ht="28" customHeight="1" x14ac:dyDescent="0.2">
      <c r="B46" s="4" t="s">
        <v>0</v>
      </c>
      <c r="C46" s="4" t="s">
        <v>20</v>
      </c>
      <c r="D46" s="4" t="s">
        <v>48</v>
      </c>
      <c r="E46" s="5" t="s">
        <v>40</v>
      </c>
      <c r="F46" s="5" t="s">
        <v>40</v>
      </c>
      <c r="G46" s="5" t="s">
        <v>44</v>
      </c>
      <c r="H46" s="6">
        <v>30515</v>
      </c>
      <c r="I46" s="7">
        <v>113985</v>
      </c>
      <c r="J46" s="8">
        <v>113985</v>
      </c>
      <c r="K46" s="7">
        <v>95880</v>
      </c>
      <c r="L46" s="8">
        <v>12410</v>
      </c>
      <c r="M46" s="7">
        <v>0</v>
      </c>
      <c r="N46" s="8">
        <v>12410</v>
      </c>
      <c r="O46" s="9">
        <v>44287</v>
      </c>
      <c r="P46" s="10">
        <v>44391.708333333336</v>
      </c>
      <c r="Q46" s="9">
        <v>44391.708333333336</v>
      </c>
      <c r="R46" s="10">
        <v>44391</v>
      </c>
      <c r="S46" s="11" t="s">
        <v>33</v>
      </c>
      <c r="T46" s="11" t="s">
        <v>23</v>
      </c>
    </row>
    <row r="47" spans="2:28" s="3" customFormat="1" ht="28" customHeight="1" x14ac:dyDescent="0.2">
      <c r="B47" s="4" t="s">
        <v>0</v>
      </c>
      <c r="C47" s="4" t="s">
        <v>20</v>
      </c>
      <c r="D47" s="4" t="s">
        <v>48</v>
      </c>
      <c r="E47" s="5" t="s">
        <v>40</v>
      </c>
      <c r="F47" s="5" t="s">
        <v>40</v>
      </c>
      <c r="G47" s="5" t="s">
        <v>44</v>
      </c>
      <c r="H47" s="6">
        <v>146986.25</v>
      </c>
      <c r="I47" s="7">
        <v>605455</v>
      </c>
      <c r="J47" s="8">
        <v>605455</v>
      </c>
      <c r="K47" s="7">
        <v>467648.75</v>
      </c>
      <c r="L47" s="8">
        <v>0</v>
      </c>
      <c r="M47" s="7">
        <v>0</v>
      </c>
      <c r="N47" s="8">
        <v>9180</v>
      </c>
      <c r="O47" s="9">
        <v>44165.333333333336</v>
      </c>
      <c r="P47" s="10">
        <v>44391.708333333336</v>
      </c>
      <c r="Q47" s="9">
        <v>44391.708333333336</v>
      </c>
      <c r="R47" s="10">
        <v>44391</v>
      </c>
      <c r="S47" s="11" t="s">
        <v>38</v>
      </c>
      <c r="T47" s="11" t="s">
        <v>28</v>
      </c>
    </row>
    <row r="48" spans="2:28" s="3" customFormat="1" ht="28" customHeight="1" x14ac:dyDescent="0.2">
      <c r="B48" s="4" t="s">
        <v>0</v>
      </c>
      <c r="C48" s="4" t="s">
        <v>20</v>
      </c>
      <c r="D48" s="4" t="s">
        <v>48</v>
      </c>
      <c r="E48" s="5" t="s">
        <v>40</v>
      </c>
      <c r="F48" s="5" t="s">
        <v>40</v>
      </c>
      <c r="G48" s="5" t="s">
        <v>44</v>
      </c>
      <c r="H48" s="6">
        <v>714382.50000000012</v>
      </c>
      <c r="I48" s="7">
        <v>973930</v>
      </c>
      <c r="J48" s="8">
        <v>973930</v>
      </c>
      <c r="K48" s="7">
        <v>268912.18</v>
      </c>
      <c r="L48" s="8">
        <v>8032.5</v>
      </c>
      <c r="M48" s="7">
        <v>137105</v>
      </c>
      <c r="N48" s="8">
        <v>9364.68</v>
      </c>
      <c r="O48" s="9">
        <v>44105.333333333336</v>
      </c>
      <c r="P48" s="10">
        <v>44466.708333333336</v>
      </c>
      <c r="Q48" s="9">
        <v>44466.708333333336</v>
      </c>
      <c r="R48" s="10">
        <v>44391</v>
      </c>
      <c r="S48" s="11" t="s">
        <v>38</v>
      </c>
      <c r="T48" s="11" t="s">
        <v>28</v>
      </c>
    </row>
    <row r="49" spans="2:24" s="3" customFormat="1" ht="28" customHeight="1" x14ac:dyDescent="0.2">
      <c r="B49" s="4" t="s">
        <v>0</v>
      </c>
      <c r="C49" s="4" t="s">
        <v>22</v>
      </c>
      <c r="D49" s="4" t="s">
        <v>48</v>
      </c>
      <c r="E49" s="5" t="s">
        <v>40</v>
      </c>
      <c r="F49" s="5" t="s">
        <v>40</v>
      </c>
      <c r="G49" s="5" t="s">
        <v>44</v>
      </c>
      <c r="H49" s="6">
        <v>249270.81999999983</v>
      </c>
      <c r="I49" s="7">
        <v>3500000</v>
      </c>
      <c r="J49" s="8">
        <v>3500000</v>
      </c>
      <c r="K49" s="7">
        <v>3250729.18</v>
      </c>
      <c r="L49" s="8">
        <v>3740</v>
      </c>
      <c r="M49" s="7">
        <v>577775.84</v>
      </c>
      <c r="N49" s="8">
        <v>0</v>
      </c>
      <c r="O49" s="9">
        <v>43640.333333333336</v>
      </c>
      <c r="P49" s="10">
        <v>44435.333333333336</v>
      </c>
      <c r="Q49" s="9">
        <v>44435.333333333336</v>
      </c>
      <c r="R49" s="10">
        <v>44398</v>
      </c>
      <c r="S49" s="11" t="s">
        <v>34</v>
      </c>
      <c r="T49" s="11" t="s">
        <v>32</v>
      </c>
    </row>
    <row r="50" spans="2:24" s="3" customFormat="1" ht="28" customHeight="1" x14ac:dyDescent="0.2">
      <c r="B50" s="4" t="s">
        <v>0</v>
      </c>
      <c r="C50" s="4" t="s">
        <v>20</v>
      </c>
      <c r="D50" s="4" t="s">
        <v>48</v>
      </c>
      <c r="E50" s="5" t="s">
        <v>40</v>
      </c>
      <c r="F50" s="5" t="s">
        <v>40</v>
      </c>
      <c r="G50" s="5" t="s">
        <v>44</v>
      </c>
      <c r="H50" s="6">
        <v>14195</v>
      </c>
      <c r="I50" s="7">
        <v>202385</v>
      </c>
      <c r="J50" s="8">
        <v>202385</v>
      </c>
      <c r="K50" s="7">
        <v>190867.5</v>
      </c>
      <c r="L50" s="8">
        <v>124185</v>
      </c>
      <c r="M50" s="7">
        <v>0</v>
      </c>
      <c r="N50" s="8">
        <v>2677.5</v>
      </c>
      <c r="O50" s="9">
        <v>44263.333333333336</v>
      </c>
      <c r="P50" s="10">
        <v>44438.708333333336</v>
      </c>
      <c r="Q50" s="9">
        <v>44438.708333333336</v>
      </c>
      <c r="R50" s="10">
        <v>44403</v>
      </c>
      <c r="S50" s="11" t="s">
        <v>38</v>
      </c>
      <c r="T50" s="11" t="s">
        <v>28</v>
      </c>
    </row>
    <row r="51" spans="2:24" s="3" customFormat="1" ht="28" customHeight="1" x14ac:dyDescent="0.2">
      <c r="B51" s="4" t="s">
        <v>0</v>
      </c>
      <c r="C51" s="4" t="s">
        <v>20</v>
      </c>
      <c r="D51" s="4" t="s">
        <v>48</v>
      </c>
      <c r="E51" s="5" t="s">
        <v>40</v>
      </c>
      <c r="F51" s="5" t="s">
        <v>40</v>
      </c>
      <c r="G51" s="5" t="s">
        <v>44</v>
      </c>
      <c r="H51" s="6">
        <f>J51-K51+N51</f>
        <v>33405</v>
      </c>
      <c r="I51" s="7">
        <v>211650</v>
      </c>
      <c r="J51" s="8">
        <v>211650</v>
      </c>
      <c r="K51" s="7">
        <v>178245</v>
      </c>
      <c r="L51" s="8">
        <v>0</v>
      </c>
      <c r="M51" s="7">
        <v>0</v>
      </c>
      <c r="N51" s="8">
        <v>0</v>
      </c>
      <c r="O51" s="9">
        <v>44319.333333333336</v>
      </c>
      <c r="P51" s="10">
        <v>44421.708333333336</v>
      </c>
      <c r="Q51" s="9">
        <v>44421.708333333336</v>
      </c>
      <c r="R51" s="10">
        <v>44417</v>
      </c>
      <c r="S51" s="11" t="s">
        <v>35</v>
      </c>
      <c r="T51" s="11" t="s">
        <v>30</v>
      </c>
    </row>
    <row r="52" spans="2:24" s="3" customFormat="1" ht="28" customHeight="1" x14ac:dyDescent="0.2">
      <c r="B52" s="4" t="s">
        <v>0</v>
      </c>
      <c r="C52" s="4" t="s">
        <v>20</v>
      </c>
      <c r="D52" s="4" t="s">
        <v>48</v>
      </c>
      <c r="E52" s="5" t="s">
        <v>40</v>
      </c>
      <c r="F52" s="5" t="s">
        <v>40</v>
      </c>
      <c r="G52" s="5" t="s">
        <v>44</v>
      </c>
      <c r="H52" s="6">
        <f>J52-K52+N52</f>
        <v>40290</v>
      </c>
      <c r="I52" s="7">
        <v>157760</v>
      </c>
      <c r="J52" s="8">
        <v>157760</v>
      </c>
      <c r="K52" s="7">
        <v>117470</v>
      </c>
      <c r="L52" s="8">
        <v>0</v>
      </c>
      <c r="M52" s="7">
        <v>0</v>
      </c>
      <c r="N52" s="8">
        <v>0</v>
      </c>
      <c r="O52" s="9">
        <v>44319.333333333336</v>
      </c>
      <c r="P52" s="10">
        <v>44421.708333333336</v>
      </c>
      <c r="Q52" s="9">
        <v>44421.708333333336</v>
      </c>
      <c r="R52" s="10">
        <v>44417</v>
      </c>
      <c r="S52" s="11" t="s">
        <v>35</v>
      </c>
      <c r="T52" s="11" t="s">
        <v>30</v>
      </c>
    </row>
    <row r="53" spans="2:24" s="3" customFormat="1" ht="28" customHeight="1" x14ac:dyDescent="0.2">
      <c r="B53" s="4" t="s">
        <v>0</v>
      </c>
      <c r="C53" s="4" t="s">
        <v>20</v>
      </c>
      <c r="D53" s="4" t="s">
        <v>48</v>
      </c>
      <c r="E53" s="5" t="s">
        <v>40</v>
      </c>
      <c r="F53" s="5" t="s">
        <v>40</v>
      </c>
      <c r="G53" s="5" t="s">
        <v>44</v>
      </c>
      <c r="H53" s="6">
        <f>J53-K53+N53</f>
        <v>11815</v>
      </c>
      <c r="I53" s="7">
        <v>56100</v>
      </c>
      <c r="J53" s="8">
        <v>56100</v>
      </c>
      <c r="K53" s="7">
        <v>44370</v>
      </c>
      <c r="L53" s="8">
        <v>0</v>
      </c>
      <c r="M53" s="7">
        <v>0</v>
      </c>
      <c r="N53" s="8">
        <v>85</v>
      </c>
      <c r="O53" s="9">
        <v>44319.333333333336</v>
      </c>
      <c r="P53" s="10">
        <v>44421.708333333336</v>
      </c>
      <c r="Q53" s="9">
        <v>44421.708333333336</v>
      </c>
      <c r="R53" s="10">
        <v>44417</v>
      </c>
      <c r="S53" s="11" t="s">
        <v>35</v>
      </c>
      <c r="T53" s="11" t="s">
        <v>30</v>
      </c>
    </row>
    <row r="54" spans="2:24" s="3" customFormat="1" ht="28" customHeight="1" x14ac:dyDescent="0.2">
      <c r="B54" s="4" t="s">
        <v>0</v>
      </c>
      <c r="C54" s="4" t="s">
        <v>20</v>
      </c>
      <c r="D54" s="4" t="s">
        <v>48</v>
      </c>
      <c r="E54" s="5" t="s">
        <v>40</v>
      </c>
      <c r="F54" s="5" t="s">
        <v>40</v>
      </c>
      <c r="G54" s="5" t="s">
        <v>44</v>
      </c>
      <c r="H54" s="6">
        <f>J54-K54+N54</f>
        <v>94520</v>
      </c>
      <c r="I54" s="7">
        <v>328100</v>
      </c>
      <c r="J54" s="8">
        <v>328100</v>
      </c>
      <c r="K54" s="7">
        <v>247180</v>
      </c>
      <c r="L54" s="8">
        <v>224442.5</v>
      </c>
      <c r="M54" s="7">
        <v>0</v>
      </c>
      <c r="N54" s="8">
        <v>13600</v>
      </c>
      <c r="O54" s="9">
        <v>44251.333333333336</v>
      </c>
      <c r="P54" s="10">
        <v>44438.708333333336</v>
      </c>
      <c r="Q54" s="9">
        <v>44438.708333333336</v>
      </c>
      <c r="R54" s="10">
        <v>44418</v>
      </c>
      <c r="S54" s="11" t="s">
        <v>38</v>
      </c>
      <c r="T54" s="11" t="s">
        <v>28</v>
      </c>
    </row>
    <row r="55" spans="2:24" ht="28" customHeight="1" x14ac:dyDescent="0.2">
      <c r="U55" s="3"/>
      <c r="V55" s="3"/>
      <c r="W55" s="3"/>
      <c r="X55" s="3"/>
    </row>
    <row r="56" spans="2:24" ht="28" customHeight="1" x14ac:dyDescent="0.2">
      <c r="U56" s="3"/>
      <c r="V56" s="3"/>
      <c r="W56" s="3"/>
      <c r="X56" s="3"/>
    </row>
  </sheetData>
  <mergeCells count="40">
    <mergeCell ref="B33:B34"/>
    <mergeCell ref="B40:B41"/>
    <mergeCell ref="R40:R41"/>
    <mergeCell ref="S40:S41"/>
    <mergeCell ref="T40:T41"/>
    <mergeCell ref="N40:N41"/>
    <mergeCell ref="O40:O41"/>
    <mergeCell ref="P40:P41"/>
    <mergeCell ref="Q40:Q41"/>
    <mergeCell ref="K40:K41"/>
    <mergeCell ref="L40:L41"/>
    <mergeCell ref="M40:M41"/>
    <mergeCell ref="C40:C41"/>
    <mergeCell ref="D40:D41"/>
    <mergeCell ref="E40:E41"/>
    <mergeCell ref="F40:F41"/>
    <mergeCell ref="G40:G41"/>
    <mergeCell ref="H40:H41"/>
    <mergeCell ref="I40:I41"/>
    <mergeCell ref="J40:J41"/>
    <mergeCell ref="B4:B5"/>
    <mergeCell ref="C4:C5"/>
    <mergeCell ref="D4:D5"/>
    <mergeCell ref="E4:E5"/>
    <mergeCell ref="F4:F5"/>
    <mergeCell ref="C33:C34"/>
    <mergeCell ref="H4:H5"/>
    <mergeCell ref="I4:I5"/>
    <mergeCell ref="J4:J5"/>
    <mergeCell ref="K4:K5"/>
    <mergeCell ref="L4:L5"/>
    <mergeCell ref="M4:M5"/>
    <mergeCell ref="G4:G5"/>
    <mergeCell ref="T4:T5"/>
    <mergeCell ref="N4:N5"/>
    <mergeCell ref="O4:O5"/>
    <mergeCell ref="P4:P5"/>
    <mergeCell ref="Q4:Q5"/>
    <mergeCell ref="R4:R5"/>
    <mergeCell ref="S4:S5"/>
  </mergeCells>
  <conditionalFormatting sqref="E42:F50">
    <cfRule type="beginsWith" dxfId="5" priority="9" operator="beginsWith" text="Y">
      <formula>LEFT(E42,LEN("Y"))="Y"</formula>
    </cfRule>
    <cfRule type="containsText" dxfId="4" priority="10" operator="containsText" text="G">
      <formula>NOT(ISERROR(SEARCH("G",E42)))</formula>
    </cfRule>
  </conditionalFormatting>
  <conditionalFormatting sqref="E51:F54">
    <cfRule type="beginsWith" dxfId="3" priority="3" operator="beginsWith" text="Y">
      <formula>LEFT(E51,LEN("Y"))="Y"</formula>
    </cfRule>
    <cfRule type="containsText" dxfId="2" priority="4" operator="containsText" text="G">
      <formula>NOT(ISERROR(SEARCH("G",E51)))</formula>
    </cfRule>
  </conditionalFormatting>
  <conditionalFormatting sqref="E6:F31">
    <cfRule type="beginsWith" dxfId="1" priority="1" operator="beginsWith" text="Y">
      <formula>LEFT(E6,LEN("Y"))="Y"</formula>
    </cfRule>
    <cfRule type="containsText" dxfId="0" priority="2" operator="containsText" text="G">
      <formula>NOT(ISERROR(SEARCH("G",E6)))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Virginia Information Technologies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 Program</dc:creator>
  <cp:lastModifiedBy>Microsoft Office User</cp:lastModifiedBy>
  <dcterms:created xsi:type="dcterms:W3CDTF">2021-06-30T20:12:40Z</dcterms:created>
  <dcterms:modified xsi:type="dcterms:W3CDTF">2021-08-26T23:51:56Z</dcterms:modified>
</cp:coreProperties>
</file>