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raig.Callan\Downloads\"/>
    </mc:Choice>
  </mc:AlternateContent>
  <bookViews>
    <workbookView xWindow="0" yWindow="0" windowWidth="16785" windowHeight="7590"/>
  </bookViews>
  <sheets>
    <sheet name="Sheet1" sheetId="1" r:id="rId1"/>
  </sheets>
  <definedNames>
    <definedName name="_xlnm._FilterDatabase" localSheetId="0" hidden="1">Sheet1!$P$4:$P$31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4" i="1" l="1"/>
  <c r="H53" i="1"/>
  <c r="H52" i="1"/>
  <c r="H51" i="1"/>
</calcChain>
</file>

<file path=xl/sharedStrings.xml><?xml version="1.0" encoding="utf-8"?>
<sst xmlns="http://schemas.openxmlformats.org/spreadsheetml/2006/main" count="382" uniqueCount="125">
  <si>
    <t>Project Name</t>
  </si>
  <si>
    <t>Request Type</t>
  </si>
  <si>
    <t>Project Manager</t>
  </si>
  <si>
    <t>PSI</t>
  </si>
  <si>
    <t>PCI</t>
  </si>
  <si>
    <t>Meeting Scope</t>
  </si>
  <si>
    <t>Remaining Budget</t>
  </si>
  <si>
    <t>Original Approved Budget</t>
  </si>
  <si>
    <t>Current Approved Budget</t>
  </si>
  <si>
    <t>Current LTD Spend</t>
  </si>
  <si>
    <t>Sprint 0 Cost</t>
  </si>
  <si>
    <t>TD Cost</t>
  </si>
  <si>
    <t>UNCommitted Cost</t>
  </si>
  <si>
    <t>Project Start Date</t>
  </si>
  <si>
    <t>Original Complete Date</t>
  </si>
  <si>
    <t>Current Approved Complete Date</t>
  </si>
  <si>
    <t>PM Estimated Complete Date</t>
  </si>
  <si>
    <t>Directorate</t>
  </si>
  <si>
    <t>Division</t>
  </si>
  <si>
    <t>Weekly Project Report</t>
  </si>
  <si>
    <t>AASHTOWare Civil Rights and Labor Support FY21-Q4 Project</t>
  </si>
  <si>
    <t>Maintenance</t>
  </si>
  <si>
    <t>Mopuri; Sreekeerthi; CSM (VDOT Contractor)</t>
  </si>
  <si>
    <t>AASHTOWare Construction and Materials Customizations FY21-Q4 Project</t>
  </si>
  <si>
    <t>Ledalla; Suman (VDOT Contractor)</t>
  </si>
  <si>
    <t>AASHTOWare Construction and Materials Integrations FY21-Q4 Project</t>
  </si>
  <si>
    <t>Williams; Toya (VDOT Contractor)</t>
  </si>
  <si>
    <t>AASHTOWare PreCon Support FY21-Q4 Project</t>
  </si>
  <si>
    <t>AASHTOWare Scaled Master Program PI2 Project</t>
  </si>
  <si>
    <t>Wood; Daryl (VDOT Contractor)</t>
  </si>
  <si>
    <t>Accounts Payable Automation Project</t>
  </si>
  <si>
    <t>New Application</t>
  </si>
  <si>
    <t>Shinde; Abhay (VDOT Contractor)</t>
  </si>
  <si>
    <t>Budget Transfer and Federal Eligibility Forms Migration Project</t>
  </si>
  <si>
    <t>White; Thomas (VDOT Contractor)</t>
  </si>
  <si>
    <t>Cardinal Human Capital Management Phase II Project</t>
  </si>
  <si>
    <t>Moss; Michael J (VDOT Contractor)</t>
  </si>
  <si>
    <t>CEDAR Upgrade Project</t>
  </si>
  <si>
    <t>System Enhancement</t>
  </si>
  <si>
    <t>Robohm; Kurt (VDOT Contractor)</t>
  </si>
  <si>
    <t>Cloud Migration FY21-Q3 Project</t>
  </si>
  <si>
    <t>Kandasamy; Gopalsamy (VDOT Contractor)</t>
  </si>
  <si>
    <t>Customer Relationship Management Upgrade and Cloud Migration Project</t>
  </si>
  <si>
    <t>Lacks; Bart (VDOT Contractor)</t>
  </si>
  <si>
    <t>DEB WebTransport FMIS BizTalk Migration Project</t>
  </si>
  <si>
    <t>Hatch; Bill (VDOT)</t>
  </si>
  <si>
    <t>ETL Support Kanban FY21 Q4 Project</t>
  </si>
  <si>
    <t>Geospatial Migration Services Phase 1 Project</t>
  </si>
  <si>
    <t>Tribble; Jane A.; CSM (VDOT)</t>
  </si>
  <si>
    <t>HMMS Cardinal Productive Timesheet Interface Project</t>
  </si>
  <si>
    <t>IE 11 Dependency Mitigation Project</t>
  </si>
  <si>
    <t>Land Use LandTrack GIS Integration Project</t>
  </si>
  <si>
    <t>Location and Design Project Online Migration Project</t>
  </si>
  <si>
    <t>OIPI Data Trust Project</t>
  </si>
  <si>
    <t>Dhakar; Alka; PMP; CSM (VDOT)</t>
  </si>
  <si>
    <t>RNS Scaled Data and User Interface Enhancement FY21-Q4 Project</t>
  </si>
  <si>
    <t>RNS Scaled Data Enhancement FY21-Q4 Project</t>
  </si>
  <si>
    <t>RNS Scaled Master Program PI11 Project</t>
  </si>
  <si>
    <t>Sankara; Kiran (VDOT Contractor)</t>
  </si>
  <si>
    <t>SARA Audit Findings Enhancements Project</t>
  </si>
  <si>
    <t>Six Year Program Upgrade Project</t>
  </si>
  <si>
    <t>Leitao; Luiz "Ed" (VDOT Contractor)</t>
  </si>
  <si>
    <t>SP2010 to SPOL Content Migration Project</t>
  </si>
  <si>
    <t>SPOL Kanban 2 Model-Driven Integration Apps Forms Project</t>
  </si>
  <si>
    <t>SPOL Kanban 3 Power Automate Workflows Project</t>
  </si>
  <si>
    <t>Construction</t>
  </si>
  <si>
    <t>Fiscal</t>
  </si>
  <si>
    <t>Asset Management</t>
  </si>
  <si>
    <t>Human Resources</t>
  </si>
  <si>
    <t>Environmental</t>
  </si>
  <si>
    <t>Information Technology</t>
  </si>
  <si>
    <t>Land Use</t>
  </si>
  <si>
    <t>Traffic Engineering</t>
  </si>
  <si>
    <t>Office of Information Security</t>
  </si>
  <si>
    <t>Infrastructure Investment</t>
  </si>
  <si>
    <t>Deputy Chief Engineer</t>
  </si>
  <si>
    <t>Chief Financial Officer</t>
  </si>
  <si>
    <t>Chief of Maintenance and Operations</t>
  </si>
  <si>
    <t>Commissioner</t>
  </si>
  <si>
    <t>Chief of Policy</t>
  </si>
  <si>
    <t>Chief of Technology and Business Strategy</t>
  </si>
  <si>
    <t>Chief of Administration</t>
  </si>
  <si>
    <t>G</t>
  </si>
  <si>
    <t>Y</t>
  </si>
  <si>
    <t>In Queue</t>
  </si>
  <si>
    <t>Estimated Start</t>
  </si>
  <si>
    <t>525 Operations Database Server Space Project</t>
  </si>
  <si>
    <t>Facilities Maintenance Management System Project</t>
  </si>
  <si>
    <t>Construction Prequalification Project</t>
  </si>
  <si>
    <t>Human Capital Management Cloud Implementation Project</t>
  </si>
  <si>
    <t>DataStage Upgrade Project</t>
  </si>
  <si>
    <t>Locality Assistance Project</t>
  </si>
  <si>
    <t>Digitize Bridge Inspection Reporting Project</t>
  </si>
  <si>
    <t>Actual 
Complete Date</t>
  </si>
  <si>
    <t>Yes</t>
  </si>
  <si>
    <t>Projects Completed Q1</t>
  </si>
  <si>
    <t>AASHTOWare Civil Rights and Labor Support FY22-Q1 Project</t>
  </si>
  <si>
    <t>AASHTOWare Construction and Materials Customizations FY22-Q1 Project</t>
  </si>
  <si>
    <t>AASHTOWare Construction and Materials Integrations FY22-Q1 Project</t>
  </si>
  <si>
    <t>AASHTOWare PreCon Support FY22-Q1 Project</t>
  </si>
  <si>
    <t>AASHTOWare Scaled Master Program PI3 Project</t>
  </si>
  <si>
    <t>Executive Order 19 Automated Fuel Management Program_Repurchase Project</t>
  </si>
  <si>
    <t>Executive Order 19 Right of Way and Utilities Management System_Refactor Rearchitect Project</t>
  </si>
  <si>
    <t>Road Network System 12c Technology Upgrade Project</t>
  </si>
  <si>
    <t>SMART Portal 2022 Project</t>
  </si>
  <si>
    <t>Pavement Management System 7_6 Upgrade Project</t>
  </si>
  <si>
    <t>Cloud Migration FY22-Q1 Project</t>
  </si>
  <si>
    <t>Thummala; Venkata (VDOT)</t>
  </si>
  <si>
    <t>Bradleythoman; Alison (VDOT Contractor)</t>
  </si>
  <si>
    <t xml:space="preserve">                                                               </t>
  </si>
  <si>
    <t>RNS Scaled Data and User Interface Enhancement FY22-Q1 Project</t>
  </si>
  <si>
    <t>RNS Scaled Data Enhancement FY22-Q1</t>
  </si>
  <si>
    <t>RNS Scaled Master Program PI12 Project</t>
  </si>
  <si>
    <t>VDOT Parking Integration Project</t>
  </si>
  <si>
    <t>Callan; Craig (VDOT Contractor)</t>
  </si>
  <si>
    <t>Sickinger; September (VDOT)</t>
  </si>
  <si>
    <t>Hawthorne; Elyse (VDOT Contractor)</t>
  </si>
  <si>
    <t>R</t>
  </si>
  <si>
    <t>FleetFocus M5 2021 Upgrade Project</t>
  </si>
  <si>
    <t>Ivanti Service Manager Upgrade Project</t>
  </si>
  <si>
    <t>SMART SCALE - SMART Portal 2020 Project</t>
  </si>
  <si>
    <t>Judkins; Renee (VDOT Contractor)</t>
  </si>
  <si>
    <t>Ivanti EndPoint Manager Project</t>
  </si>
  <si>
    <t>TeamMate Replacement Project</t>
  </si>
  <si>
    <t>Report Updated through: 8/25/2021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</si>
</sst>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vertical="top"/>
    </xf>
    <xf numFmtId="0" fontId="0" fillId="0" borderId="0" xfId="0"/>
    <xf numFmtId="0" fontId="1" fillId="2" borderId="4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164" fontId="0" fillId="0" borderId="0" xfId="0" applyNumberFormat="1"/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164" fontId="0" fillId="0" borderId="0" xfId="0" applyNumberFormat="1" applyAlignment="1">
      <alignment wrapText="1"/>
    </xf>
    <xf numFmtId="0" fontId="0" fillId="0" borderId="3" xfId="0" applyBorder="1" applyAlignment="1">
      <alignment vertical="center"/>
    </xf>
    <xf numFmtId="0" fontId="0" fillId="0" borderId="13" xfId="0" applyFont="1" applyBorder="1" applyAlignment="1">
      <alignment vertical="center" wrapText="1"/>
    </xf>
    <xf numFmtId="164" fontId="0" fillId="0" borderId="0" xfId="0" applyNumberFormat="1" applyAlignment="1">
      <alignment vertical="center"/>
    </xf>
    <xf numFmtId="14" fontId="1" fillId="2" borderId="4" xfId="0" applyNumberFormat="1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vertical="top" wrapText="1"/>
    </xf>
    <xf numFmtId="0" fontId="0" fillId="0" borderId="0" xfId="0"/>
    <xf numFmtId="0" fontId="0" fillId="0" borderId="3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164" fontId="0" fillId="0" borderId="3" xfId="0" applyNumberFormat="1" applyFont="1" applyFill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14" fontId="0" fillId="0" borderId="3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3" xfId="0" applyFont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left" vertical="center" wrapText="1"/>
    </xf>
    <xf numFmtId="14" fontId="1" fillId="2" borderId="14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164" fontId="1" fillId="2" borderId="14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color rgb="FF00B050"/>
      </font>
    </dxf>
    <dxf>
      <font>
        <color rgb="FFFFFF00"/>
      </font>
    </dxf>
    <dxf>
      <font>
        <color rgb="FF00B050"/>
      </font>
    </dxf>
    <dxf>
      <font>
        <color rgb="FFFFFF00"/>
      </font>
    </dxf>
    <dxf>
      <font>
        <color rgb="FF00B050"/>
      </font>
    </dxf>
    <dxf>
      <font>
        <color rgb="FFFFFF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56"/>
  <sheetViews>
    <sheetView showGridLines="0" tabSelected="1" topLeftCell="B40" zoomScale="85" zoomScaleNormal="85" workbookViewId="0">
      <selection activeCell="B49" sqref="B49"/>
    </sheetView>
  </sheetViews>
  <sheetFormatPr defaultRowHeight="27.95" customHeight="1" x14ac:dyDescent="0.25"/>
  <cols>
    <col min="2" max="2" width="81" customWidth="1"/>
    <col min="3" max="3" width="27.5703125" customWidth="1"/>
    <col min="4" max="4" width="36.140625" style="28" customWidth="1"/>
    <col min="5" max="18" width="19.5703125" customWidth="1"/>
    <col min="19" max="19" width="48.5703125" customWidth="1"/>
    <col min="20" max="20" width="37.140625" bestFit="1" customWidth="1"/>
    <col min="22" max="22" width="59.85546875" customWidth="1"/>
    <col min="23" max="23" width="23.28515625" customWidth="1"/>
  </cols>
  <sheetData>
    <row r="1" spans="1:20" ht="26.25" x14ac:dyDescent="0.4">
      <c r="A1" t="s">
        <v>109</v>
      </c>
      <c r="B1" s="1" t="s">
        <v>19</v>
      </c>
      <c r="C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18.75" x14ac:dyDescent="0.25">
      <c r="B2" s="2" t="s">
        <v>124</v>
      </c>
      <c r="C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 ht="15" x14ac:dyDescent="0.25">
      <c r="B3" s="18"/>
      <c r="C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ht="15" customHeight="1" x14ac:dyDescent="0.25">
      <c r="B4" s="46" t="s">
        <v>0</v>
      </c>
      <c r="C4" s="46" t="s">
        <v>1</v>
      </c>
      <c r="D4" s="46" t="s">
        <v>2</v>
      </c>
      <c r="E4" s="46" t="s">
        <v>3</v>
      </c>
      <c r="F4" s="46" t="s">
        <v>4</v>
      </c>
      <c r="G4" s="46" t="s">
        <v>5</v>
      </c>
      <c r="H4" s="46" t="s">
        <v>6</v>
      </c>
      <c r="I4" s="54" t="s">
        <v>7</v>
      </c>
      <c r="J4" s="54" t="s">
        <v>8</v>
      </c>
      <c r="K4" s="54" t="s">
        <v>9</v>
      </c>
      <c r="L4" s="54" t="s">
        <v>10</v>
      </c>
      <c r="M4" s="54" t="s">
        <v>11</v>
      </c>
      <c r="N4" s="54" t="s">
        <v>12</v>
      </c>
      <c r="O4" s="46" t="s">
        <v>13</v>
      </c>
      <c r="P4" s="46" t="s">
        <v>14</v>
      </c>
      <c r="Q4" s="46" t="s">
        <v>15</v>
      </c>
      <c r="R4" s="46" t="s">
        <v>16</v>
      </c>
      <c r="S4" s="46" t="s">
        <v>17</v>
      </c>
      <c r="T4" s="46" t="s">
        <v>18</v>
      </c>
    </row>
    <row r="5" spans="1:20" ht="15" x14ac:dyDescent="0.25">
      <c r="B5" s="45"/>
      <c r="C5" s="45"/>
      <c r="D5" s="45"/>
      <c r="E5" s="45"/>
      <c r="F5" s="45"/>
      <c r="G5" s="45"/>
      <c r="H5" s="45"/>
      <c r="I5" s="43"/>
      <c r="J5" s="43"/>
      <c r="K5" s="43"/>
      <c r="L5" s="43"/>
      <c r="M5" s="43"/>
      <c r="N5" s="43"/>
      <c r="O5" s="45"/>
      <c r="P5" s="45"/>
      <c r="Q5" s="45"/>
      <c r="R5" s="45"/>
      <c r="S5" s="45"/>
      <c r="T5" s="45"/>
    </row>
    <row r="6" spans="1:20" s="18" customFormat="1" ht="27.95" customHeight="1" x14ac:dyDescent="0.25">
      <c r="B6" s="19" t="s">
        <v>62</v>
      </c>
      <c r="C6" s="20" t="s">
        <v>31</v>
      </c>
      <c r="D6" s="29" t="s">
        <v>34</v>
      </c>
      <c r="E6" s="30" t="s">
        <v>117</v>
      </c>
      <c r="F6" s="21" t="s">
        <v>82</v>
      </c>
      <c r="G6" s="21" t="s">
        <v>94</v>
      </c>
      <c r="H6" s="22">
        <v>27230.650000000023</v>
      </c>
      <c r="I6" s="23">
        <v>650504</v>
      </c>
      <c r="J6" s="24">
        <v>650504</v>
      </c>
      <c r="K6" s="23">
        <v>663911.85</v>
      </c>
      <c r="L6" s="24">
        <v>0</v>
      </c>
      <c r="M6" s="23">
        <v>0</v>
      </c>
      <c r="N6" s="24">
        <v>40638.5</v>
      </c>
      <c r="O6" s="25">
        <v>43962.333333333336</v>
      </c>
      <c r="P6" s="26">
        <v>44377.708333333336</v>
      </c>
      <c r="Q6" s="25">
        <v>44446.708333333336</v>
      </c>
      <c r="R6" s="26">
        <v>44446.708333333336</v>
      </c>
      <c r="S6" s="27" t="s">
        <v>80</v>
      </c>
      <c r="T6" s="27" t="s">
        <v>70</v>
      </c>
    </row>
    <row r="7" spans="1:20" s="18" customFormat="1" ht="27.95" customHeight="1" x14ac:dyDescent="0.25">
      <c r="B7" s="19" t="s">
        <v>49</v>
      </c>
      <c r="C7" s="20" t="s">
        <v>38</v>
      </c>
      <c r="D7" s="29" t="s">
        <v>22</v>
      </c>
      <c r="E7" s="21" t="s">
        <v>83</v>
      </c>
      <c r="F7" s="21" t="s">
        <v>82</v>
      </c>
      <c r="G7" s="21" t="s">
        <v>94</v>
      </c>
      <c r="H7" s="22">
        <v>33126.410000000003</v>
      </c>
      <c r="I7" s="23">
        <v>249000</v>
      </c>
      <c r="J7" s="24">
        <v>249000</v>
      </c>
      <c r="K7" s="23">
        <v>220208.59</v>
      </c>
      <c r="L7" s="24">
        <v>637.5</v>
      </c>
      <c r="M7" s="23">
        <v>21582.92</v>
      </c>
      <c r="N7" s="24">
        <v>4335</v>
      </c>
      <c r="O7" s="25">
        <v>43959</v>
      </c>
      <c r="P7" s="26">
        <v>44463.708333333336</v>
      </c>
      <c r="Q7" s="25">
        <v>44463.708333333336</v>
      </c>
      <c r="R7" s="26">
        <v>44463.708333333336</v>
      </c>
      <c r="S7" s="27" t="s">
        <v>76</v>
      </c>
      <c r="T7" s="27" t="s">
        <v>66</v>
      </c>
    </row>
    <row r="8" spans="1:20" s="18" customFormat="1" ht="27.95" customHeight="1" x14ac:dyDescent="0.25">
      <c r="B8" s="19" t="s">
        <v>96</v>
      </c>
      <c r="C8" s="20" t="s">
        <v>21</v>
      </c>
      <c r="D8" s="29" t="s">
        <v>22</v>
      </c>
      <c r="E8" s="21" t="s">
        <v>82</v>
      </c>
      <c r="F8" s="21" t="s">
        <v>82</v>
      </c>
      <c r="G8" s="21" t="s">
        <v>94</v>
      </c>
      <c r="H8" s="22">
        <v>41947.5</v>
      </c>
      <c r="I8" s="23">
        <v>68000</v>
      </c>
      <c r="J8" s="24">
        <v>68000</v>
      </c>
      <c r="K8" s="23">
        <v>26392.5</v>
      </c>
      <c r="L8" s="24">
        <v>0</v>
      </c>
      <c r="M8" s="23">
        <v>0</v>
      </c>
      <c r="N8" s="24">
        <v>340</v>
      </c>
      <c r="O8" s="25">
        <v>44378.333333333336</v>
      </c>
      <c r="P8" s="26">
        <v>44483.708333333336</v>
      </c>
      <c r="Q8" s="25">
        <v>44498.708333333336</v>
      </c>
      <c r="R8" s="26">
        <v>44498.708333333336</v>
      </c>
      <c r="S8" s="27" t="s">
        <v>75</v>
      </c>
      <c r="T8" s="27" t="s">
        <v>65</v>
      </c>
    </row>
    <row r="9" spans="1:20" s="18" customFormat="1" ht="27.95" customHeight="1" x14ac:dyDescent="0.25">
      <c r="B9" s="19" t="s">
        <v>97</v>
      </c>
      <c r="C9" s="20" t="s">
        <v>21</v>
      </c>
      <c r="D9" s="29" t="s">
        <v>24</v>
      </c>
      <c r="E9" s="21" t="s">
        <v>82</v>
      </c>
      <c r="F9" s="21" t="s">
        <v>82</v>
      </c>
      <c r="G9" s="21" t="s">
        <v>94</v>
      </c>
      <c r="H9" s="22">
        <v>134406.25</v>
      </c>
      <c r="I9" s="23">
        <v>261120</v>
      </c>
      <c r="J9" s="24">
        <v>261120</v>
      </c>
      <c r="K9" s="23">
        <v>127011.25</v>
      </c>
      <c r="L9" s="24">
        <v>0</v>
      </c>
      <c r="M9" s="23">
        <v>0</v>
      </c>
      <c r="N9" s="24">
        <v>297.5</v>
      </c>
      <c r="O9" s="25">
        <v>44378.333333333336</v>
      </c>
      <c r="P9" s="26">
        <v>44483.708333333336</v>
      </c>
      <c r="Q9" s="25">
        <v>44482.708333333336</v>
      </c>
      <c r="R9" s="26">
        <v>44482.708333333336</v>
      </c>
      <c r="S9" s="27" t="s">
        <v>75</v>
      </c>
      <c r="T9" s="27" t="s">
        <v>65</v>
      </c>
    </row>
    <row r="10" spans="1:20" s="18" customFormat="1" ht="27.95" customHeight="1" x14ac:dyDescent="0.25">
      <c r="B10" s="19" t="s">
        <v>98</v>
      </c>
      <c r="C10" s="20" t="s">
        <v>21</v>
      </c>
      <c r="D10" s="29" t="s">
        <v>26</v>
      </c>
      <c r="E10" s="21" t="s">
        <v>82</v>
      </c>
      <c r="F10" s="21" t="s">
        <v>82</v>
      </c>
      <c r="G10" s="21" t="s">
        <v>94</v>
      </c>
      <c r="H10" s="22">
        <v>156697.5</v>
      </c>
      <c r="I10" s="23">
        <v>256530</v>
      </c>
      <c r="J10" s="24">
        <v>256530</v>
      </c>
      <c r="K10" s="23">
        <v>99917.5</v>
      </c>
      <c r="L10" s="24">
        <v>0</v>
      </c>
      <c r="M10" s="23">
        <v>0</v>
      </c>
      <c r="N10" s="24">
        <v>85</v>
      </c>
      <c r="O10" s="25">
        <v>44378.333333333336</v>
      </c>
      <c r="P10" s="26">
        <v>44483.708333333336</v>
      </c>
      <c r="Q10" s="25">
        <v>44483.708333333336</v>
      </c>
      <c r="R10" s="26">
        <v>44483.708333333336</v>
      </c>
      <c r="S10" s="27" t="s">
        <v>75</v>
      </c>
      <c r="T10" s="27" t="s">
        <v>65</v>
      </c>
    </row>
    <row r="11" spans="1:20" s="18" customFormat="1" ht="27.95" customHeight="1" x14ac:dyDescent="0.25">
      <c r="B11" s="19" t="s">
        <v>99</v>
      </c>
      <c r="C11" s="20" t="s">
        <v>21</v>
      </c>
      <c r="D11" s="29" t="s">
        <v>22</v>
      </c>
      <c r="E11" s="21" t="s">
        <v>82</v>
      </c>
      <c r="F11" s="21" t="s">
        <v>82</v>
      </c>
      <c r="G11" s="21" t="s">
        <v>94</v>
      </c>
      <c r="H11" s="22">
        <v>45050</v>
      </c>
      <c r="I11" s="23">
        <v>95200</v>
      </c>
      <c r="J11" s="24">
        <v>95200</v>
      </c>
      <c r="K11" s="23">
        <v>50490</v>
      </c>
      <c r="L11" s="24">
        <v>0</v>
      </c>
      <c r="M11" s="23">
        <v>0</v>
      </c>
      <c r="N11" s="24">
        <v>340</v>
      </c>
      <c r="O11" s="25">
        <v>44378.333333333336</v>
      </c>
      <c r="P11" s="26">
        <v>44483.708333333336</v>
      </c>
      <c r="Q11" s="25">
        <v>44498.708333333336</v>
      </c>
      <c r="R11" s="26">
        <v>44498.708333333336</v>
      </c>
      <c r="S11" s="27" t="s">
        <v>75</v>
      </c>
      <c r="T11" s="27" t="s">
        <v>65</v>
      </c>
    </row>
    <row r="12" spans="1:20" s="18" customFormat="1" ht="27.95" customHeight="1" x14ac:dyDescent="0.25">
      <c r="B12" s="19" t="s">
        <v>100</v>
      </c>
      <c r="C12" s="20" t="s">
        <v>21</v>
      </c>
      <c r="D12" s="29" t="s">
        <v>29</v>
      </c>
      <c r="E12" s="21" t="s">
        <v>82</v>
      </c>
      <c r="F12" s="21" t="s">
        <v>82</v>
      </c>
      <c r="G12" s="21" t="s">
        <v>94</v>
      </c>
      <c r="H12" s="22">
        <v>71867.5</v>
      </c>
      <c r="I12" s="23">
        <v>115940</v>
      </c>
      <c r="J12" s="24">
        <v>115940</v>
      </c>
      <c r="K12" s="23">
        <v>47812.5</v>
      </c>
      <c r="L12" s="24">
        <v>0</v>
      </c>
      <c r="M12" s="23">
        <v>0</v>
      </c>
      <c r="N12" s="24">
        <v>3740</v>
      </c>
      <c r="O12" s="25">
        <v>44375.333333333336</v>
      </c>
      <c r="P12" s="26">
        <v>44483.708333333336</v>
      </c>
      <c r="Q12" s="25">
        <v>44483.708333333336</v>
      </c>
      <c r="R12" s="26">
        <v>44483.708333333336</v>
      </c>
      <c r="S12" s="27" t="s">
        <v>75</v>
      </c>
      <c r="T12" s="27" t="s">
        <v>65</v>
      </c>
    </row>
    <row r="13" spans="1:20" s="18" customFormat="1" ht="27.95" customHeight="1" x14ac:dyDescent="0.25">
      <c r="B13" s="19" t="s">
        <v>37</v>
      </c>
      <c r="C13" s="20" t="s">
        <v>38</v>
      </c>
      <c r="D13" s="29" t="s">
        <v>39</v>
      </c>
      <c r="E13" s="21" t="s">
        <v>82</v>
      </c>
      <c r="F13" s="21" t="s">
        <v>82</v>
      </c>
      <c r="G13" s="21" t="s">
        <v>94</v>
      </c>
      <c r="H13" s="22">
        <v>-199593.75</v>
      </c>
      <c r="I13" s="23">
        <v>3740000</v>
      </c>
      <c r="J13" s="24">
        <v>3740000</v>
      </c>
      <c r="K13" s="23">
        <v>3939593.75</v>
      </c>
      <c r="L13" s="24">
        <v>0</v>
      </c>
      <c r="M13" s="23">
        <v>0</v>
      </c>
      <c r="N13" s="24">
        <v>0</v>
      </c>
      <c r="O13" s="25">
        <v>43143.333333333336</v>
      </c>
      <c r="P13" s="26">
        <v>44498.708333333336</v>
      </c>
      <c r="Q13" s="25">
        <v>44498.708333333336</v>
      </c>
      <c r="R13" s="26">
        <v>44498.708333333336</v>
      </c>
      <c r="S13" s="27" t="s">
        <v>79</v>
      </c>
      <c r="T13" s="27" t="s">
        <v>69</v>
      </c>
    </row>
    <row r="14" spans="1:20" s="18" customFormat="1" ht="27.95" customHeight="1" x14ac:dyDescent="0.25">
      <c r="B14" s="19" t="s">
        <v>106</v>
      </c>
      <c r="C14" s="20" t="s">
        <v>21</v>
      </c>
      <c r="D14" s="29" t="s">
        <v>41</v>
      </c>
      <c r="E14" s="21" t="s">
        <v>82</v>
      </c>
      <c r="F14" s="21" t="s">
        <v>82</v>
      </c>
      <c r="G14" s="21" t="s">
        <v>94</v>
      </c>
      <c r="H14" s="22">
        <v>209587.5</v>
      </c>
      <c r="I14" s="23">
        <v>305000</v>
      </c>
      <c r="J14" s="24">
        <v>305000</v>
      </c>
      <c r="K14" s="23">
        <v>128494.5</v>
      </c>
      <c r="L14" s="24">
        <v>0</v>
      </c>
      <c r="M14" s="23">
        <v>0</v>
      </c>
      <c r="N14" s="24">
        <v>33082</v>
      </c>
      <c r="O14" s="25">
        <v>44390.333333333336</v>
      </c>
      <c r="P14" s="26">
        <v>44505.708333333336</v>
      </c>
      <c r="Q14" s="25">
        <v>44505.708333333336</v>
      </c>
      <c r="R14" s="26">
        <v>44505.708333333336</v>
      </c>
      <c r="S14" s="27" t="s">
        <v>80</v>
      </c>
      <c r="T14" s="27" t="s">
        <v>70</v>
      </c>
    </row>
    <row r="15" spans="1:20" s="18" customFormat="1" ht="27.95" customHeight="1" x14ac:dyDescent="0.25">
      <c r="B15" s="19" t="s">
        <v>110</v>
      </c>
      <c r="C15" s="20" t="s">
        <v>21</v>
      </c>
      <c r="D15" s="29" t="s">
        <v>58</v>
      </c>
      <c r="E15" s="21" t="s">
        <v>82</v>
      </c>
      <c r="F15" s="21" t="s">
        <v>82</v>
      </c>
      <c r="G15" s="21" t="s">
        <v>94</v>
      </c>
      <c r="H15" s="22">
        <v>165410</v>
      </c>
      <c r="I15" s="23">
        <v>208335</v>
      </c>
      <c r="J15" s="24">
        <v>208335</v>
      </c>
      <c r="K15" s="23">
        <v>42925</v>
      </c>
      <c r="L15" s="24">
        <v>0</v>
      </c>
      <c r="M15" s="23">
        <v>0</v>
      </c>
      <c r="N15" s="24">
        <v>0</v>
      </c>
      <c r="O15" s="25">
        <v>44410.333333333336</v>
      </c>
      <c r="P15" s="26">
        <v>44515.708333333336</v>
      </c>
      <c r="Q15" s="25">
        <v>44519.708333333336</v>
      </c>
      <c r="R15" s="26">
        <v>44519.708333333336</v>
      </c>
      <c r="S15" s="27" t="s">
        <v>77</v>
      </c>
      <c r="T15" s="27" t="s">
        <v>72</v>
      </c>
    </row>
    <row r="16" spans="1:20" s="18" customFormat="1" ht="27.95" customHeight="1" x14ac:dyDescent="0.25">
      <c r="B16" s="19" t="s">
        <v>111</v>
      </c>
      <c r="C16" s="20" t="s">
        <v>21</v>
      </c>
      <c r="D16" s="29" t="s">
        <v>41</v>
      </c>
      <c r="E16" s="21" t="s">
        <v>82</v>
      </c>
      <c r="F16" s="21" t="s">
        <v>82</v>
      </c>
      <c r="G16" s="21" t="s">
        <v>94</v>
      </c>
      <c r="H16" s="22">
        <v>118830</v>
      </c>
      <c r="I16" s="23">
        <v>155295</v>
      </c>
      <c r="J16" s="24">
        <v>155295</v>
      </c>
      <c r="K16" s="23">
        <v>37145</v>
      </c>
      <c r="L16" s="24">
        <v>0</v>
      </c>
      <c r="M16" s="23">
        <v>0</v>
      </c>
      <c r="N16" s="24">
        <v>680</v>
      </c>
      <c r="O16" s="25">
        <v>44410.333333333336</v>
      </c>
      <c r="P16" s="26">
        <v>44515.708333333336</v>
      </c>
      <c r="Q16" s="25">
        <v>44515.708333333336</v>
      </c>
      <c r="R16" s="26">
        <v>44515.708333333336</v>
      </c>
      <c r="S16" s="27" t="s">
        <v>77</v>
      </c>
      <c r="T16" s="27" t="s">
        <v>72</v>
      </c>
    </row>
    <row r="17" spans="2:20" s="18" customFormat="1" ht="27.95" customHeight="1" x14ac:dyDescent="0.25">
      <c r="B17" s="19" t="s">
        <v>112</v>
      </c>
      <c r="C17" s="20" t="s">
        <v>21</v>
      </c>
      <c r="D17" s="29" t="s">
        <v>58</v>
      </c>
      <c r="E17" s="21" t="s">
        <v>82</v>
      </c>
      <c r="F17" s="21" t="s">
        <v>82</v>
      </c>
      <c r="G17" s="21" t="s">
        <v>94</v>
      </c>
      <c r="H17" s="22">
        <v>46920</v>
      </c>
      <c r="I17" s="23">
        <v>55420</v>
      </c>
      <c r="J17" s="24">
        <v>55420</v>
      </c>
      <c r="K17" s="23">
        <v>8500</v>
      </c>
      <c r="L17" s="24">
        <v>0</v>
      </c>
      <c r="M17" s="23">
        <v>0</v>
      </c>
      <c r="N17" s="24">
        <v>0</v>
      </c>
      <c r="O17" s="25">
        <v>44410.333333333336</v>
      </c>
      <c r="P17" s="26">
        <v>44515.708333333336</v>
      </c>
      <c r="Q17" s="25">
        <v>44515.708333333336</v>
      </c>
      <c r="R17" s="26">
        <v>44515.708333333336</v>
      </c>
      <c r="S17" s="27" t="s">
        <v>77</v>
      </c>
      <c r="T17" s="27" t="s">
        <v>72</v>
      </c>
    </row>
    <row r="18" spans="2:20" s="18" customFormat="1" ht="27.95" customHeight="1" x14ac:dyDescent="0.25">
      <c r="B18" s="19" t="s">
        <v>59</v>
      </c>
      <c r="C18" s="20" t="s">
        <v>21</v>
      </c>
      <c r="D18" s="29" t="s">
        <v>107</v>
      </c>
      <c r="E18" s="21" t="s">
        <v>82</v>
      </c>
      <c r="F18" s="21" t="s">
        <v>82</v>
      </c>
      <c r="G18" s="21" t="s">
        <v>94</v>
      </c>
      <c r="H18" s="22">
        <v>54260.44</v>
      </c>
      <c r="I18" s="23">
        <v>194127.94</v>
      </c>
      <c r="J18" s="24">
        <v>194127.94</v>
      </c>
      <c r="K18" s="23">
        <v>141185</v>
      </c>
      <c r="L18" s="24">
        <v>0</v>
      </c>
      <c r="M18" s="23">
        <v>25457.5</v>
      </c>
      <c r="N18" s="24">
        <v>1317.5</v>
      </c>
      <c r="O18" s="25">
        <v>44237</v>
      </c>
      <c r="P18" s="26">
        <v>44533.5</v>
      </c>
      <c r="Q18" s="25">
        <v>44533.5</v>
      </c>
      <c r="R18" s="26">
        <v>44533.5</v>
      </c>
      <c r="S18" s="27" t="s">
        <v>81</v>
      </c>
      <c r="T18" s="27" t="s">
        <v>73</v>
      </c>
    </row>
    <row r="19" spans="2:20" s="18" customFormat="1" ht="27.95" customHeight="1" x14ac:dyDescent="0.25">
      <c r="B19" s="19" t="s">
        <v>30</v>
      </c>
      <c r="C19" s="20" t="s">
        <v>31</v>
      </c>
      <c r="D19" s="29" t="s">
        <v>32</v>
      </c>
      <c r="E19" s="21" t="s">
        <v>82</v>
      </c>
      <c r="F19" s="21" t="s">
        <v>82</v>
      </c>
      <c r="G19" s="21" t="s">
        <v>94</v>
      </c>
      <c r="H19" s="22">
        <v>133602.5</v>
      </c>
      <c r="I19" s="23">
        <v>400000</v>
      </c>
      <c r="J19" s="24">
        <v>400000</v>
      </c>
      <c r="K19" s="23">
        <v>266397.5</v>
      </c>
      <c r="L19" s="24">
        <v>0</v>
      </c>
      <c r="M19" s="23">
        <v>0</v>
      </c>
      <c r="N19" s="24">
        <v>0</v>
      </c>
      <c r="O19" s="25">
        <v>44075.333333333336</v>
      </c>
      <c r="P19" s="26">
        <v>44547.708333333336</v>
      </c>
      <c r="Q19" s="25">
        <v>44547.708333333336</v>
      </c>
      <c r="R19" s="26">
        <v>44547.708333333336</v>
      </c>
      <c r="S19" s="27" t="s">
        <v>76</v>
      </c>
      <c r="T19" s="27" t="s">
        <v>66</v>
      </c>
    </row>
    <row r="20" spans="2:20" s="18" customFormat="1" ht="27.95" customHeight="1" x14ac:dyDescent="0.25">
      <c r="B20" s="19" t="s">
        <v>52</v>
      </c>
      <c r="C20" s="20" t="s">
        <v>21</v>
      </c>
      <c r="D20" s="29" t="s">
        <v>22</v>
      </c>
      <c r="E20" s="21" t="s">
        <v>82</v>
      </c>
      <c r="F20" s="21" t="s">
        <v>82</v>
      </c>
      <c r="G20" s="21" t="s">
        <v>94</v>
      </c>
      <c r="H20" s="22">
        <v>258522.90999999997</v>
      </c>
      <c r="I20" s="23">
        <v>465115.41</v>
      </c>
      <c r="J20" s="24">
        <v>465115.41</v>
      </c>
      <c r="K20" s="23">
        <v>341221.88</v>
      </c>
      <c r="L20" s="24">
        <v>7395</v>
      </c>
      <c r="M20" s="23">
        <v>153924.38</v>
      </c>
      <c r="N20" s="24">
        <v>134629.38</v>
      </c>
      <c r="O20" s="25">
        <v>44126.333333333336</v>
      </c>
      <c r="P20" s="26">
        <v>44551.708333333336</v>
      </c>
      <c r="Q20" s="25">
        <v>44551.708333333336</v>
      </c>
      <c r="R20" s="26">
        <v>44551.708333333336</v>
      </c>
      <c r="S20" s="27" t="s">
        <v>80</v>
      </c>
      <c r="T20" s="27" t="s">
        <v>70</v>
      </c>
    </row>
    <row r="21" spans="2:20" s="18" customFormat="1" ht="27.95" customHeight="1" x14ac:dyDescent="0.25">
      <c r="B21" s="19" t="s">
        <v>33</v>
      </c>
      <c r="C21" s="20" t="s">
        <v>21</v>
      </c>
      <c r="D21" s="29" t="s">
        <v>34</v>
      </c>
      <c r="E21" s="21" t="s">
        <v>82</v>
      </c>
      <c r="F21" s="21" t="s">
        <v>82</v>
      </c>
      <c r="G21" s="21" t="s">
        <v>94</v>
      </c>
      <c r="H21" s="22">
        <v>167312.06</v>
      </c>
      <c r="I21" s="23">
        <v>479015.31</v>
      </c>
      <c r="J21" s="24">
        <v>479015.31</v>
      </c>
      <c r="K21" s="23">
        <v>335099.5</v>
      </c>
      <c r="L21" s="24">
        <v>5525</v>
      </c>
      <c r="M21" s="23">
        <v>0</v>
      </c>
      <c r="N21" s="24">
        <v>23396.25</v>
      </c>
      <c r="O21" s="25">
        <v>44201.333333333336</v>
      </c>
      <c r="P21" s="26">
        <v>44564.5</v>
      </c>
      <c r="Q21" s="25">
        <v>44551.5</v>
      </c>
      <c r="R21" s="26">
        <v>44551.5</v>
      </c>
      <c r="S21" s="27" t="s">
        <v>77</v>
      </c>
      <c r="T21" s="27" t="s">
        <v>67</v>
      </c>
    </row>
    <row r="22" spans="2:20" s="18" customFormat="1" ht="27.95" customHeight="1" x14ac:dyDescent="0.25">
      <c r="B22" s="19" t="s">
        <v>35</v>
      </c>
      <c r="C22" s="20" t="s">
        <v>21</v>
      </c>
      <c r="D22" s="29" t="s">
        <v>36</v>
      </c>
      <c r="E22" s="21" t="s">
        <v>82</v>
      </c>
      <c r="F22" s="21" t="s">
        <v>82</v>
      </c>
      <c r="G22" s="21" t="s">
        <v>94</v>
      </c>
      <c r="H22" s="22">
        <v>389461.17</v>
      </c>
      <c r="I22" s="23">
        <v>729630.13</v>
      </c>
      <c r="J22" s="24">
        <v>729630.13</v>
      </c>
      <c r="K22" s="23">
        <v>343462.71</v>
      </c>
      <c r="L22" s="24">
        <v>5525</v>
      </c>
      <c r="M22" s="23">
        <v>0</v>
      </c>
      <c r="N22" s="24">
        <v>3293.75</v>
      </c>
      <c r="O22" s="25">
        <v>44117.333333333336</v>
      </c>
      <c r="P22" s="26">
        <v>44571.708333333336</v>
      </c>
      <c r="Q22" s="25">
        <v>44571.5</v>
      </c>
      <c r="R22" s="26">
        <v>44571.5</v>
      </c>
      <c r="S22" s="27" t="s">
        <v>78</v>
      </c>
      <c r="T22" s="27" t="s">
        <v>68</v>
      </c>
    </row>
    <row r="23" spans="2:20" s="18" customFormat="1" ht="27.95" customHeight="1" x14ac:dyDescent="0.25">
      <c r="B23" s="19" t="s">
        <v>51</v>
      </c>
      <c r="C23" s="20" t="s">
        <v>38</v>
      </c>
      <c r="D23" s="29" t="s">
        <v>45</v>
      </c>
      <c r="E23" s="21" t="s">
        <v>82</v>
      </c>
      <c r="F23" s="21" t="s">
        <v>82</v>
      </c>
      <c r="G23" s="21" t="s">
        <v>94</v>
      </c>
      <c r="H23" s="22">
        <v>48644.81</v>
      </c>
      <c r="I23" s="23">
        <v>203897.31</v>
      </c>
      <c r="J23" s="24">
        <v>203897.31</v>
      </c>
      <c r="K23" s="23">
        <v>155252.5</v>
      </c>
      <c r="L23" s="24">
        <v>2210</v>
      </c>
      <c r="M23" s="23">
        <v>0</v>
      </c>
      <c r="N23" s="24">
        <v>0</v>
      </c>
      <c r="O23" s="25">
        <v>44201.333333333336</v>
      </c>
      <c r="P23" s="26">
        <v>44582.708333333336</v>
      </c>
      <c r="Q23" s="25">
        <v>44642.5</v>
      </c>
      <c r="R23" s="26">
        <v>44642.5</v>
      </c>
      <c r="S23" s="27" t="s">
        <v>77</v>
      </c>
      <c r="T23" s="27" t="s">
        <v>71</v>
      </c>
    </row>
    <row r="24" spans="2:20" s="18" customFormat="1" ht="27.95" customHeight="1" x14ac:dyDescent="0.25">
      <c r="B24" s="19" t="s">
        <v>46</v>
      </c>
      <c r="C24" s="20" t="s">
        <v>21</v>
      </c>
      <c r="D24" s="29" t="s">
        <v>36</v>
      </c>
      <c r="E24" s="21" t="s">
        <v>82</v>
      </c>
      <c r="F24" s="21" t="s">
        <v>82</v>
      </c>
      <c r="G24" s="21" t="s">
        <v>94</v>
      </c>
      <c r="H24" s="22">
        <v>147244.65</v>
      </c>
      <c r="I24" s="23">
        <v>217260</v>
      </c>
      <c r="J24" s="24">
        <v>217260</v>
      </c>
      <c r="K24" s="23">
        <v>70015.350000000006</v>
      </c>
      <c r="L24" s="24">
        <v>0</v>
      </c>
      <c r="M24" s="23">
        <v>0</v>
      </c>
      <c r="N24" s="24">
        <v>0</v>
      </c>
      <c r="O24" s="25">
        <v>44348.333333333336</v>
      </c>
      <c r="P24" s="26">
        <v>44588.5</v>
      </c>
      <c r="Q24" s="25">
        <v>44588.5</v>
      </c>
      <c r="R24" s="26">
        <v>44588.5</v>
      </c>
      <c r="S24" s="27" t="s">
        <v>80</v>
      </c>
      <c r="T24" s="27" t="s">
        <v>70</v>
      </c>
    </row>
    <row r="25" spans="2:20" s="18" customFormat="1" ht="27.95" customHeight="1" x14ac:dyDescent="0.25">
      <c r="B25" s="19" t="s">
        <v>50</v>
      </c>
      <c r="C25" s="20" t="s">
        <v>21</v>
      </c>
      <c r="D25" s="29" t="s">
        <v>36</v>
      </c>
      <c r="E25" s="21" t="s">
        <v>82</v>
      </c>
      <c r="F25" s="21" t="s">
        <v>82</v>
      </c>
      <c r="G25" s="21" t="s">
        <v>94</v>
      </c>
      <c r="H25" s="22">
        <v>469333.75</v>
      </c>
      <c r="I25" s="23">
        <v>600000</v>
      </c>
      <c r="J25" s="24">
        <v>600000</v>
      </c>
      <c r="K25" s="23">
        <v>138316.25</v>
      </c>
      <c r="L25" s="24">
        <v>0</v>
      </c>
      <c r="M25" s="23">
        <v>0</v>
      </c>
      <c r="N25" s="24">
        <v>7650</v>
      </c>
      <c r="O25" s="25">
        <v>44340.333333333336</v>
      </c>
      <c r="P25" s="26">
        <v>44592.708333333336</v>
      </c>
      <c r="Q25" s="25">
        <v>44592.708333333336</v>
      </c>
      <c r="R25" s="26">
        <v>44592.708333333336</v>
      </c>
      <c r="S25" s="27" t="s">
        <v>80</v>
      </c>
      <c r="T25" s="27" t="s">
        <v>70</v>
      </c>
    </row>
    <row r="26" spans="2:20" s="18" customFormat="1" ht="27.95" customHeight="1" x14ac:dyDescent="0.25">
      <c r="B26" s="19" t="s">
        <v>53</v>
      </c>
      <c r="C26" s="20" t="s">
        <v>21</v>
      </c>
      <c r="D26" s="29" t="s">
        <v>54</v>
      </c>
      <c r="E26" s="21" t="s">
        <v>82</v>
      </c>
      <c r="F26" s="21" t="s">
        <v>82</v>
      </c>
      <c r="G26" s="21" t="s">
        <v>94</v>
      </c>
      <c r="H26" s="22">
        <v>1727864.38</v>
      </c>
      <c r="I26" s="23">
        <v>1950971.88</v>
      </c>
      <c r="J26" s="24">
        <v>1950971.88</v>
      </c>
      <c r="K26" s="23">
        <v>200030</v>
      </c>
      <c r="L26" s="24">
        <v>0</v>
      </c>
      <c r="M26" s="23">
        <v>0</v>
      </c>
      <c r="N26" s="24">
        <v>-23077.5</v>
      </c>
      <c r="O26" s="25">
        <v>44249.333333333336</v>
      </c>
      <c r="P26" s="26">
        <v>44623.5</v>
      </c>
      <c r="Q26" s="25">
        <v>44623.5</v>
      </c>
      <c r="R26" s="26">
        <v>44623.5</v>
      </c>
      <c r="S26" s="27" t="s">
        <v>80</v>
      </c>
      <c r="T26" s="27" t="s">
        <v>70</v>
      </c>
    </row>
    <row r="27" spans="2:20" s="18" customFormat="1" ht="27.95" customHeight="1" x14ac:dyDescent="0.25">
      <c r="B27" s="19" t="s">
        <v>47</v>
      </c>
      <c r="C27" s="20" t="s">
        <v>38</v>
      </c>
      <c r="D27" s="29" t="s">
        <v>48</v>
      </c>
      <c r="E27" s="21" t="s">
        <v>82</v>
      </c>
      <c r="F27" s="21" t="s">
        <v>82</v>
      </c>
      <c r="G27" s="21" t="s">
        <v>94</v>
      </c>
      <c r="H27" s="22">
        <v>863392.52</v>
      </c>
      <c r="I27" s="23">
        <v>1634234.5</v>
      </c>
      <c r="J27" s="24">
        <v>1634234.5</v>
      </c>
      <c r="K27" s="23">
        <v>789138.23</v>
      </c>
      <c r="L27" s="24">
        <v>22090.99</v>
      </c>
      <c r="M27" s="23">
        <v>778491.98</v>
      </c>
      <c r="N27" s="24">
        <v>18296.25</v>
      </c>
      <c r="O27" s="25">
        <v>44270.333333333336</v>
      </c>
      <c r="P27" s="26">
        <v>44680.5</v>
      </c>
      <c r="Q27" s="25">
        <v>44680.708333333336</v>
      </c>
      <c r="R27" s="26">
        <v>44680.708333333336</v>
      </c>
      <c r="S27" s="27" t="s">
        <v>80</v>
      </c>
      <c r="T27" s="27" t="s">
        <v>70</v>
      </c>
    </row>
    <row r="28" spans="2:20" s="18" customFormat="1" ht="27.95" customHeight="1" x14ac:dyDescent="0.25">
      <c r="B28" s="19" t="s">
        <v>42</v>
      </c>
      <c r="C28" s="20" t="s">
        <v>21</v>
      </c>
      <c r="D28" s="29" t="s">
        <v>43</v>
      </c>
      <c r="E28" s="21" t="s">
        <v>82</v>
      </c>
      <c r="F28" s="21" t="s">
        <v>82</v>
      </c>
      <c r="G28" s="21" t="s">
        <v>94</v>
      </c>
      <c r="H28" s="22">
        <v>1229569.1000000001</v>
      </c>
      <c r="I28" s="23">
        <v>2675146.25</v>
      </c>
      <c r="J28" s="24">
        <v>2675146.25</v>
      </c>
      <c r="K28" s="23">
        <v>1468002.98</v>
      </c>
      <c r="L28" s="24">
        <v>156498.25</v>
      </c>
      <c r="M28" s="23">
        <v>0</v>
      </c>
      <c r="N28" s="24">
        <v>22425.83</v>
      </c>
      <c r="O28" s="25">
        <v>44076.333333333336</v>
      </c>
      <c r="P28" s="26">
        <v>44727.708333333336</v>
      </c>
      <c r="Q28" s="25">
        <v>44733.375</v>
      </c>
      <c r="R28" s="26">
        <v>44733.375</v>
      </c>
      <c r="S28" s="27" t="s">
        <v>80</v>
      </c>
      <c r="T28" s="27" t="s">
        <v>70</v>
      </c>
    </row>
    <row r="29" spans="2:20" s="18" customFormat="1" ht="27.95" customHeight="1" x14ac:dyDescent="0.25">
      <c r="B29" s="19" t="s">
        <v>60</v>
      </c>
      <c r="C29" s="20" t="s">
        <v>21</v>
      </c>
      <c r="D29" s="29" t="s">
        <v>41</v>
      </c>
      <c r="E29" s="21" t="s">
        <v>82</v>
      </c>
      <c r="F29" s="21" t="s">
        <v>82</v>
      </c>
      <c r="G29" s="21" t="s">
        <v>94</v>
      </c>
      <c r="H29" s="22">
        <v>1040246.48</v>
      </c>
      <c r="I29" s="23">
        <v>1280801.25</v>
      </c>
      <c r="J29" s="24">
        <v>1280801.25</v>
      </c>
      <c r="K29" s="23">
        <v>258702.27</v>
      </c>
      <c r="L29" s="24">
        <v>23162.5</v>
      </c>
      <c r="M29" s="23">
        <v>0</v>
      </c>
      <c r="N29" s="24">
        <v>18147.5</v>
      </c>
      <c r="O29" s="25">
        <v>44291.333333333336</v>
      </c>
      <c r="P29" s="26">
        <v>44798.708333333336</v>
      </c>
      <c r="Q29" s="25">
        <v>44798.708333333336</v>
      </c>
      <c r="R29" s="26">
        <v>44798.708333333336</v>
      </c>
      <c r="S29" s="27" t="s">
        <v>76</v>
      </c>
      <c r="T29" s="27" t="s">
        <v>74</v>
      </c>
    </row>
    <row r="30" spans="2:20" s="18" customFormat="1" ht="27.95" customHeight="1" x14ac:dyDescent="0.25">
      <c r="B30" s="19" t="s">
        <v>89</v>
      </c>
      <c r="C30" s="20" t="s">
        <v>31</v>
      </c>
      <c r="D30" s="29" t="s">
        <v>108</v>
      </c>
      <c r="E30" s="21" t="s">
        <v>82</v>
      </c>
      <c r="F30" s="21" t="s">
        <v>82</v>
      </c>
      <c r="G30" s="21" t="s">
        <v>94</v>
      </c>
      <c r="H30" s="22">
        <v>5396153</v>
      </c>
      <c r="I30" s="23">
        <v>5725738.5</v>
      </c>
      <c r="J30" s="24">
        <v>5725738.5</v>
      </c>
      <c r="K30" s="23">
        <v>329585.5</v>
      </c>
      <c r="L30" s="24">
        <v>0</v>
      </c>
      <c r="M30" s="23">
        <v>0</v>
      </c>
      <c r="N30" s="24">
        <v>0</v>
      </c>
      <c r="O30" s="25">
        <v>44103.333333333336</v>
      </c>
      <c r="P30" s="26">
        <v>45138.708333333336</v>
      </c>
      <c r="Q30" s="25">
        <v>45138.708333333336</v>
      </c>
      <c r="R30" s="26">
        <v>45138.708333333336</v>
      </c>
      <c r="S30" s="27" t="s">
        <v>78</v>
      </c>
      <c r="T30" s="27" t="s">
        <v>68</v>
      </c>
    </row>
    <row r="31" spans="2:20" s="18" customFormat="1" ht="27.95" customHeight="1" x14ac:dyDescent="0.25">
      <c r="B31" s="19" t="s">
        <v>104</v>
      </c>
      <c r="C31" s="20" t="s">
        <v>38</v>
      </c>
      <c r="D31" s="29" t="s">
        <v>61</v>
      </c>
      <c r="E31" s="21" t="s">
        <v>82</v>
      </c>
      <c r="F31" s="21" t="s">
        <v>82</v>
      </c>
      <c r="G31" s="21" t="s">
        <v>94</v>
      </c>
      <c r="H31" s="22">
        <v>3544836.7</v>
      </c>
      <c r="I31" s="23">
        <v>3732652</v>
      </c>
      <c r="J31" s="24">
        <v>3732652</v>
      </c>
      <c r="K31" s="23">
        <v>187815.3</v>
      </c>
      <c r="L31" s="24">
        <v>0</v>
      </c>
      <c r="M31" s="23">
        <v>0</v>
      </c>
      <c r="N31" s="24">
        <v>0</v>
      </c>
      <c r="O31" s="25">
        <v>44319</v>
      </c>
      <c r="P31" s="26">
        <v>45169.708333333336</v>
      </c>
      <c r="Q31" s="25">
        <v>45169.708333333336</v>
      </c>
      <c r="R31" s="26">
        <v>45169.708333333336</v>
      </c>
      <c r="S31" s="27" t="s">
        <v>76</v>
      </c>
      <c r="T31" s="27" t="s">
        <v>74</v>
      </c>
    </row>
    <row r="32" spans="2:20" ht="15" x14ac:dyDescent="0.25">
      <c r="T32" s="18"/>
    </row>
    <row r="33" spans="2:28" ht="27.95" customHeight="1" x14ac:dyDescent="0.25">
      <c r="B33" s="4" t="s">
        <v>84</v>
      </c>
      <c r="C33" s="31" t="s">
        <v>85</v>
      </c>
      <c r="D33" s="5"/>
      <c r="E33" s="6" t="s">
        <v>84</v>
      </c>
      <c r="F33" s="7"/>
      <c r="G33" s="7"/>
      <c r="H33" s="7"/>
      <c r="I33" s="47" t="s">
        <v>85</v>
      </c>
      <c r="J33" s="8"/>
      <c r="K33" s="49" t="s">
        <v>84</v>
      </c>
      <c r="L33" s="50"/>
      <c r="M33" s="50"/>
      <c r="N33" s="50"/>
      <c r="O33" s="51"/>
      <c r="P33" s="31" t="s">
        <v>85</v>
      </c>
      <c r="R33" s="6" t="s">
        <v>84</v>
      </c>
      <c r="S33" s="7" t="s">
        <v>76</v>
      </c>
      <c r="T33" s="31" t="s">
        <v>85</v>
      </c>
    </row>
    <row r="34" spans="2:28" ht="27.95" customHeight="1" x14ac:dyDescent="0.25">
      <c r="B34" s="9" t="s">
        <v>0</v>
      </c>
      <c r="C34" s="31"/>
      <c r="D34" s="5"/>
      <c r="E34" s="10" t="s">
        <v>0</v>
      </c>
      <c r="F34" s="11"/>
      <c r="G34" s="11"/>
      <c r="H34" s="11"/>
      <c r="I34" s="48"/>
      <c r="J34" s="12"/>
      <c r="K34" s="41" t="s">
        <v>0</v>
      </c>
      <c r="L34" s="52"/>
      <c r="M34" s="52"/>
      <c r="N34" s="52"/>
      <c r="O34" s="53"/>
      <c r="P34" s="31"/>
      <c r="R34" s="10" t="s">
        <v>0</v>
      </c>
      <c r="S34" s="11"/>
      <c r="T34" s="34"/>
    </row>
    <row r="35" spans="2:28" ht="27.95" customHeight="1" x14ac:dyDescent="0.25">
      <c r="B35" s="19" t="s">
        <v>86</v>
      </c>
      <c r="C35" s="13"/>
      <c r="E35" s="32" t="s">
        <v>87</v>
      </c>
      <c r="F35" s="33"/>
      <c r="G35" s="33"/>
      <c r="H35" s="35"/>
      <c r="I35" s="14"/>
      <c r="J35" s="15"/>
      <c r="K35" s="32" t="s">
        <v>118</v>
      </c>
      <c r="L35" s="33"/>
      <c r="M35" s="33"/>
      <c r="N35" s="33"/>
      <c r="O35" s="35"/>
      <c r="P35" s="13"/>
      <c r="R35" s="32" t="s">
        <v>103</v>
      </c>
      <c r="S35" s="33"/>
      <c r="T35" s="13"/>
    </row>
    <row r="36" spans="2:28" ht="27.95" customHeight="1" x14ac:dyDescent="0.25">
      <c r="B36" s="19" t="s">
        <v>88</v>
      </c>
      <c r="C36" s="13"/>
      <c r="E36" s="32" t="s">
        <v>91</v>
      </c>
      <c r="F36" s="33"/>
      <c r="G36" s="33"/>
      <c r="H36" s="35"/>
      <c r="I36" s="14"/>
      <c r="J36" s="15"/>
      <c r="K36" s="32" t="s">
        <v>122</v>
      </c>
      <c r="L36" s="33"/>
      <c r="M36" s="33"/>
      <c r="N36" s="33"/>
      <c r="O36" s="35"/>
      <c r="P36" s="13"/>
      <c r="R36" s="32" t="s">
        <v>123</v>
      </c>
      <c r="S36" s="33"/>
      <c r="T36" s="13"/>
      <c r="U36" s="18"/>
    </row>
    <row r="37" spans="2:28" ht="27.95" customHeight="1" x14ac:dyDescent="0.25">
      <c r="B37" s="19" t="s">
        <v>90</v>
      </c>
      <c r="C37" s="13"/>
      <c r="E37" s="32" t="s">
        <v>101</v>
      </c>
      <c r="F37" s="33"/>
      <c r="G37" s="33"/>
      <c r="H37" s="35"/>
      <c r="I37" s="14"/>
      <c r="J37" s="15"/>
      <c r="K37" s="32" t="s">
        <v>119</v>
      </c>
      <c r="L37" s="33"/>
      <c r="M37" s="33"/>
      <c r="N37" s="33"/>
      <c r="O37" s="35"/>
      <c r="P37" s="13"/>
      <c r="R37" s="32" t="s">
        <v>113</v>
      </c>
      <c r="S37" s="33"/>
      <c r="T37" s="13"/>
      <c r="U37" s="18"/>
      <c r="V37" s="18"/>
    </row>
    <row r="38" spans="2:28" ht="27.95" customHeight="1" x14ac:dyDescent="0.25">
      <c r="B38" s="19" t="s">
        <v>92</v>
      </c>
      <c r="C38" s="13"/>
      <c r="E38" s="32" t="s">
        <v>102</v>
      </c>
      <c r="F38" s="33"/>
      <c r="G38" s="33"/>
      <c r="H38" s="35"/>
      <c r="I38" s="14"/>
      <c r="J38" s="15"/>
      <c r="K38" s="32" t="s">
        <v>105</v>
      </c>
      <c r="L38" s="33"/>
      <c r="M38" s="33"/>
      <c r="N38" s="33"/>
      <c r="O38" s="35"/>
      <c r="P38" s="13"/>
      <c r="R38" s="32"/>
      <c r="S38" s="33"/>
      <c r="T38" s="13"/>
      <c r="U38" s="18"/>
      <c r="V38" s="18"/>
    </row>
    <row r="39" spans="2:28" ht="27.95" customHeight="1" x14ac:dyDescent="0.25">
      <c r="B39" s="3"/>
      <c r="C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V39" s="18"/>
    </row>
    <row r="40" spans="2:28" ht="27.95" customHeight="1" x14ac:dyDescent="0.25">
      <c r="B40" s="16" t="s">
        <v>95</v>
      </c>
      <c r="C40" s="44" t="s">
        <v>1</v>
      </c>
      <c r="D40" s="44" t="s">
        <v>2</v>
      </c>
      <c r="E40" s="44" t="s">
        <v>3</v>
      </c>
      <c r="F40" s="44" t="s">
        <v>4</v>
      </c>
      <c r="G40" s="44" t="s">
        <v>5</v>
      </c>
      <c r="H40" s="42" t="s">
        <v>6</v>
      </c>
      <c r="I40" s="42" t="s">
        <v>7</v>
      </c>
      <c r="J40" s="42" t="s">
        <v>8</v>
      </c>
      <c r="K40" s="42" t="s">
        <v>9</v>
      </c>
      <c r="L40" s="42" t="s">
        <v>10</v>
      </c>
      <c r="M40" s="42" t="s">
        <v>11</v>
      </c>
      <c r="N40" s="42" t="s">
        <v>12</v>
      </c>
      <c r="O40" s="36" t="s">
        <v>13</v>
      </c>
      <c r="P40" s="36" t="s">
        <v>14</v>
      </c>
      <c r="Q40" s="36" t="s">
        <v>15</v>
      </c>
      <c r="R40" s="36" t="s">
        <v>93</v>
      </c>
      <c r="S40" s="38" t="s">
        <v>17</v>
      </c>
      <c r="T40" s="40" t="s">
        <v>18</v>
      </c>
      <c r="Z40" s="18"/>
      <c r="AA40" s="18"/>
      <c r="AB40" s="18"/>
    </row>
    <row r="41" spans="2:28" ht="27.95" customHeight="1" x14ac:dyDescent="0.25">
      <c r="B41" s="17" t="s">
        <v>0</v>
      </c>
      <c r="C41" s="45"/>
      <c r="D41" s="45"/>
      <c r="E41" s="45"/>
      <c r="F41" s="45"/>
      <c r="G41" s="45"/>
      <c r="H41" s="43"/>
      <c r="I41" s="43"/>
      <c r="J41" s="43"/>
      <c r="K41" s="43"/>
      <c r="L41" s="43"/>
      <c r="M41" s="43"/>
      <c r="N41" s="43"/>
      <c r="O41" s="37"/>
      <c r="P41" s="37"/>
      <c r="Q41" s="37"/>
      <c r="R41" s="37"/>
      <c r="S41" s="39"/>
      <c r="T41" s="41"/>
    </row>
    <row r="42" spans="2:28" s="18" customFormat="1" ht="27.95" customHeight="1" x14ac:dyDescent="0.25">
      <c r="B42" s="19" t="s">
        <v>20</v>
      </c>
      <c r="C42" s="20" t="s">
        <v>21</v>
      </c>
      <c r="D42" s="29" t="s">
        <v>114</v>
      </c>
      <c r="E42" s="21" t="s">
        <v>82</v>
      </c>
      <c r="F42" s="21" t="s">
        <v>82</v>
      </c>
      <c r="G42" s="21" t="s">
        <v>94</v>
      </c>
      <c r="H42" s="22">
        <v>24572.65</v>
      </c>
      <c r="I42" s="23">
        <v>66937.5</v>
      </c>
      <c r="J42" s="24">
        <v>66937.5</v>
      </c>
      <c r="K42" s="23">
        <v>42364.85</v>
      </c>
      <c r="L42" s="24">
        <v>0</v>
      </c>
      <c r="M42" s="23">
        <v>0</v>
      </c>
      <c r="N42" s="24">
        <v>0</v>
      </c>
      <c r="O42" s="25">
        <v>44287.333333333336</v>
      </c>
      <c r="P42" s="26">
        <v>44391.708333333336</v>
      </c>
      <c r="Q42" s="25">
        <v>44391.708333333336</v>
      </c>
      <c r="R42" s="26">
        <v>44391</v>
      </c>
      <c r="S42" s="27" t="s">
        <v>75</v>
      </c>
      <c r="T42" s="27" t="s">
        <v>65</v>
      </c>
    </row>
    <row r="43" spans="2:28" s="18" customFormat="1" ht="27.95" customHeight="1" x14ac:dyDescent="0.25">
      <c r="B43" s="19" t="s">
        <v>23</v>
      </c>
      <c r="C43" s="20" t="s">
        <v>21</v>
      </c>
      <c r="D43" s="29" t="s">
        <v>114</v>
      </c>
      <c r="E43" s="21" t="s">
        <v>82</v>
      </c>
      <c r="F43" s="21" t="s">
        <v>82</v>
      </c>
      <c r="G43" s="21" t="s">
        <v>94</v>
      </c>
      <c r="H43" s="22">
        <v>10883.399999999994</v>
      </c>
      <c r="I43" s="23">
        <v>182070</v>
      </c>
      <c r="J43" s="24">
        <v>182070</v>
      </c>
      <c r="K43" s="23">
        <v>171186.6</v>
      </c>
      <c r="L43" s="24">
        <v>0</v>
      </c>
      <c r="M43" s="23">
        <v>0</v>
      </c>
      <c r="N43" s="24">
        <v>0</v>
      </c>
      <c r="O43" s="25">
        <v>44287.333333333336</v>
      </c>
      <c r="P43" s="26">
        <v>44391.708333333336</v>
      </c>
      <c r="Q43" s="25">
        <v>44391.708333333336</v>
      </c>
      <c r="R43" s="26">
        <v>44391</v>
      </c>
      <c r="S43" s="27" t="s">
        <v>75</v>
      </c>
      <c r="T43" s="27" t="s">
        <v>65</v>
      </c>
    </row>
    <row r="44" spans="2:28" s="18" customFormat="1" ht="27.95" customHeight="1" x14ac:dyDescent="0.25">
      <c r="B44" s="19" t="s">
        <v>25</v>
      </c>
      <c r="C44" s="20" t="s">
        <v>21</v>
      </c>
      <c r="D44" s="29" t="s">
        <v>114</v>
      </c>
      <c r="E44" s="21" t="s">
        <v>82</v>
      </c>
      <c r="F44" s="21" t="s">
        <v>82</v>
      </c>
      <c r="G44" s="21" t="s">
        <v>94</v>
      </c>
      <c r="H44" s="22">
        <v>26362.75</v>
      </c>
      <c r="I44" s="23">
        <v>219555</v>
      </c>
      <c r="J44" s="24">
        <v>219555</v>
      </c>
      <c r="K44" s="23">
        <v>193192.25</v>
      </c>
      <c r="L44" s="24">
        <v>0</v>
      </c>
      <c r="M44" s="23">
        <v>0</v>
      </c>
      <c r="N44" s="24">
        <v>0</v>
      </c>
      <c r="O44" s="25">
        <v>44287.333333333336</v>
      </c>
      <c r="P44" s="26">
        <v>44391.708333333336</v>
      </c>
      <c r="Q44" s="25">
        <v>44391.708333333336</v>
      </c>
      <c r="R44" s="26">
        <v>44391</v>
      </c>
      <c r="S44" s="27" t="s">
        <v>75</v>
      </c>
      <c r="T44" s="27" t="s">
        <v>65</v>
      </c>
    </row>
    <row r="45" spans="2:28" s="18" customFormat="1" ht="27.95" customHeight="1" x14ac:dyDescent="0.25">
      <c r="B45" s="19" t="s">
        <v>27</v>
      </c>
      <c r="C45" s="20" t="s">
        <v>21</v>
      </c>
      <c r="D45" s="29" t="s">
        <v>114</v>
      </c>
      <c r="E45" s="21" t="s">
        <v>82</v>
      </c>
      <c r="F45" s="21" t="s">
        <v>82</v>
      </c>
      <c r="G45" s="21" t="s">
        <v>94</v>
      </c>
      <c r="H45" s="22">
        <v>25585</v>
      </c>
      <c r="I45" s="23">
        <v>93712.5</v>
      </c>
      <c r="J45" s="24">
        <v>93712.5</v>
      </c>
      <c r="K45" s="23">
        <v>68127.5</v>
      </c>
      <c r="L45" s="24">
        <v>0</v>
      </c>
      <c r="M45" s="23">
        <v>0</v>
      </c>
      <c r="N45" s="24">
        <v>0</v>
      </c>
      <c r="O45" s="25">
        <v>44287.333333333336</v>
      </c>
      <c r="P45" s="26">
        <v>44391.708333333336</v>
      </c>
      <c r="Q45" s="25">
        <v>44391.708333333336</v>
      </c>
      <c r="R45" s="26">
        <v>44391</v>
      </c>
      <c r="S45" s="27" t="s">
        <v>75</v>
      </c>
      <c r="T45" s="27" t="s">
        <v>65</v>
      </c>
    </row>
    <row r="46" spans="2:28" s="18" customFormat="1" ht="27.95" customHeight="1" x14ac:dyDescent="0.25">
      <c r="B46" s="19" t="s">
        <v>28</v>
      </c>
      <c r="C46" s="20" t="s">
        <v>21</v>
      </c>
      <c r="D46" s="29" t="s">
        <v>114</v>
      </c>
      <c r="E46" s="21" t="s">
        <v>82</v>
      </c>
      <c r="F46" s="21" t="s">
        <v>82</v>
      </c>
      <c r="G46" s="21" t="s">
        <v>94</v>
      </c>
      <c r="H46" s="22">
        <v>30515</v>
      </c>
      <c r="I46" s="23">
        <v>113985</v>
      </c>
      <c r="J46" s="24">
        <v>113985</v>
      </c>
      <c r="K46" s="23">
        <v>95880</v>
      </c>
      <c r="L46" s="24">
        <v>12410</v>
      </c>
      <c r="M46" s="23">
        <v>0</v>
      </c>
      <c r="N46" s="24">
        <v>12410</v>
      </c>
      <c r="O46" s="25">
        <v>44287</v>
      </c>
      <c r="P46" s="26">
        <v>44391.708333333336</v>
      </c>
      <c r="Q46" s="25">
        <v>44391.708333333336</v>
      </c>
      <c r="R46" s="26">
        <v>44391</v>
      </c>
      <c r="S46" s="27" t="s">
        <v>75</v>
      </c>
      <c r="T46" s="27" t="s">
        <v>65</v>
      </c>
    </row>
    <row r="47" spans="2:28" s="18" customFormat="1" ht="27.95" customHeight="1" x14ac:dyDescent="0.25">
      <c r="B47" s="19" t="s">
        <v>40</v>
      </c>
      <c r="C47" s="20" t="s">
        <v>21</v>
      </c>
      <c r="D47" s="29" t="s">
        <v>114</v>
      </c>
      <c r="E47" s="21" t="s">
        <v>82</v>
      </c>
      <c r="F47" s="21" t="s">
        <v>82</v>
      </c>
      <c r="G47" s="21" t="s">
        <v>94</v>
      </c>
      <c r="H47" s="22">
        <v>146986.25</v>
      </c>
      <c r="I47" s="23">
        <v>605455</v>
      </c>
      <c r="J47" s="24">
        <v>605455</v>
      </c>
      <c r="K47" s="23">
        <v>467648.75</v>
      </c>
      <c r="L47" s="24">
        <v>0</v>
      </c>
      <c r="M47" s="23">
        <v>0</v>
      </c>
      <c r="N47" s="24">
        <v>9180</v>
      </c>
      <c r="O47" s="25">
        <v>44165.333333333336</v>
      </c>
      <c r="P47" s="26">
        <v>44391.708333333336</v>
      </c>
      <c r="Q47" s="25">
        <v>44391.708333333336</v>
      </c>
      <c r="R47" s="26">
        <v>44391</v>
      </c>
      <c r="S47" s="27" t="s">
        <v>80</v>
      </c>
      <c r="T47" s="27" t="s">
        <v>70</v>
      </c>
    </row>
    <row r="48" spans="2:28" s="18" customFormat="1" ht="27.95" customHeight="1" x14ac:dyDescent="0.25">
      <c r="B48" s="19" t="s">
        <v>44</v>
      </c>
      <c r="C48" s="20" t="s">
        <v>21</v>
      </c>
      <c r="D48" s="29" t="s">
        <v>115</v>
      </c>
      <c r="E48" s="21" t="s">
        <v>82</v>
      </c>
      <c r="F48" s="21" t="s">
        <v>82</v>
      </c>
      <c r="G48" s="21" t="s">
        <v>94</v>
      </c>
      <c r="H48" s="22">
        <v>714382.50000000012</v>
      </c>
      <c r="I48" s="23">
        <v>973930</v>
      </c>
      <c r="J48" s="24">
        <v>973930</v>
      </c>
      <c r="K48" s="23">
        <v>268912.18</v>
      </c>
      <c r="L48" s="24">
        <v>8032.5</v>
      </c>
      <c r="M48" s="23">
        <v>137105</v>
      </c>
      <c r="N48" s="24">
        <v>9364.68</v>
      </c>
      <c r="O48" s="25">
        <v>44105.333333333336</v>
      </c>
      <c r="P48" s="26">
        <v>44466.708333333336</v>
      </c>
      <c r="Q48" s="25">
        <v>44466.708333333336</v>
      </c>
      <c r="R48" s="26">
        <v>44391</v>
      </c>
      <c r="S48" s="27" t="s">
        <v>80</v>
      </c>
      <c r="T48" s="27" t="s">
        <v>70</v>
      </c>
    </row>
    <row r="49" spans="2:24" s="18" customFormat="1" ht="27.95" customHeight="1" x14ac:dyDescent="0.25">
      <c r="B49" s="19" t="s">
        <v>120</v>
      </c>
      <c r="C49" s="20" t="s">
        <v>38</v>
      </c>
      <c r="D49" s="29" t="s">
        <v>121</v>
      </c>
      <c r="E49" s="21" t="s">
        <v>82</v>
      </c>
      <c r="F49" s="21" t="s">
        <v>82</v>
      </c>
      <c r="G49" s="21" t="s">
        <v>94</v>
      </c>
      <c r="H49" s="22">
        <v>249270.81999999983</v>
      </c>
      <c r="I49" s="23">
        <v>3500000</v>
      </c>
      <c r="J49" s="24">
        <v>3500000</v>
      </c>
      <c r="K49" s="23">
        <v>3250729.18</v>
      </c>
      <c r="L49" s="24">
        <v>3740</v>
      </c>
      <c r="M49" s="23">
        <v>577775.84</v>
      </c>
      <c r="N49" s="24">
        <v>0</v>
      </c>
      <c r="O49" s="25">
        <v>43640.333333333336</v>
      </c>
      <c r="P49" s="26">
        <v>44435.333333333336</v>
      </c>
      <c r="Q49" s="25">
        <v>44435.333333333336</v>
      </c>
      <c r="R49" s="26">
        <v>44398</v>
      </c>
      <c r="S49" s="27" t="s">
        <v>76</v>
      </c>
      <c r="T49" s="27" t="s">
        <v>74</v>
      </c>
    </row>
    <row r="50" spans="2:24" s="18" customFormat="1" ht="27.95" customHeight="1" x14ac:dyDescent="0.25">
      <c r="B50" s="19" t="s">
        <v>64</v>
      </c>
      <c r="C50" s="20" t="s">
        <v>21</v>
      </c>
      <c r="D50" s="29" t="s">
        <v>116</v>
      </c>
      <c r="E50" s="21" t="s">
        <v>82</v>
      </c>
      <c r="F50" s="21" t="s">
        <v>82</v>
      </c>
      <c r="G50" s="21" t="s">
        <v>94</v>
      </c>
      <c r="H50" s="22">
        <v>14195</v>
      </c>
      <c r="I50" s="23">
        <v>202385</v>
      </c>
      <c r="J50" s="24">
        <v>202385</v>
      </c>
      <c r="K50" s="23">
        <v>190867.5</v>
      </c>
      <c r="L50" s="24">
        <v>124185</v>
      </c>
      <c r="M50" s="23">
        <v>0</v>
      </c>
      <c r="N50" s="24">
        <v>2677.5</v>
      </c>
      <c r="O50" s="25">
        <v>44263.333333333336</v>
      </c>
      <c r="P50" s="26">
        <v>44438.708333333336</v>
      </c>
      <c r="Q50" s="25">
        <v>44438.708333333336</v>
      </c>
      <c r="R50" s="26">
        <v>44403</v>
      </c>
      <c r="S50" s="27" t="s">
        <v>80</v>
      </c>
      <c r="T50" s="27" t="s">
        <v>70</v>
      </c>
    </row>
    <row r="51" spans="2:24" s="18" customFormat="1" ht="27.95" customHeight="1" x14ac:dyDescent="0.25">
      <c r="B51" s="19" t="s">
        <v>55</v>
      </c>
      <c r="C51" s="20" t="s">
        <v>21</v>
      </c>
      <c r="D51" s="29" t="s">
        <v>116</v>
      </c>
      <c r="E51" s="21" t="s">
        <v>82</v>
      </c>
      <c r="F51" s="21" t="s">
        <v>82</v>
      </c>
      <c r="G51" s="21" t="s">
        <v>94</v>
      </c>
      <c r="H51" s="22">
        <f>J51-K51+N51</f>
        <v>33405</v>
      </c>
      <c r="I51" s="23">
        <v>211650</v>
      </c>
      <c r="J51" s="24">
        <v>211650</v>
      </c>
      <c r="K51" s="23">
        <v>178245</v>
      </c>
      <c r="L51" s="24">
        <v>0</v>
      </c>
      <c r="M51" s="23">
        <v>0</v>
      </c>
      <c r="N51" s="24">
        <v>0</v>
      </c>
      <c r="O51" s="25">
        <v>44319.333333333336</v>
      </c>
      <c r="P51" s="26">
        <v>44421.708333333336</v>
      </c>
      <c r="Q51" s="25">
        <v>44421.708333333336</v>
      </c>
      <c r="R51" s="26">
        <v>44417</v>
      </c>
      <c r="S51" s="27" t="s">
        <v>77</v>
      </c>
      <c r="T51" s="27" t="s">
        <v>72</v>
      </c>
    </row>
    <row r="52" spans="2:24" s="18" customFormat="1" ht="27.95" customHeight="1" x14ac:dyDescent="0.25">
      <c r="B52" s="19" t="s">
        <v>56</v>
      </c>
      <c r="C52" s="20" t="s">
        <v>21</v>
      </c>
      <c r="D52" s="29" t="s">
        <v>116</v>
      </c>
      <c r="E52" s="21" t="s">
        <v>82</v>
      </c>
      <c r="F52" s="21" t="s">
        <v>82</v>
      </c>
      <c r="G52" s="21" t="s">
        <v>94</v>
      </c>
      <c r="H52" s="22">
        <f>J52-K52+N52</f>
        <v>40290</v>
      </c>
      <c r="I52" s="23">
        <v>157760</v>
      </c>
      <c r="J52" s="24">
        <v>157760</v>
      </c>
      <c r="K52" s="23">
        <v>117470</v>
      </c>
      <c r="L52" s="24">
        <v>0</v>
      </c>
      <c r="M52" s="23">
        <v>0</v>
      </c>
      <c r="N52" s="24">
        <v>0</v>
      </c>
      <c r="O52" s="25">
        <v>44319.333333333336</v>
      </c>
      <c r="P52" s="26">
        <v>44421.708333333336</v>
      </c>
      <c r="Q52" s="25">
        <v>44421.708333333336</v>
      </c>
      <c r="R52" s="26">
        <v>44417</v>
      </c>
      <c r="S52" s="27" t="s">
        <v>77</v>
      </c>
      <c r="T52" s="27" t="s">
        <v>72</v>
      </c>
    </row>
    <row r="53" spans="2:24" s="18" customFormat="1" ht="27.95" customHeight="1" x14ac:dyDescent="0.25">
      <c r="B53" s="19" t="s">
        <v>57</v>
      </c>
      <c r="C53" s="20" t="s">
        <v>21</v>
      </c>
      <c r="D53" s="29" t="s">
        <v>116</v>
      </c>
      <c r="E53" s="21" t="s">
        <v>82</v>
      </c>
      <c r="F53" s="21" t="s">
        <v>82</v>
      </c>
      <c r="G53" s="21" t="s">
        <v>94</v>
      </c>
      <c r="H53" s="22">
        <f>J53-K53+N53</f>
        <v>11815</v>
      </c>
      <c r="I53" s="23">
        <v>56100</v>
      </c>
      <c r="J53" s="24">
        <v>56100</v>
      </c>
      <c r="K53" s="23">
        <v>44370</v>
      </c>
      <c r="L53" s="24">
        <v>0</v>
      </c>
      <c r="M53" s="23">
        <v>0</v>
      </c>
      <c r="N53" s="24">
        <v>85</v>
      </c>
      <c r="O53" s="25">
        <v>44319.333333333336</v>
      </c>
      <c r="P53" s="26">
        <v>44421.708333333336</v>
      </c>
      <c r="Q53" s="25">
        <v>44421.708333333336</v>
      </c>
      <c r="R53" s="26">
        <v>44417</v>
      </c>
      <c r="S53" s="27" t="s">
        <v>77</v>
      </c>
      <c r="T53" s="27" t="s">
        <v>72</v>
      </c>
    </row>
    <row r="54" spans="2:24" s="18" customFormat="1" ht="27.95" customHeight="1" x14ac:dyDescent="0.25">
      <c r="B54" s="19" t="s">
        <v>63</v>
      </c>
      <c r="C54" s="20" t="s">
        <v>21</v>
      </c>
      <c r="D54" s="29" t="s">
        <v>116</v>
      </c>
      <c r="E54" s="21" t="s">
        <v>82</v>
      </c>
      <c r="F54" s="21" t="s">
        <v>82</v>
      </c>
      <c r="G54" s="21" t="s">
        <v>94</v>
      </c>
      <c r="H54" s="22">
        <f>J54-K54+N54</f>
        <v>94520</v>
      </c>
      <c r="I54" s="23">
        <v>328100</v>
      </c>
      <c r="J54" s="24">
        <v>328100</v>
      </c>
      <c r="K54" s="23">
        <v>247180</v>
      </c>
      <c r="L54" s="24">
        <v>224442.5</v>
      </c>
      <c r="M54" s="23">
        <v>0</v>
      </c>
      <c r="N54" s="24">
        <v>13600</v>
      </c>
      <c r="O54" s="25">
        <v>44251.333333333336</v>
      </c>
      <c r="P54" s="26">
        <v>44438.708333333336</v>
      </c>
      <c r="Q54" s="25">
        <v>44438.708333333336</v>
      </c>
      <c r="R54" s="26">
        <v>44418</v>
      </c>
      <c r="S54" s="27" t="s">
        <v>80</v>
      </c>
      <c r="T54" s="27" t="s">
        <v>70</v>
      </c>
    </row>
    <row r="55" spans="2:24" ht="27.95" customHeight="1" x14ac:dyDescent="0.25">
      <c r="U55" s="18"/>
      <c r="V55" s="18"/>
      <c r="W55" s="18"/>
      <c r="X55" s="18"/>
    </row>
    <row r="56" spans="2:24" ht="27.95" customHeight="1" x14ac:dyDescent="0.25">
      <c r="U56" s="18"/>
      <c r="V56" s="18"/>
      <c r="W56" s="18"/>
      <c r="X56" s="18"/>
    </row>
  </sheetData>
  <mergeCells count="55">
    <mergeCell ref="T4:T5"/>
    <mergeCell ref="N4:N5"/>
    <mergeCell ref="O4:O5"/>
    <mergeCell ref="P4:P5"/>
    <mergeCell ref="Q4:Q5"/>
    <mergeCell ref="R4:R5"/>
    <mergeCell ref="S4:S5"/>
    <mergeCell ref="C33:C34"/>
    <mergeCell ref="I33:I34"/>
    <mergeCell ref="K33:O33"/>
    <mergeCell ref="K34:O34"/>
    <mergeCell ref="H4:H5"/>
    <mergeCell ref="I4:I5"/>
    <mergeCell ref="J4:J5"/>
    <mergeCell ref="K4:K5"/>
    <mergeCell ref="L4:L5"/>
    <mergeCell ref="M4:M5"/>
    <mergeCell ref="G4:G5"/>
    <mergeCell ref="B4:B5"/>
    <mergeCell ref="C4:C5"/>
    <mergeCell ref="D4:D5"/>
    <mergeCell ref="E4:E5"/>
    <mergeCell ref="F4:F5"/>
    <mergeCell ref="K40:K41"/>
    <mergeCell ref="L40:L41"/>
    <mergeCell ref="M40:M41"/>
    <mergeCell ref="C40:C41"/>
    <mergeCell ref="D40:D41"/>
    <mergeCell ref="E40:E41"/>
    <mergeCell ref="F40:F41"/>
    <mergeCell ref="G40:G41"/>
    <mergeCell ref="H40:H41"/>
    <mergeCell ref="I40:I41"/>
    <mergeCell ref="J40:J41"/>
    <mergeCell ref="R40:R41"/>
    <mergeCell ref="S40:S41"/>
    <mergeCell ref="T40:T41"/>
    <mergeCell ref="N40:N41"/>
    <mergeCell ref="O40:O41"/>
    <mergeCell ref="P40:P41"/>
    <mergeCell ref="Q40:Q41"/>
    <mergeCell ref="E35:H35"/>
    <mergeCell ref="E36:H36"/>
    <mergeCell ref="E37:H37"/>
    <mergeCell ref="E38:H38"/>
    <mergeCell ref="K38:O38"/>
    <mergeCell ref="K35:O35"/>
    <mergeCell ref="K36:O36"/>
    <mergeCell ref="K37:O37"/>
    <mergeCell ref="P33:P34"/>
    <mergeCell ref="R38:S38"/>
    <mergeCell ref="T33:T34"/>
    <mergeCell ref="R35:S35"/>
    <mergeCell ref="R36:S36"/>
    <mergeCell ref="R37:S37"/>
  </mergeCells>
  <conditionalFormatting sqref="E42:F50">
    <cfRule type="beginsWith" dxfId="5" priority="9" operator="beginsWith" text="Y">
      <formula>LEFT(E42,LEN("Y"))="Y"</formula>
    </cfRule>
    <cfRule type="containsText" dxfId="4" priority="10" operator="containsText" text="G">
      <formula>NOT(ISERROR(SEARCH("G",E42)))</formula>
    </cfRule>
  </conditionalFormatting>
  <conditionalFormatting sqref="E51:F54">
    <cfRule type="beginsWith" dxfId="3" priority="3" operator="beginsWith" text="Y">
      <formula>LEFT(E51,LEN("Y"))="Y"</formula>
    </cfRule>
    <cfRule type="containsText" dxfId="2" priority="4" operator="containsText" text="G">
      <formula>NOT(ISERROR(SEARCH("G",E51)))</formula>
    </cfRule>
  </conditionalFormatting>
  <conditionalFormatting sqref="E6:F31">
    <cfRule type="beginsWith" dxfId="1" priority="1" operator="beginsWith" text="Y">
      <formula>LEFT(E6,LEN("Y"))="Y"</formula>
    </cfRule>
    <cfRule type="containsText" dxfId="0" priority="2" operator="containsText" text="G">
      <formula>NOT(ISERROR(SEARCH("G",E6)))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Information Technologies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Craig G. Callan</cp:lastModifiedBy>
  <dcterms:created xsi:type="dcterms:W3CDTF">2021-06-30T20:12:40Z</dcterms:created>
  <dcterms:modified xsi:type="dcterms:W3CDTF">2021-08-25T19:13:55Z</dcterms:modified>
</cp:coreProperties>
</file>