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SSMx\nCoV 2020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P11" i="1" s="1"/>
  <c r="Q9" i="1"/>
  <c r="Q10" i="1" s="1"/>
  <c r="Q11" i="1" s="1"/>
  <c r="P9" i="1"/>
  <c r="O9" i="1"/>
  <c r="O10" i="1" s="1"/>
  <c r="O11" i="1" s="1"/>
  <c r="N9" i="1"/>
  <c r="N10" i="1" s="1"/>
  <c r="N11" i="1" s="1"/>
  <c r="M9" i="1"/>
  <c r="M10" i="1" s="1"/>
  <c r="M11" i="1" s="1"/>
  <c r="L9" i="1"/>
  <c r="K9" i="1"/>
  <c r="K10" i="1" s="1"/>
  <c r="K11" i="1" s="1"/>
  <c r="H34" i="1"/>
  <c r="G34" i="1"/>
  <c r="G35" i="1" s="1"/>
  <c r="G36" i="1" s="1"/>
  <c r="F34" i="1"/>
  <c r="F35" i="1" s="1"/>
  <c r="F36" i="1" s="1"/>
  <c r="E34" i="1"/>
  <c r="E35" i="1" s="1"/>
  <c r="E36" i="1" s="1"/>
  <c r="D34" i="1"/>
  <c r="D35" i="1" s="1"/>
  <c r="D36" i="1" s="1"/>
  <c r="C34" i="1"/>
  <c r="C35" i="1" s="1"/>
  <c r="C36" i="1" s="1"/>
  <c r="B34" i="1"/>
  <c r="B35" i="1" s="1"/>
  <c r="B36" i="1" s="1"/>
  <c r="A34" i="1"/>
  <c r="A35" i="1" s="1"/>
  <c r="A36" i="1" s="1"/>
</calcChain>
</file>

<file path=xl/sharedStrings.xml><?xml version="1.0" encoding="utf-8"?>
<sst xmlns="http://schemas.openxmlformats.org/spreadsheetml/2006/main" count="17" uniqueCount="10">
  <si>
    <t>Neut titers mRNA vaccinated individuals</t>
  </si>
  <si>
    <t>B.1.1.1/C.37</t>
  </si>
  <si>
    <t>B.1.351</t>
  </si>
  <si>
    <t>B.1.1.7+E484K</t>
  </si>
  <si>
    <t>B.1.617.2</t>
  </si>
  <si>
    <t>B.1.526 (E484K)</t>
  </si>
  <si>
    <t>B.1.526</t>
  </si>
  <si>
    <t>B.1.526 (S477)</t>
  </si>
  <si>
    <t>WA1 (wt)</t>
  </si>
  <si>
    <t>Neut titers B.1.351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</si>
</sst>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J14" sqref="J14"/>
    </sheetView>
  </sheetViews>
  <sheetFormatPr defaultRowHeight="15" x14ac:dyDescent="0.25"/>
  <sheetData>
    <row r="1" spans="1:17" x14ac:dyDescent="0.25">
      <c r="A1" t="s">
        <v>0</v>
      </c>
      <c r="K1" t="s">
        <v>9</v>
      </c>
    </row>
    <row r="3" spans="1:17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K3" s="1" t="s">
        <v>1</v>
      </c>
      <c r="L3" s="1" t="s">
        <v>2</v>
      </c>
      <c r="M3" s="1" t="s">
        <v>3</v>
      </c>
      <c r="N3" s="1" t="s">
        <v>5</v>
      </c>
      <c r="O3" s="1" t="s">
        <v>6</v>
      </c>
      <c r="P3" s="1" t="s">
        <v>7</v>
      </c>
      <c r="Q3" s="1" t="s">
        <v>8</v>
      </c>
    </row>
    <row r="4" spans="1:17" x14ac:dyDescent="0.25">
      <c r="A4" s="2">
        <v>165.7</v>
      </c>
      <c r="B4" s="2">
        <v>72.75</v>
      </c>
      <c r="C4" s="2">
        <v>281.89999999999998</v>
      </c>
      <c r="D4" s="2">
        <v>264.89999999999998</v>
      </c>
      <c r="E4" s="2">
        <v>454.8</v>
      </c>
      <c r="F4" s="2">
        <v>555.5</v>
      </c>
      <c r="G4" s="2">
        <v>291.60000000000002</v>
      </c>
      <c r="H4" s="2">
        <v>701.6</v>
      </c>
      <c r="K4" s="2">
        <v>25.97</v>
      </c>
      <c r="L4" s="2">
        <v>184.6</v>
      </c>
      <c r="M4" s="2">
        <v>35.21</v>
      </c>
      <c r="N4" s="2">
        <v>22.15</v>
      </c>
      <c r="O4" s="2">
        <v>21.02</v>
      </c>
      <c r="P4" s="2">
        <v>15.5</v>
      </c>
      <c r="Q4" s="2">
        <v>10.66</v>
      </c>
    </row>
    <row r="5" spans="1:17" x14ac:dyDescent="0.25">
      <c r="A5" s="2">
        <v>81.86</v>
      </c>
      <c r="B5" s="2">
        <v>62.35</v>
      </c>
      <c r="C5" s="2">
        <v>99.48</v>
      </c>
      <c r="D5" s="2">
        <v>100.4</v>
      </c>
      <c r="E5" s="2">
        <v>163.5</v>
      </c>
      <c r="F5" s="2">
        <v>246.3</v>
      </c>
      <c r="G5" s="2">
        <v>108.3</v>
      </c>
      <c r="H5" s="2">
        <v>263.7</v>
      </c>
      <c r="K5" s="2">
        <v>95.09</v>
      </c>
      <c r="L5" s="2">
        <v>1895</v>
      </c>
      <c r="M5" s="2">
        <v>641</v>
      </c>
      <c r="N5" s="2">
        <v>379.2</v>
      </c>
      <c r="O5" s="2">
        <v>234.6</v>
      </c>
      <c r="P5" s="2">
        <v>217.5</v>
      </c>
      <c r="Q5" s="2">
        <v>98.35</v>
      </c>
    </row>
    <row r="6" spans="1:17" x14ac:dyDescent="0.25">
      <c r="A6" s="2">
        <v>175</v>
      </c>
      <c r="B6" s="2">
        <v>249.9</v>
      </c>
      <c r="C6" s="2">
        <v>248</v>
      </c>
      <c r="D6" s="2">
        <v>289</v>
      </c>
      <c r="E6" s="2">
        <v>444.6</v>
      </c>
      <c r="F6" s="2">
        <v>769.3</v>
      </c>
      <c r="G6" s="2">
        <v>605.4</v>
      </c>
      <c r="H6" s="2">
        <v>908.8</v>
      </c>
      <c r="K6" s="2">
        <v>5</v>
      </c>
      <c r="L6" s="2">
        <v>351.9</v>
      </c>
      <c r="M6" s="2">
        <v>46.84</v>
      </c>
      <c r="N6" s="2">
        <v>18.48</v>
      </c>
      <c r="O6" s="2">
        <v>29.12</v>
      </c>
      <c r="P6" s="2">
        <v>17.68</v>
      </c>
      <c r="Q6" s="2">
        <v>10.67</v>
      </c>
    </row>
    <row r="7" spans="1:17" x14ac:dyDescent="0.25">
      <c r="A7" s="2">
        <v>155.5</v>
      </c>
      <c r="B7" s="2">
        <v>206.9</v>
      </c>
      <c r="C7" s="2">
        <v>205.8</v>
      </c>
      <c r="D7" s="2">
        <v>377.2</v>
      </c>
      <c r="E7" s="2">
        <v>458.9</v>
      </c>
      <c r="F7" s="2">
        <v>540.9</v>
      </c>
      <c r="G7" s="2">
        <v>375.1</v>
      </c>
      <c r="H7" s="2">
        <v>604.1</v>
      </c>
      <c r="K7" s="2">
        <v>60.07</v>
      </c>
      <c r="L7" s="2">
        <v>603.5</v>
      </c>
      <c r="M7" s="2">
        <v>294.2</v>
      </c>
      <c r="N7" s="2">
        <v>206.6</v>
      </c>
      <c r="O7" s="2">
        <v>146.9</v>
      </c>
      <c r="P7" s="2">
        <v>117.1</v>
      </c>
      <c r="Q7" s="2">
        <v>86.6</v>
      </c>
    </row>
    <row r="8" spans="1:17" x14ac:dyDescent="0.25">
      <c r="A8" s="2">
        <v>29.29</v>
      </c>
      <c r="B8" s="2">
        <v>35.21</v>
      </c>
      <c r="C8" s="2">
        <v>36.32</v>
      </c>
      <c r="D8" s="2">
        <v>30.82</v>
      </c>
      <c r="E8" s="2">
        <v>48.65</v>
      </c>
      <c r="F8" s="2">
        <v>83.84</v>
      </c>
      <c r="G8" s="2">
        <v>74.72</v>
      </c>
      <c r="H8" s="2">
        <v>186.8</v>
      </c>
      <c r="K8" s="2">
        <v>24.19</v>
      </c>
      <c r="L8" s="2">
        <v>860.6</v>
      </c>
      <c r="M8" s="2">
        <v>192.3</v>
      </c>
      <c r="N8" s="2">
        <v>82.9</v>
      </c>
      <c r="O8" s="2">
        <v>71.66</v>
      </c>
      <c r="P8" s="2">
        <v>76.58</v>
      </c>
      <c r="Q8" s="2">
        <v>30.7</v>
      </c>
    </row>
    <row r="9" spans="1:17" x14ac:dyDescent="0.25">
      <c r="A9" s="2">
        <v>91.15</v>
      </c>
      <c r="B9" s="2">
        <v>79.77</v>
      </c>
      <c r="C9" s="2">
        <v>112.4</v>
      </c>
      <c r="D9" s="2">
        <v>109.5</v>
      </c>
      <c r="E9" s="2">
        <v>328.5</v>
      </c>
      <c r="F9" s="2">
        <v>280.10000000000002</v>
      </c>
      <c r="G9" s="2">
        <v>251.6</v>
      </c>
      <c r="H9" s="2">
        <v>790.2</v>
      </c>
      <c r="K9">
        <f>GEOMEAN(K4:K8)</f>
        <v>28.234107265879629</v>
      </c>
      <c r="L9">
        <f>GEOMEAN(L4:L8)</f>
        <v>576.96272842492135</v>
      </c>
      <c r="M9">
        <f>GEOMEAN(M4:M8)</f>
        <v>143.00544663852313</v>
      </c>
      <c r="N9">
        <f>GEOMEAN(N4:N8)</f>
        <v>76.723035088448242</v>
      </c>
      <c r="O9">
        <f>GEOMEAN(O4:O8)</f>
        <v>68.531484267111367</v>
      </c>
      <c r="P9">
        <f>GEOMEAN(P4:P8)</f>
        <v>55.665882101441944</v>
      </c>
      <c r="Q9">
        <f>GEOMEAN(Q4:Q8)</f>
        <v>31.237081534273706</v>
      </c>
    </row>
    <row r="10" spans="1:17" x14ac:dyDescent="0.25">
      <c r="A10" s="2">
        <v>190.4</v>
      </c>
      <c r="B10" s="2">
        <v>473.7</v>
      </c>
      <c r="C10" s="2">
        <v>229.8</v>
      </c>
      <c r="D10" s="2">
        <v>280.2</v>
      </c>
      <c r="E10" s="2">
        <v>631.79999999999995</v>
      </c>
      <c r="F10" s="2">
        <v>557.1</v>
      </c>
      <c r="G10" s="2">
        <v>450.3</v>
      </c>
      <c r="H10" s="2">
        <v>1419</v>
      </c>
      <c r="K10">
        <f>K9/L9</f>
        <v>4.8935755942081896E-2</v>
      </c>
      <c r="M10">
        <f>M9/L9</f>
        <v>0.24785907233370283</v>
      </c>
      <c r="N10">
        <f>N9/L9</f>
        <v>0.13297745470993974</v>
      </c>
      <c r="O10">
        <f>O9/L9</f>
        <v>0.11877974241802206</v>
      </c>
      <c r="P10">
        <f>P9/L9</f>
        <v>9.6480897914163269E-2</v>
      </c>
      <c r="Q10">
        <f>Q9/L9</f>
        <v>5.4140553618687533E-2</v>
      </c>
    </row>
    <row r="11" spans="1:17" x14ac:dyDescent="0.25">
      <c r="A11" s="2">
        <v>92.63</v>
      </c>
      <c r="B11" s="2">
        <v>86.78</v>
      </c>
      <c r="C11" s="2">
        <v>93.47</v>
      </c>
      <c r="D11" s="2">
        <v>100.6</v>
      </c>
      <c r="E11" s="2">
        <v>272.10000000000002</v>
      </c>
      <c r="F11" s="2">
        <v>372.2</v>
      </c>
      <c r="G11" s="2">
        <v>262.2</v>
      </c>
      <c r="H11" s="2">
        <v>632.9</v>
      </c>
      <c r="K11">
        <f>1/K10</f>
        <v>20.434955601453339</v>
      </c>
      <c r="M11">
        <f>1/M10</f>
        <v>4.0345507250735571</v>
      </c>
      <c r="N11">
        <f>1/N10</f>
        <v>7.5200717458555211</v>
      </c>
      <c r="O11">
        <f>1/O10</f>
        <v>8.4189440020899831</v>
      </c>
      <c r="P11">
        <f>1/P10</f>
        <v>10.364745992410601</v>
      </c>
      <c r="Q11">
        <f>1/Q10</f>
        <v>18.470442822639203</v>
      </c>
    </row>
    <row r="12" spans="1:17" x14ac:dyDescent="0.25">
      <c r="A12" s="2">
        <v>47.11</v>
      </c>
      <c r="B12" s="2">
        <v>46.91</v>
      </c>
      <c r="C12" s="2">
        <v>48.48</v>
      </c>
      <c r="D12" s="2">
        <v>69.739999999999995</v>
      </c>
      <c r="E12" s="2">
        <v>152.80000000000001</v>
      </c>
      <c r="F12" s="2">
        <v>122.1</v>
      </c>
      <c r="G12" s="2">
        <v>93.53</v>
      </c>
      <c r="H12" s="2">
        <v>101.1</v>
      </c>
    </row>
    <row r="13" spans="1:17" x14ac:dyDescent="0.25">
      <c r="A13" s="2">
        <v>91.17</v>
      </c>
      <c r="B13" s="2">
        <v>172.9</v>
      </c>
      <c r="C13" s="2">
        <v>128.80000000000001</v>
      </c>
      <c r="D13" s="2">
        <v>103.8</v>
      </c>
      <c r="E13" s="2">
        <v>297</v>
      </c>
      <c r="F13" s="2">
        <v>308</v>
      </c>
      <c r="G13" s="2">
        <v>256.2</v>
      </c>
      <c r="H13" s="2">
        <v>695.6</v>
      </c>
    </row>
    <row r="14" spans="1:17" x14ac:dyDescent="0.25">
      <c r="A14" s="2">
        <v>82.19</v>
      </c>
      <c r="B14" s="2">
        <v>105.7</v>
      </c>
      <c r="C14" s="2">
        <v>102.8</v>
      </c>
      <c r="D14" s="2">
        <v>138.80000000000001</v>
      </c>
      <c r="E14" s="2">
        <v>264.5</v>
      </c>
      <c r="F14" s="2">
        <v>243.1</v>
      </c>
      <c r="G14" s="2">
        <v>181.6</v>
      </c>
      <c r="H14" s="2">
        <v>290.10000000000002</v>
      </c>
    </row>
    <row r="15" spans="1:17" x14ac:dyDescent="0.25">
      <c r="A15" s="2">
        <v>178.4</v>
      </c>
      <c r="B15" s="2">
        <v>135.1</v>
      </c>
      <c r="C15" s="2">
        <v>237.1</v>
      </c>
      <c r="D15" s="2"/>
      <c r="E15" s="2">
        <v>433.2</v>
      </c>
      <c r="F15" s="2">
        <v>712.4</v>
      </c>
      <c r="G15" s="2">
        <v>441.3</v>
      </c>
      <c r="H15" s="2">
        <v>846.4</v>
      </c>
    </row>
    <row r="16" spans="1:17" x14ac:dyDescent="0.25">
      <c r="A16" s="2">
        <v>579.6</v>
      </c>
      <c r="B16" s="2">
        <v>689.8</v>
      </c>
      <c r="C16" s="2">
        <v>1238</v>
      </c>
      <c r="D16" s="2">
        <v>933.8</v>
      </c>
      <c r="E16" s="2">
        <v>1382</v>
      </c>
      <c r="F16" s="2">
        <v>1815</v>
      </c>
      <c r="G16" s="2">
        <v>1289</v>
      </c>
      <c r="H16" s="2">
        <v>2771</v>
      </c>
    </row>
    <row r="17" spans="1:8" x14ac:dyDescent="0.25">
      <c r="A17" s="2">
        <v>21.05</v>
      </c>
      <c r="B17" s="2">
        <v>10.6</v>
      </c>
      <c r="C17" s="2">
        <v>39.28</v>
      </c>
      <c r="D17" s="2"/>
      <c r="E17" s="2">
        <v>27.28</v>
      </c>
      <c r="F17" s="2">
        <v>31.97</v>
      </c>
      <c r="G17" s="2">
        <v>15.79</v>
      </c>
      <c r="H17" s="2"/>
    </row>
    <row r="18" spans="1:8" x14ac:dyDescent="0.25">
      <c r="A18" s="2">
        <v>117.8</v>
      </c>
      <c r="B18" s="2">
        <v>96.73</v>
      </c>
      <c r="C18" s="2">
        <v>242.1</v>
      </c>
      <c r="D18" s="2">
        <v>73.17</v>
      </c>
      <c r="E18" s="2">
        <v>228.6</v>
      </c>
      <c r="F18" s="2">
        <v>293.3</v>
      </c>
      <c r="G18" s="2">
        <v>199.4</v>
      </c>
      <c r="H18" s="2">
        <v>274.8</v>
      </c>
    </row>
    <row r="19" spans="1:8" x14ac:dyDescent="0.25">
      <c r="A19" s="2">
        <v>16.57</v>
      </c>
      <c r="B19" s="2">
        <v>16.53</v>
      </c>
      <c r="C19" s="2">
        <v>28.09</v>
      </c>
      <c r="D19" s="2">
        <v>10.71</v>
      </c>
      <c r="E19" s="2">
        <v>33.65</v>
      </c>
      <c r="F19" s="2">
        <v>33.39</v>
      </c>
      <c r="G19" s="2">
        <v>28.73</v>
      </c>
      <c r="H19" s="2"/>
    </row>
    <row r="20" spans="1:8" x14ac:dyDescent="0.25">
      <c r="A20" s="2">
        <v>250.3</v>
      </c>
      <c r="B20" s="2">
        <v>249.9</v>
      </c>
      <c r="C20" s="2">
        <v>57.89</v>
      </c>
      <c r="D20" s="2">
        <v>261.10000000000002</v>
      </c>
      <c r="E20" s="2">
        <v>461.4</v>
      </c>
      <c r="F20" s="2">
        <v>789.9</v>
      </c>
      <c r="G20" s="2">
        <v>450.6</v>
      </c>
      <c r="H20" s="2">
        <v>600.70000000000005</v>
      </c>
    </row>
    <row r="21" spans="1:8" x14ac:dyDescent="0.25">
      <c r="A21" s="2">
        <v>1051</v>
      </c>
      <c r="B21" s="2">
        <v>758.8</v>
      </c>
      <c r="C21" s="2">
        <v>257.89999999999998</v>
      </c>
      <c r="D21" s="2">
        <v>2279</v>
      </c>
      <c r="E21" s="2">
        <v>2007</v>
      </c>
      <c r="F21" s="2">
        <v>2388</v>
      </c>
      <c r="G21" s="2">
        <v>1363</v>
      </c>
      <c r="H21" s="2">
        <v>2822</v>
      </c>
    </row>
    <row r="22" spans="1:8" x14ac:dyDescent="0.25">
      <c r="A22" s="2">
        <v>135</v>
      </c>
      <c r="B22" s="2">
        <v>75.709999999999994</v>
      </c>
      <c r="C22" s="2">
        <v>122.3</v>
      </c>
      <c r="D22" s="2">
        <v>242.6</v>
      </c>
      <c r="E22" s="2">
        <v>230.8</v>
      </c>
      <c r="F22" s="2">
        <v>281.3</v>
      </c>
      <c r="G22" s="2">
        <v>193.3</v>
      </c>
      <c r="H22" s="2">
        <v>353.3</v>
      </c>
    </row>
    <row r="23" spans="1:8" x14ac:dyDescent="0.25">
      <c r="A23" s="2">
        <v>803.1</v>
      </c>
      <c r="B23" s="2">
        <v>957.2</v>
      </c>
      <c r="C23" s="2">
        <v>756.9</v>
      </c>
      <c r="D23" s="2"/>
      <c r="E23" s="2">
        <v>1620</v>
      </c>
      <c r="F23" s="2">
        <v>2070</v>
      </c>
      <c r="G23" s="2">
        <v>971.6</v>
      </c>
      <c r="H23" s="2">
        <v>2276</v>
      </c>
    </row>
    <row r="24" spans="1:8" x14ac:dyDescent="0.25">
      <c r="A24" s="2">
        <v>1196</v>
      </c>
      <c r="B24" s="2">
        <v>2326</v>
      </c>
      <c r="C24" s="2">
        <v>1944</v>
      </c>
      <c r="D24" s="2">
        <v>2243</v>
      </c>
      <c r="E24" s="2">
        <v>1718</v>
      </c>
      <c r="F24" s="2">
        <v>2167</v>
      </c>
      <c r="G24" s="2">
        <v>1058</v>
      </c>
      <c r="H24" s="2">
        <v>5091</v>
      </c>
    </row>
    <row r="25" spans="1:8" x14ac:dyDescent="0.25">
      <c r="A25" s="2">
        <v>86.95</v>
      </c>
      <c r="B25" s="2">
        <v>79.28</v>
      </c>
      <c r="C25" s="2">
        <v>115.4</v>
      </c>
      <c r="D25" s="2">
        <v>93.62</v>
      </c>
      <c r="E25" s="2">
        <v>368.7</v>
      </c>
      <c r="F25" s="2">
        <v>109.5</v>
      </c>
      <c r="G25" s="2">
        <v>292.10000000000002</v>
      </c>
      <c r="H25" s="2">
        <v>440.3</v>
      </c>
    </row>
    <row r="26" spans="1:8" x14ac:dyDescent="0.25">
      <c r="A26" s="2">
        <v>148</v>
      </c>
      <c r="B26" s="2">
        <v>138</v>
      </c>
      <c r="C26" s="2">
        <v>125.9</v>
      </c>
      <c r="D26" s="2">
        <v>243.6</v>
      </c>
      <c r="E26" s="2">
        <v>232.1</v>
      </c>
      <c r="F26" s="2">
        <v>800.1</v>
      </c>
      <c r="G26" s="2">
        <v>268.8</v>
      </c>
      <c r="H26" s="2">
        <v>435</v>
      </c>
    </row>
    <row r="27" spans="1:8" x14ac:dyDescent="0.25">
      <c r="A27" s="2">
        <v>148</v>
      </c>
      <c r="B27" s="2">
        <v>334.3</v>
      </c>
      <c r="C27" s="2">
        <v>241.4</v>
      </c>
      <c r="D27" s="2">
        <v>167.7</v>
      </c>
      <c r="E27" s="2">
        <v>393.8</v>
      </c>
      <c r="F27" s="2">
        <v>982.9</v>
      </c>
      <c r="G27" s="2">
        <v>364.8</v>
      </c>
      <c r="H27" s="2">
        <v>831.7</v>
      </c>
    </row>
    <row r="28" spans="1:8" x14ac:dyDescent="0.25">
      <c r="A28" s="2">
        <v>113.4</v>
      </c>
      <c r="B28" s="2">
        <v>62.85</v>
      </c>
      <c r="C28" s="2">
        <v>85.75</v>
      </c>
      <c r="D28" s="2">
        <v>111.9</v>
      </c>
      <c r="E28" s="2">
        <v>410.8</v>
      </c>
      <c r="F28" s="2">
        <v>807.7</v>
      </c>
      <c r="G28" s="2">
        <v>370.7</v>
      </c>
      <c r="H28" s="2">
        <v>478.7</v>
      </c>
    </row>
    <row r="29" spans="1:8" x14ac:dyDescent="0.25">
      <c r="A29" s="2">
        <v>866.2</v>
      </c>
      <c r="B29" s="2">
        <v>2068</v>
      </c>
      <c r="C29" s="2">
        <v>2171</v>
      </c>
      <c r="D29" s="2">
        <v>2348</v>
      </c>
      <c r="E29" s="2">
        <v>2679</v>
      </c>
      <c r="F29" s="2">
        <v>6836</v>
      </c>
      <c r="G29" s="2">
        <v>2371</v>
      </c>
      <c r="H29" s="2">
        <v>6192</v>
      </c>
    </row>
    <row r="30" spans="1:8" x14ac:dyDescent="0.25">
      <c r="A30" s="2">
        <v>16.829999999999998</v>
      </c>
      <c r="B30" s="2">
        <v>26.22</v>
      </c>
      <c r="C30" s="2">
        <v>32.229999999999997</v>
      </c>
      <c r="D30" s="2">
        <v>10.6</v>
      </c>
      <c r="E30" s="2">
        <v>80.13</v>
      </c>
      <c r="F30" s="2">
        <v>69.59</v>
      </c>
      <c r="G30" s="2">
        <v>48.39</v>
      </c>
      <c r="H30" s="2">
        <v>64.819999999999993</v>
      </c>
    </row>
    <row r="31" spans="1:8" x14ac:dyDescent="0.25">
      <c r="A31" s="2">
        <v>1890</v>
      </c>
      <c r="B31" s="2">
        <v>2715</v>
      </c>
      <c r="C31" s="2">
        <v>2279</v>
      </c>
      <c r="D31" s="2">
        <v>1951</v>
      </c>
      <c r="E31" s="2">
        <v>6972</v>
      </c>
      <c r="F31" s="2">
        <v>6838</v>
      </c>
      <c r="G31" s="2">
        <v>2594</v>
      </c>
      <c r="H31" s="2">
        <v>3395</v>
      </c>
    </row>
    <row r="32" spans="1:8" x14ac:dyDescent="0.25">
      <c r="A32" s="2">
        <v>16.149999999999999</v>
      </c>
      <c r="B32" s="2">
        <v>10.54</v>
      </c>
      <c r="C32" s="2">
        <v>15.61</v>
      </c>
      <c r="D32" s="2"/>
      <c r="E32" s="2">
        <v>43.61</v>
      </c>
      <c r="F32" s="2">
        <v>41.82</v>
      </c>
      <c r="G32" s="2">
        <v>20.71</v>
      </c>
      <c r="H32" s="2">
        <v>33.47</v>
      </c>
    </row>
    <row r="33" spans="1:8" x14ac:dyDescent="0.25">
      <c r="A33" s="2">
        <v>13.62</v>
      </c>
      <c r="B33" s="2">
        <v>23.01</v>
      </c>
      <c r="C33" s="2">
        <v>22.13</v>
      </c>
      <c r="D33" s="2"/>
      <c r="E33" s="2">
        <v>32.69</v>
      </c>
      <c r="F33" s="2">
        <v>49.8</v>
      </c>
      <c r="G33" s="2">
        <v>30.15</v>
      </c>
      <c r="H33" s="2">
        <v>45.36</v>
      </c>
    </row>
    <row r="34" spans="1:8" x14ac:dyDescent="0.25">
      <c r="A34">
        <f>GEOMEAN(A4:A33)</f>
        <v>126.53094409001494</v>
      </c>
      <c r="B34">
        <f>GEOMEAN(B4:B33)</f>
        <v>135.75976791017169</v>
      </c>
      <c r="C34">
        <f>GEOMEAN(C4:C33)</f>
        <v>151.92610293633868</v>
      </c>
      <c r="D34">
        <f>GEOMEAN(D4:D33)</f>
        <v>192.9298343520833</v>
      </c>
      <c r="E34">
        <f>GEOMEAN(E4:E33)</f>
        <v>317.27655284253649</v>
      </c>
      <c r="F34">
        <f>GEOMEAN(F4:F33)</f>
        <v>399.9746092372402</v>
      </c>
      <c r="G34">
        <f>GEOMEAN(G4:G33)</f>
        <v>249.91209242238727</v>
      </c>
      <c r="H34">
        <f>GEOMEAN(H4:H33)</f>
        <v>575.79049863251896</v>
      </c>
    </row>
    <row r="35" spans="1:8" x14ac:dyDescent="0.25">
      <c r="A35">
        <f>A34/H34</f>
        <v>0.21975170550837714</v>
      </c>
      <c r="B35">
        <f>B34/H34</f>
        <v>0.23577979878548899</v>
      </c>
      <c r="C35">
        <f>C34/H34</f>
        <v>0.26385656466572049</v>
      </c>
      <c r="D35">
        <f>D34/H34</f>
        <v>0.33506949977515171</v>
      </c>
      <c r="E35">
        <f>E34/H34</f>
        <v>0.5510277672105679</v>
      </c>
      <c r="F35">
        <f>F34/H34</f>
        <v>0.69465302082470104</v>
      </c>
      <c r="G35">
        <f>G34/H34</f>
        <v>0.43403302592856119</v>
      </c>
    </row>
    <row r="36" spans="1:8" x14ac:dyDescent="0.25">
      <c r="A36">
        <f>1/A35</f>
        <v>4.5505903933104133</v>
      </c>
      <c r="B36">
        <f>1/B35</f>
        <v>4.2412454550858012</v>
      </c>
      <c r="C36">
        <f>1/C35</f>
        <v>3.7899379205019916</v>
      </c>
      <c r="D36">
        <f>1/D35</f>
        <v>2.9844554657199467</v>
      </c>
      <c r="E36">
        <f>1/E35</f>
        <v>1.814790577727571</v>
      </c>
      <c r="F36">
        <f>1/F35</f>
        <v>1.4395676258814611</v>
      </c>
      <c r="G36">
        <f>1/G35</f>
        <v>2.3039721409692753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Krammer, Florian</dc:creator>
  <cp:lastModifiedBy>Krammer, Florian</cp:lastModifiedBy>
  <dcterms:created xsi:type="dcterms:W3CDTF">2021-07-03T20:43:06Z</dcterms:created>
  <dcterms:modified xsi:type="dcterms:W3CDTF">2021-07-03T20:44:18Z</dcterms:modified>
</cp:coreProperties>
</file>