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ay 10%" sheetId="1" r:id="rId4"/>
    <sheet state="visible" name="Delay Table" sheetId="2" r:id="rId5"/>
    <sheet state="visible" name="AC" sheetId="3" r:id="rId6"/>
  </sheets>
  <definedNames/>
  <calcPr/>
</workbook>
</file>

<file path=xl/sharedStrings.xml><?xml version="1.0" encoding="utf-8"?>
<sst xmlns="http://schemas.openxmlformats.org/spreadsheetml/2006/main" count="36" uniqueCount="9">
  <si>
    <t>PMOS w (μm)</t>
  </si>
  <si>
    <t>NMOS w (μm)</t>
  </si>
  <si>
    <t>Falling Edge Delay (ps)</t>
  </si>
  <si>
    <t>Rising Edge Delay (ps)</t>
  </si>
  <si>
    <t>% Error</t>
  </si>
  <si>
    <t>Output Capacitance (fF)</t>
  </si>
  <si>
    <t>Freq (MHz)</t>
  </si>
  <si>
    <t>Current (μA)</t>
  </si>
  <si>
    <t>Capacitance (fF)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</si>
</sst>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2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0" fillId="2" fontId="2" numFmtId="0" xfId="0" applyFill="1" applyFont="1"/>
    <xf borderId="1" fillId="2" fontId="2" numFmtId="2" xfId="0" applyBorder="1" applyFont="1" applyNumberFormat="1"/>
    <xf borderId="1" fillId="0" fontId="2" numFmtId="2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0.6</v>
      </c>
      <c r="B2" s="1">
        <v>0.3</v>
      </c>
      <c r="C2" s="1">
        <v>478.0</v>
      </c>
      <c r="D2" s="1">
        <v>696.0</v>
      </c>
      <c r="E2" s="2">
        <f t="shared" ref="E2:E3" si="1">100*ABS(D2-C2)/MIN(C2:D2)</f>
        <v>45.60669456</v>
      </c>
    </row>
    <row r="3">
      <c r="A3" s="1">
        <v>0.9</v>
      </c>
      <c r="B3" s="1">
        <v>0.3</v>
      </c>
      <c r="C3" s="1">
        <v>481.0</v>
      </c>
      <c r="D3" s="1">
        <v>498.0</v>
      </c>
      <c r="E3" s="2">
        <f t="shared" si="1"/>
        <v>3.534303534</v>
      </c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>
      <c r="A7" s="1">
        <v>0.6</v>
      </c>
      <c r="B7" s="1">
        <v>0.3</v>
      </c>
      <c r="C7" s="1">
        <v>656.0</v>
      </c>
      <c r="D7" s="1">
        <v>701.0</v>
      </c>
      <c r="E7" s="2">
        <f>100*ABS(D7-C7)/MIN(C7:D7)</f>
        <v>6.859756098</v>
      </c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</row>
    <row r="11">
      <c r="A11" s="1">
        <v>0.6</v>
      </c>
      <c r="B11" s="1">
        <v>0.3</v>
      </c>
      <c r="C11" s="1">
        <v>649.0</v>
      </c>
      <c r="D11" s="1">
        <v>1290.0</v>
      </c>
      <c r="E11" s="2">
        <f t="shared" ref="E11:E14" si="2">100*ABS(D11-C11)/MIN(C11:D11)</f>
        <v>98.76733436</v>
      </c>
    </row>
    <row r="12">
      <c r="A12" s="1">
        <v>0.9</v>
      </c>
      <c r="B12" s="1">
        <v>0.3</v>
      </c>
      <c r="C12" s="1">
        <v>653.0</v>
      </c>
      <c r="D12" s="1">
        <v>898.0</v>
      </c>
      <c r="E12" s="2">
        <f t="shared" si="2"/>
        <v>37.51914242</v>
      </c>
    </row>
    <row r="13">
      <c r="A13" s="1">
        <v>0.9</v>
      </c>
      <c r="B13" s="1">
        <v>0.4</v>
      </c>
      <c r="C13" s="1">
        <v>555.0</v>
      </c>
      <c r="D13" s="1">
        <v>900.0</v>
      </c>
      <c r="E13" s="2">
        <f t="shared" si="2"/>
        <v>62.16216216</v>
      </c>
    </row>
    <row r="14">
      <c r="A14" s="1">
        <v>1.2</v>
      </c>
      <c r="B14" s="1">
        <v>0.3</v>
      </c>
      <c r="C14" s="1">
        <v>656.0</v>
      </c>
      <c r="D14" s="1">
        <v>696.0</v>
      </c>
      <c r="E14" s="2">
        <f t="shared" si="2"/>
        <v>6.097560976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2</v>
      </c>
      <c r="C1" s="1" t="s">
        <v>3</v>
      </c>
      <c r="D1" s="3" t="s">
        <v>4</v>
      </c>
    </row>
    <row r="2">
      <c r="A2" s="1">
        <v>100.0</v>
      </c>
      <c r="B2" s="1">
        <v>481.0</v>
      </c>
      <c r="C2" s="1">
        <v>498.0</v>
      </c>
      <c r="D2" s="4">
        <f t="shared" ref="D2:D16" si="1"> 100*ABS(C2-B2)/MIN(B2:C2)</f>
        <v>3.534303534</v>
      </c>
    </row>
    <row r="3">
      <c r="A3" s="1">
        <v>90.0</v>
      </c>
      <c r="B3" s="1">
        <v>439.0</v>
      </c>
      <c r="C3" s="1">
        <v>451.0</v>
      </c>
      <c r="D3" s="4">
        <f t="shared" si="1"/>
        <v>2.733485194</v>
      </c>
    </row>
    <row r="4">
      <c r="A4" s="1">
        <v>80.0</v>
      </c>
      <c r="B4" s="1">
        <v>393.0</v>
      </c>
      <c r="C4" s="1">
        <v>410.0</v>
      </c>
      <c r="D4" s="4">
        <f t="shared" si="1"/>
        <v>4.325699746</v>
      </c>
    </row>
    <row r="5">
      <c r="A5" s="1">
        <v>70.0</v>
      </c>
      <c r="B5" s="1">
        <v>351.0</v>
      </c>
      <c r="C5" s="1">
        <v>368.0</v>
      </c>
      <c r="D5" s="4">
        <f t="shared" si="1"/>
        <v>4.843304843</v>
      </c>
    </row>
    <row r="6">
      <c r="A6" s="1">
        <v>60.0</v>
      </c>
      <c r="B6" s="1">
        <v>306.0</v>
      </c>
      <c r="C6" s="1">
        <v>321.0</v>
      </c>
      <c r="D6" s="4">
        <f t="shared" si="1"/>
        <v>4.901960784</v>
      </c>
    </row>
    <row r="7">
      <c r="A7" s="1">
        <v>50.0</v>
      </c>
      <c r="B7" s="1">
        <v>262.0</v>
      </c>
      <c r="C7" s="1">
        <v>277.0</v>
      </c>
      <c r="D7" s="4">
        <f t="shared" si="1"/>
        <v>5.72519084</v>
      </c>
    </row>
    <row r="8">
      <c r="A8" s="1">
        <v>40.0</v>
      </c>
      <c r="B8" s="1">
        <v>219.0</v>
      </c>
      <c r="C8" s="1">
        <v>232.0</v>
      </c>
      <c r="D8" s="4">
        <f t="shared" si="1"/>
        <v>5.936073059</v>
      </c>
    </row>
    <row r="9">
      <c r="A9" s="1">
        <v>35.0</v>
      </c>
      <c r="B9" s="1">
        <v>197.0</v>
      </c>
      <c r="C9" s="1">
        <v>210.0</v>
      </c>
      <c r="D9" s="4">
        <f t="shared" si="1"/>
        <v>6.598984772</v>
      </c>
    </row>
    <row r="10">
      <c r="A10" s="1">
        <v>30.0</v>
      </c>
      <c r="B10" s="1">
        <v>175.0</v>
      </c>
      <c r="C10" s="1">
        <v>188.0</v>
      </c>
      <c r="D10" s="4">
        <f t="shared" si="1"/>
        <v>7.428571429</v>
      </c>
    </row>
    <row r="11">
      <c r="A11" s="1">
        <v>25.0</v>
      </c>
      <c r="B11" s="1">
        <v>153.0</v>
      </c>
      <c r="C11" s="1">
        <v>166.0</v>
      </c>
      <c r="D11" s="4">
        <f t="shared" si="1"/>
        <v>8.496732026</v>
      </c>
    </row>
    <row r="12">
      <c r="A12" s="1">
        <v>20.0</v>
      </c>
      <c r="B12" s="1">
        <v>131.0</v>
      </c>
      <c r="C12" s="1">
        <v>144.0</v>
      </c>
      <c r="D12" s="4">
        <f t="shared" si="1"/>
        <v>9.923664122</v>
      </c>
    </row>
    <row r="13">
      <c r="A13" s="1">
        <v>15.0</v>
      </c>
      <c r="B13" s="1">
        <v>109.0</v>
      </c>
      <c r="C13" s="1">
        <v>122.0</v>
      </c>
      <c r="D13" s="4">
        <f t="shared" si="1"/>
        <v>11.9266055</v>
      </c>
    </row>
    <row r="14">
      <c r="A14" s="1">
        <v>10.0</v>
      </c>
      <c r="B14" s="1">
        <v>85.8</v>
      </c>
      <c r="C14" s="1">
        <v>101.0</v>
      </c>
      <c r="D14" s="4">
        <f t="shared" si="1"/>
        <v>17.71561772</v>
      </c>
    </row>
    <row r="15">
      <c r="A15" s="1">
        <v>5.0</v>
      </c>
      <c r="B15" s="1">
        <v>57.7</v>
      </c>
      <c r="C15" s="1">
        <v>74.5</v>
      </c>
      <c r="D15" s="4">
        <f t="shared" si="1"/>
        <v>29.11611785</v>
      </c>
    </row>
    <row r="16">
      <c r="A16" s="1">
        <v>1.0</v>
      </c>
      <c r="B16" s="1">
        <v>27.1</v>
      </c>
      <c r="C16" s="1">
        <v>45.2</v>
      </c>
      <c r="D16" s="4">
        <f t="shared" si="1"/>
        <v>66.7896679</v>
      </c>
    </row>
    <row r="17">
      <c r="A17" s="5"/>
      <c r="B17" s="5"/>
      <c r="C17" s="5"/>
      <c r="D17" s="6"/>
    </row>
    <row r="18">
      <c r="A18" s="1" t="s">
        <v>5</v>
      </c>
      <c r="B18" s="1" t="s">
        <v>2</v>
      </c>
      <c r="C18" s="1" t="s">
        <v>3</v>
      </c>
      <c r="D18" s="7" t="s">
        <v>4</v>
      </c>
    </row>
    <row r="19">
      <c r="A19" s="1">
        <v>100.0</v>
      </c>
      <c r="B19" s="1">
        <v>656.0</v>
      </c>
      <c r="C19" s="1">
        <v>701.0</v>
      </c>
      <c r="D19" s="4">
        <f t="shared" ref="D19:D33" si="2"> 100*ABS(C19-B19)/MIN(B19:C19)</f>
        <v>6.859756098</v>
      </c>
    </row>
    <row r="20">
      <c r="A20" s="1">
        <v>90.0</v>
      </c>
      <c r="B20" s="1">
        <v>595.0</v>
      </c>
      <c r="C20" s="1">
        <v>637.0</v>
      </c>
      <c r="D20" s="4">
        <f t="shared" si="2"/>
        <v>7.058823529</v>
      </c>
    </row>
    <row r="21">
      <c r="A21" s="1">
        <v>80.0</v>
      </c>
      <c r="B21" s="1">
        <v>534.0</v>
      </c>
      <c r="C21" s="1">
        <v>575.0</v>
      </c>
      <c r="D21" s="4">
        <f t="shared" si="2"/>
        <v>7.677902622</v>
      </c>
    </row>
    <row r="22">
      <c r="A22" s="1">
        <v>70.0</v>
      </c>
      <c r="B22" s="1">
        <v>474.0</v>
      </c>
      <c r="C22" s="1">
        <v>511.0</v>
      </c>
      <c r="D22" s="4">
        <f t="shared" si="2"/>
        <v>7.805907173</v>
      </c>
    </row>
    <row r="23">
      <c r="A23" s="1">
        <v>60.0</v>
      </c>
      <c r="B23" s="1">
        <v>414.0</v>
      </c>
      <c r="C23" s="1">
        <v>447.0</v>
      </c>
      <c r="D23" s="4">
        <f t="shared" si="2"/>
        <v>7.971014493</v>
      </c>
    </row>
    <row r="24">
      <c r="A24" s="1">
        <v>50.0</v>
      </c>
      <c r="B24" s="1">
        <v>351.0</v>
      </c>
      <c r="C24" s="1">
        <v>382.0</v>
      </c>
      <c r="D24" s="4">
        <f t="shared" si="2"/>
        <v>8.831908832</v>
      </c>
    </row>
    <row r="25">
      <c r="A25" s="1">
        <v>40.0</v>
      </c>
      <c r="B25" s="1">
        <v>291.0</v>
      </c>
      <c r="C25" s="1">
        <v>320.0</v>
      </c>
      <c r="D25" s="4">
        <f t="shared" si="2"/>
        <v>9.965635739</v>
      </c>
    </row>
    <row r="26">
      <c r="A26" s="1">
        <v>35.0</v>
      </c>
      <c r="B26" s="1">
        <v>261.0</v>
      </c>
      <c r="C26" s="1">
        <v>286.0</v>
      </c>
      <c r="D26" s="4">
        <f t="shared" si="2"/>
        <v>9.578544061</v>
      </c>
    </row>
    <row r="27">
      <c r="A27" s="1">
        <v>30.0</v>
      </c>
      <c r="B27" s="1">
        <v>229.0</v>
      </c>
      <c r="C27" s="1">
        <v>254.0</v>
      </c>
      <c r="D27" s="4">
        <f t="shared" si="2"/>
        <v>10.91703057</v>
      </c>
    </row>
    <row r="28">
      <c r="A28" s="1">
        <v>25.0</v>
      </c>
      <c r="B28" s="1">
        <v>198.0</v>
      </c>
      <c r="C28" s="1">
        <v>221.0</v>
      </c>
      <c r="D28" s="4">
        <f t="shared" si="2"/>
        <v>11.61616162</v>
      </c>
    </row>
    <row r="29">
      <c r="A29" s="1">
        <v>20.0</v>
      </c>
      <c r="B29" s="1">
        <v>168.0</v>
      </c>
      <c r="C29" s="1">
        <v>189.0</v>
      </c>
      <c r="D29" s="4">
        <f t="shared" si="2"/>
        <v>12.5</v>
      </c>
    </row>
    <row r="30">
      <c r="A30" s="1">
        <v>15.0</v>
      </c>
      <c r="B30" s="1">
        <v>137.0</v>
      </c>
      <c r="C30" s="1">
        <v>157.0</v>
      </c>
      <c r="D30" s="4">
        <f t="shared" si="2"/>
        <v>14.59854015</v>
      </c>
    </row>
    <row r="31">
      <c r="A31" s="1">
        <v>10.0</v>
      </c>
      <c r="B31" s="1">
        <v>107.0</v>
      </c>
      <c r="C31" s="1">
        <v>125.0</v>
      </c>
      <c r="D31" s="4">
        <f t="shared" si="2"/>
        <v>16.82242991</v>
      </c>
    </row>
    <row r="32">
      <c r="A32" s="1">
        <v>5.0</v>
      </c>
      <c r="B32" s="1">
        <v>72.3</v>
      </c>
      <c r="C32" s="1">
        <v>92.9</v>
      </c>
      <c r="D32" s="4">
        <f t="shared" si="2"/>
        <v>28.49239281</v>
      </c>
    </row>
    <row r="33">
      <c r="A33" s="1">
        <v>1.0</v>
      </c>
      <c r="B33" s="1">
        <v>35.4</v>
      </c>
      <c r="C33" s="1">
        <v>57.7</v>
      </c>
      <c r="D33" s="4">
        <f t="shared" si="2"/>
        <v>62.99435028</v>
      </c>
    </row>
    <row r="34">
      <c r="A34" s="5"/>
      <c r="B34" s="5"/>
      <c r="C34" s="5"/>
      <c r="D34" s="6"/>
    </row>
    <row r="35">
      <c r="A35" s="1" t="s">
        <v>5</v>
      </c>
      <c r="B35" s="1" t="s">
        <v>2</v>
      </c>
      <c r="C35" s="1" t="s">
        <v>3</v>
      </c>
      <c r="D35" s="7" t="s">
        <v>4</v>
      </c>
    </row>
    <row r="36">
      <c r="A36" s="1">
        <v>100.0</v>
      </c>
      <c r="B36" s="1">
        <v>656.0</v>
      </c>
      <c r="C36" s="1">
        <v>696.0</v>
      </c>
      <c r="D36" s="4">
        <f t="shared" ref="D36:D50" si="3"> 100*ABS(C36-B36)/MIN(B36:C36)</f>
        <v>6.097560976</v>
      </c>
    </row>
    <row r="37">
      <c r="A37" s="1">
        <v>90.0</v>
      </c>
      <c r="B37" s="1">
        <v>596.0</v>
      </c>
      <c r="C37" s="1">
        <v>633.0</v>
      </c>
      <c r="D37" s="4">
        <f t="shared" si="3"/>
        <v>6.208053691</v>
      </c>
    </row>
    <row r="38">
      <c r="A38" s="1">
        <v>80.0</v>
      </c>
      <c r="B38" s="1">
        <v>535.0</v>
      </c>
      <c r="C38" s="1">
        <v>569.0</v>
      </c>
      <c r="D38" s="4">
        <f t="shared" si="3"/>
        <v>6.355140187</v>
      </c>
    </row>
    <row r="39">
      <c r="A39" s="1">
        <v>70.0</v>
      </c>
      <c r="B39" s="1">
        <v>473.0</v>
      </c>
      <c r="C39" s="1">
        <v>503.0</v>
      </c>
      <c r="D39" s="4">
        <f t="shared" si="3"/>
        <v>6.342494715</v>
      </c>
    </row>
    <row r="40">
      <c r="A40" s="1">
        <v>60.0</v>
      </c>
      <c r="B40" s="1">
        <v>412.0</v>
      </c>
      <c r="C40" s="1">
        <v>441.0</v>
      </c>
      <c r="D40" s="4">
        <f t="shared" si="3"/>
        <v>7.038834951</v>
      </c>
    </row>
    <row r="41">
      <c r="A41" s="1">
        <v>50.0</v>
      </c>
      <c r="B41" s="1">
        <v>351.0</v>
      </c>
      <c r="C41" s="1">
        <v>374.0</v>
      </c>
      <c r="D41" s="4">
        <f t="shared" si="3"/>
        <v>6.552706553</v>
      </c>
    </row>
    <row r="42">
      <c r="A42" s="1">
        <v>40.0</v>
      </c>
      <c r="B42" s="1">
        <v>290.0</v>
      </c>
      <c r="C42" s="1">
        <v>311.0</v>
      </c>
      <c r="D42" s="4">
        <f t="shared" si="3"/>
        <v>7.24137931</v>
      </c>
    </row>
    <row r="43">
      <c r="A43" s="1">
        <v>35.0</v>
      </c>
      <c r="B43" s="1">
        <v>259.0</v>
      </c>
      <c r="C43" s="1">
        <v>279.0</v>
      </c>
      <c r="D43" s="4">
        <f t="shared" si="3"/>
        <v>7.722007722</v>
      </c>
    </row>
    <row r="44">
      <c r="A44" s="1">
        <v>30.0</v>
      </c>
      <c r="B44" s="1">
        <v>228.0</v>
      </c>
      <c r="C44" s="1">
        <v>247.0</v>
      </c>
      <c r="D44" s="4">
        <f t="shared" si="3"/>
        <v>8.333333333</v>
      </c>
    </row>
    <row r="45">
      <c r="A45" s="1">
        <v>25.0</v>
      </c>
      <c r="B45" s="1">
        <v>197.0</v>
      </c>
      <c r="C45" s="1">
        <v>214.0</v>
      </c>
      <c r="D45" s="4">
        <f t="shared" si="3"/>
        <v>8.629441624</v>
      </c>
    </row>
    <row r="46">
      <c r="A46" s="1">
        <v>20.0</v>
      </c>
      <c r="B46" s="1">
        <v>166.0</v>
      </c>
      <c r="C46" s="1">
        <v>182.0</v>
      </c>
      <c r="D46" s="4">
        <f t="shared" si="3"/>
        <v>9.638554217</v>
      </c>
    </row>
    <row r="47">
      <c r="A47" s="1">
        <v>15.0</v>
      </c>
      <c r="B47" s="1">
        <v>134.0</v>
      </c>
      <c r="C47" s="1">
        <v>149.0</v>
      </c>
      <c r="D47" s="4">
        <f t="shared" si="3"/>
        <v>11.19402985</v>
      </c>
    </row>
    <row r="48">
      <c r="A48" s="1">
        <v>10.0</v>
      </c>
      <c r="B48" s="1">
        <v>103.0</v>
      </c>
      <c r="C48" s="1">
        <v>117.0</v>
      </c>
      <c r="D48" s="4">
        <f t="shared" si="3"/>
        <v>13.59223301</v>
      </c>
    </row>
    <row r="49">
      <c r="A49" s="1">
        <v>5.0</v>
      </c>
      <c r="B49" s="1">
        <v>70.4</v>
      </c>
      <c r="C49" s="1">
        <v>81.7</v>
      </c>
      <c r="D49" s="4">
        <f t="shared" si="3"/>
        <v>16.05113636</v>
      </c>
    </row>
    <row r="50">
      <c r="A50" s="1">
        <v>1.0</v>
      </c>
      <c r="B50" s="1">
        <v>41.3</v>
      </c>
      <c r="C50" s="1">
        <v>51.3</v>
      </c>
      <c r="D50" s="4">
        <f t="shared" si="3"/>
        <v>24.21307506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>
        <v>100.0</v>
      </c>
      <c r="C1" s="1">
        <v>200.0</v>
      </c>
      <c r="D1" s="1">
        <v>300.0</v>
      </c>
      <c r="E1" s="1">
        <v>400.0</v>
      </c>
      <c r="F1" s="1">
        <v>500.0</v>
      </c>
      <c r="G1" s="1">
        <v>600.0</v>
      </c>
      <c r="H1" s="1">
        <v>700.0</v>
      </c>
      <c r="I1" s="1">
        <v>800.0</v>
      </c>
      <c r="J1" s="1">
        <v>900.0</v>
      </c>
      <c r="K1" s="1">
        <v>1000.0</v>
      </c>
    </row>
    <row r="2">
      <c r="A2" s="1" t="s">
        <v>7</v>
      </c>
      <c r="B2" s="1">
        <v>2.06</v>
      </c>
      <c r="C2" s="1">
        <v>4.12</v>
      </c>
      <c r="D2" s="1">
        <v>6.17</v>
      </c>
      <c r="E2" s="1">
        <v>8.23</v>
      </c>
      <c r="F2" s="1">
        <v>10.3</v>
      </c>
      <c r="G2" s="1">
        <v>12.3</v>
      </c>
      <c r="H2" s="1">
        <v>14.4</v>
      </c>
      <c r="I2" s="1">
        <v>16.5</v>
      </c>
      <c r="J2" s="1">
        <v>18.5</v>
      </c>
      <c r="K2" s="1">
        <v>20.6</v>
      </c>
    </row>
    <row r="3">
      <c r="A3" s="1" t="s">
        <v>8</v>
      </c>
      <c r="B3" s="8">
        <f t="shared" ref="B3:K3" si="1">B2*1000/(2*PI()*B1)</f>
        <v>3.278591828</v>
      </c>
      <c r="C3" s="8">
        <f t="shared" si="1"/>
        <v>3.278591828</v>
      </c>
      <c r="D3" s="8">
        <f t="shared" si="1"/>
        <v>3.273286663</v>
      </c>
      <c r="E3" s="8">
        <f t="shared" si="1"/>
        <v>3.274612954</v>
      </c>
      <c r="F3" s="8">
        <f t="shared" si="1"/>
        <v>3.278591828</v>
      </c>
      <c r="G3" s="8">
        <f t="shared" si="1"/>
        <v>3.262676333</v>
      </c>
      <c r="H3" s="8">
        <f t="shared" si="1"/>
        <v>3.274044544</v>
      </c>
      <c r="I3" s="8">
        <f t="shared" si="1"/>
        <v>3.282570701</v>
      </c>
      <c r="J3" s="8">
        <f t="shared" si="1"/>
        <v>3.271518275</v>
      </c>
      <c r="K3" s="8">
        <f t="shared" si="1"/>
        <v>3.278591828</v>
      </c>
    </row>
    <row r="6">
      <c r="A6" s="1" t="s">
        <v>6</v>
      </c>
      <c r="B6" s="1">
        <v>100.0</v>
      </c>
      <c r="C6" s="1">
        <v>200.0</v>
      </c>
      <c r="D6" s="1">
        <v>300.0</v>
      </c>
      <c r="E6" s="1">
        <v>400.0</v>
      </c>
      <c r="F6" s="1">
        <v>500.0</v>
      </c>
      <c r="G6" s="1">
        <v>600.0</v>
      </c>
      <c r="H6" s="1">
        <v>700.0</v>
      </c>
      <c r="I6" s="1">
        <v>800.0</v>
      </c>
      <c r="J6" s="1">
        <v>900.0</v>
      </c>
      <c r="K6" s="1">
        <v>1000.0</v>
      </c>
    </row>
    <row r="7">
      <c r="A7" s="1" t="s">
        <v>7</v>
      </c>
      <c r="B7" s="1">
        <v>2.06</v>
      </c>
      <c r="C7" s="1">
        <v>4.12</v>
      </c>
      <c r="D7" s="1">
        <v>6.17</v>
      </c>
      <c r="E7" s="1">
        <v>8.23</v>
      </c>
      <c r="F7" s="1">
        <v>10.3</v>
      </c>
      <c r="G7" s="1">
        <v>12.3</v>
      </c>
      <c r="H7" s="1">
        <v>14.4</v>
      </c>
      <c r="I7" s="1">
        <v>16.5</v>
      </c>
      <c r="J7" s="1">
        <v>18.5</v>
      </c>
      <c r="K7" s="1">
        <v>20.6</v>
      </c>
    </row>
    <row r="8">
      <c r="A8" s="1" t="s">
        <v>8</v>
      </c>
      <c r="B8" s="8">
        <f t="shared" ref="B8:K8" si="2">B7*1000/(2*PI()*B6)</f>
        <v>3.278591828</v>
      </c>
      <c r="C8" s="8">
        <f t="shared" si="2"/>
        <v>3.278591828</v>
      </c>
      <c r="D8" s="8">
        <f t="shared" si="2"/>
        <v>3.273286663</v>
      </c>
      <c r="E8" s="8">
        <f t="shared" si="2"/>
        <v>3.274612954</v>
      </c>
      <c r="F8" s="8">
        <f t="shared" si="2"/>
        <v>3.278591828</v>
      </c>
      <c r="G8" s="8">
        <f t="shared" si="2"/>
        <v>3.262676333</v>
      </c>
      <c r="H8" s="8">
        <f t="shared" si="2"/>
        <v>3.274044544</v>
      </c>
      <c r="I8" s="8">
        <f t="shared" si="2"/>
        <v>3.282570701</v>
      </c>
      <c r="J8" s="8">
        <f t="shared" si="2"/>
        <v>3.271518275</v>
      </c>
      <c r="K8" s="8">
        <f t="shared" si="2"/>
        <v>3.278591828</v>
      </c>
    </row>
    <row r="11">
      <c r="A11" s="1" t="s">
        <v>6</v>
      </c>
      <c r="B11" s="1">
        <v>100.0</v>
      </c>
      <c r="C11" s="1">
        <v>200.0</v>
      </c>
      <c r="D11" s="1">
        <v>300.0</v>
      </c>
      <c r="E11" s="1">
        <v>400.0</v>
      </c>
      <c r="F11" s="1">
        <v>500.0</v>
      </c>
      <c r="G11" s="1">
        <v>600.0</v>
      </c>
      <c r="H11" s="1">
        <v>700.0</v>
      </c>
      <c r="I11" s="1">
        <v>800.0</v>
      </c>
      <c r="J11" s="1">
        <v>900.0</v>
      </c>
      <c r="K11" s="1">
        <v>1000.0</v>
      </c>
    </row>
    <row r="12">
      <c r="A12" s="1" t="s">
        <v>7</v>
      </c>
      <c r="B12" s="1">
        <v>4.12</v>
      </c>
      <c r="C12" s="1">
        <v>8.23</v>
      </c>
      <c r="D12" s="1">
        <v>12.3</v>
      </c>
      <c r="E12" s="1">
        <v>16.5</v>
      </c>
      <c r="F12" s="1">
        <v>20.6</v>
      </c>
      <c r="G12" s="1">
        <v>24.7</v>
      </c>
      <c r="H12" s="1">
        <v>28.8</v>
      </c>
      <c r="I12" s="1">
        <v>32.9</v>
      </c>
      <c r="J12" s="1">
        <v>37.0</v>
      </c>
      <c r="K12" s="1">
        <v>41.1</v>
      </c>
    </row>
    <row r="13">
      <c r="A13" s="1" t="s">
        <v>8</v>
      </c>
      <c r="B13" s="8">
        <f t="shared" ref="B13:K13" si="3">B12*1000/(2*PI()*B11)</f>
        <v>6.557183655</v>
      </c>
      <c r="C13" s="8">
        <f t="shared" si="3"/>
        <v>6.549225908</v>
      </c>
      <c r="D13" s="8">
        <f t="shared" si="3"/>
        <v>6.525352667</v>
      </c>
      <c r="E13" s="8">
        <f t="shared" si="3"/>
        <v>6.565141403</v>
      </c>
      <c r="F13" s="8">
        <f t="shared" si="3"/>
        <v>6.557183655</v>
      </c>
      <c r="G13" s="8">
        <f t="shared" si="3"/>
        <v>6.551878491</v>
      </c>
      <c r="H13" s="8">
        <f t="shared" si="3"/>
        <v>6.548089087</v>
      </c>
      <c r="I13" s="8">
        <f t="shared" si="3"/>
        <v>6.545247035</v>
      </c>
      <c r="J13" s="8">
        <f t="shared" si="3"/>
        <v>6.543036549</v>
      </c>
      <c r="K13" s="8">
        <f t="shared" si="3"/>
        <v>6.541268161</v>
      </c>
    </row>
  </sheetData>
  <drawing r:id="rId1"/>
</worksheet>
</file>