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C:\Work\2023-24 AMLR04\"/>
    </mc:Choice>
  </mc:AlternateContent>
  <xr:revisionPtr revIDLastSave="0" documentId="13_ncr:1_{F58D45F8-6555-42FB-B655-348C86343F55}" xr6:coauthVersionLast="47" xr6:coauthVersionMax="47" xr10:uidLastSave="{00000000-0000-0000-0000-000000000000}"/>
  <bookViews>
    <workbookView xWindow="2424" yWindow="1500" windowWidth="19392" windowHeight="10128" activeTab="3" xr2:uid="{00000000-000D-0000-FFFF-FFFF00000000}"/>
  </bookViews>
  <sheets>
    <sheet name="DATA PROTOCOL" sheetId="1" r:id="rId1"/>
    <sheet name="DATA" sheetId="2" r:id="rId2"/>
    <sheet name="SUMMARY" sheetId="3" r:id="rId3"/>
    <sheet name="klf" sheetId="4" r:id="rId4"/>
  </sheets>
  <definedNames>
    <definedName name="_xlnm._FilterDatabase" localSheetId="1" hidden="1">DATA!$A$1:$H$2767</definedName>
    <definedName name="solver_eng" localSheetId="2" hidden="1">1</definedName>
    <definedName name="solver_neg" localSheetId="2" hidden="1">1</definedName>
    <definedName name="solver_num" localSheetId="2" hidden="1">0</definedName>
    <definedName name="solver_opt" localSheetId="2" hidden="1">SUMMARY!$I$1</definedName>
    <definedName name="solver_typ" localSheetId="2" hidden="1">1</definedName>
    <definedName name="solver_val" localSheetId="2" hidden="1">0</definedName>
    <definedName name="solver_ver" localSheetId="2" hidden="1">3</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8" i="4" l="1"/>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1" i="4"/>
  <c r="B48" i="4"/>
  <c r="J5" i="2"/>
  <c r="J4" i="2"/>
  <c r="J7" i="2"/>
  <c r="J8" i="2" s="1"/>
</calcChain>
</file>

<file path=xl/sharedStrings.xml><?xml version="1.0" encoding="utf-8"?>
<sst xmlns="http://schemas.openxmlformats.org/spreadsheetml/2006/main" count="941" uniqueCount="74">
  <si>
    <t>Instructions:</t>
  </si>
  <si>
    <t>This worksheet represents a running tally of individual krill length and sex measured from diet samples. Every row in the worksheet is an individual entry for a single krill length measurement and sex taken within a diet sample. The sample number corresponds to the penguin diet number. For each sample number there should be an associated 50 rows of krill length measurements and sex (or the highest number of krill measured for that sample). Enter the krill length and sex composition data from the 50-krill datasheets as follows:</t>
  </si>
  <si>
    <t>FIELD</t>
  </si>
  <si>
    <t>DEFINITIONS / CODES / EXAMPLES</t>
  </si>
  <si>
    <t>Field Format</t>
  </si>
  <si>
    <t>YEAR</t>
  </si>
  <si>
    <t>The two year range the data was collected in. In this format: XXXX-XX.</t>
  </si>
  <si>
    <t>Date</t>
  </si>
  <si>
    <t>Examples:</t>
  </si>
  <si>
    <t>1997-98</t>
  </si>
  <si>
    <t>2001-02</t>
  </si>
  <si>
    <t>PROJECT</t>
  </si>
  <si>
    <t>The two or four letter code, IN CAPS, for the project site this data was collected from.  There are only two possible entries for this field.</t>
  </si>
  <si>
    <t>Letter Code</t>
  </si>
  <si>
    <t>SPECIES</t>
  </si>
  <si>
    <t>Number Code</t>
  </si>
  <si>
    <r>
      <t>0</t>
    </r>
    <r>
      <rPr>
        <sz val="12"/>
        <rFont val="Arial"/>
        <family val="2"/>
      </rPr>
      <t xml:space="preserve"> =Unknown</t>
    </r>
  </si>
  <si>
    <r>
      <t>1</t>
    </r>
    <r>
      <rPr>
        <sz val="12"/>
        <rFont val="Arial"/>
        <family val="2"/>
      </rPr>
      <t xml:space="preserve"> = Adelie penguin (ADPE)</t>
    </r>
  </si>
  <si>
    <r>
      <t>2</t>
    </r>
    <r>
      <rPr>
        <sz val="12"/>
        <rFont val="Arial"/>
        <family val="2"/>
      </rPr>
      <t xml:space="preserve"> = Gentoo Penguin (GEPE)</t>
    </r>
  </si>
  <si>
    <r>
      <t>3</t>
    </r>
    <r>
      <rPr>
        <sz val="12"/>
        <rFont val="Arial"/>
        <family val="2"/>
      </rPr>
      <t xml:space="preserve"> = Chinstrap Penguin (CHPE)</t>
    </r>
  </si>
  <si>
    <r>
      <t>4</t>
    </r>
    <r>
      <rPr>
        <sz val="12"/>
        <rFont val="Arial"/>
        <family val="2"/>
      </rPr>
      <t xml:space="preserve"> = Brown Skua (BRSK)</t>
    </r>
  </si>
  <si>
    <r>
      <t>5</t>
    </r>
    <r>
      <rPr>
        <sz val="12"/>
        <rFont val="Arial"/>
        <family val="2"/>
      </rPr>
      <t xml:space="preserve"> = South Polar Skua (SPSK)</t>
    </r>
  </si>
  <si>
    <r>
      <t>6</t>
    </r>
    <r>
      <rPr>
        <sz val="12"/>
        <rFont val="Arial"/>
        <family val="2"/>
      </rPr>
      <t xml:space="preserve"> = Hybrid Skua (HYSK)</t>
    </r>
  </si>
  <si>
    <r>
      <t>7</t>
    </r>
    <r>
      <rPr>
        <sz val="12"/>
        <rFont val="Arial"/>
        <family val="2"/>
      </rPr>
      <t xml:space="preserve"> = Giant Petrel (GIPE)</t>
    </r>
  </si>
  <si>
    <r>
      <t>8</t>
    </r>
    <r>
      <rPr>
        <sz val="12"/>
        <rFont val="Arial"/>
        <family val="2"/>
      </rPr>
      <t xml:space="preserve"> = Kelp Gull (KEGU)</t>
    </r>
  </si>
  <si>
    <r>
      <t>9</t>
    </r>
    <r>
      <rPr>
        <sz val="12"/>
        <rFont val="Arial"/>
        <family val="2"/>
      </rPr>
      <t xml:space="preserve"> = Snowy Sheathbill (SNSH)</t>
    </r>
  </si>
  <si>
    <t>NUM</t>
  </si>
  <si>
    <t>DATE</t>
  </si>
  <si>
    <t>The date of sample collection in the MM/DD/YYYY format.</t>
  </si>
  <si>
    <t>KRILL LENGTH</t>
  </si>
  <si>
    <t>A single krill length measurement entered from the 50-krill diet tally sheet.  All measurements in mm.</t>
  </si>
  <si>
    <t>KRILL SEX</t>
  </si>
  <si>
    <t>NOTES</t>
  </si>
  <si>
    <t>Text</t>
  </si>
  <si>
    <t>UPDATES AND QUESTIONS:</t>
  </si>
  <si>
    <t>Please list any questions, comments or possible updates/format changes for the above file in the section provided below</t>
  </si>
  <si>
    <r>
      <t>Table 1</t>
    </r>
    <r>
      <rPr>
        <sz val="12"/>
        <rFont val="Arial"/>
        <family val="2"/>
      </rPr>
      <t xml:space="preserve"> summarizes the total number of krill measured by 5mm size classes.  To update the table select then right click on the PivotTable. Select the Refresh Data option and the table will be updated with the current year's data.  </t>
    </r>
  </si>
  <si>
    <t>Count of KRILL LENGTH</t>
  </si>
  <si>
    <t>Grand Total</t>
  </si>
  <si>
    <t>WORKSHEET 2: Summary</t>
  </si>
  <si>
    <t>Krill Length Frequency Summaries (Table 1 and 2)</t>
  </si>
  <si>
    <t>Percent Composition Summaries (Table 3 and 4)</t>
  </si>
  <si>
    <r>
      <t xml:space="preserve"> </t>
    </r>
    <r>
      <rPr>
        <b/>
        <sz val="12"/>
        <rFont val="Arial"/>
        <family val="2"/>
      </rPr>
      <t>Table 3</t>
    </r>
    <r>
      <rPr>
        <sz val="12"/>
        <rFont val="Arial"/>
        <family val="2"/>
      </rPr>
      <t xml:space="preserve"> summarizes the total number of krill by sex class.  To update the table select then right click on the PivotTable. Select the Refresh Data option and the table will be updated with the current year's data.</t>
    </r>
  </si>
  <si>
    <r>
      <t>Table 4</t>
    </r>
    <r>
      <rPr>
        <sz val="12"/>
        <rFont val="Arial"/>
        <family val="2"/>
      </rPr>
      <t xml:space="preserve"> summarizes the overall percent composition of sex class as per CCAMLR protocol.  To update the table select then right click on the PivotTable. Select the Refresh Data option and the table will be updated with the current year's data.</t>
    </r>
  </si>
  <si>
    <t>COPA</t>
  </si>
  <si>
    <t xml:space="preserve">Examples: </t>
  </si>
  <si>
    <r>
      <t>COPA</t>
    </r>
    <r>
      <rPr>
        <sz val="12"/>
        <rFont val="Arial"/>
        <family val="2"/>
      </rPr>
      <t xml:space="preserve"> = Copacabana project, KGI</t>
    </r>
  </si>
  <si>
    <r>
      <t>CS</t>
    </r>
    <r>
      <rPr>
        <sz val="12"/>
        <rFont val="Arial"/>
        <family val="2"/>
      </rPr>
      <t xml:space="preserve"> = Cape Shirreff project, LI</t>
    </r>
  </si>
  <si>
    <t>The species code of the bird in question:</t>
  </si>
  <si>
    <r>
      <t>2003005</t>
    </r>
    <r>
      <rPr>
        <sz val="12"/>
        <rFont val="Arial"/>
        <family val="2"/>
      </rPr>
      <t xml:space="preserve"> = corresponds to the 5th diet sample during the 2003-04 season.</t>
    </r>
  </si>
  <si>
    <r>
      <t>UNK</t>
    </r>
    <r>
      <rPr>
        <sz val="12"/>
        <rFont val="Arial"/>
        <family val="2"/>
      </rPr>
      <t xml:space="preserve"> = Unknown or not recorded</t>
    </r>
  </si>
  <si>
    <t xml:space="preserve">Whole Number </t>
  </si>
  <si>
    <t>The associated krill sex code for the krill length measured:</t>
  </si>
  <si>
    <r>
      <t xml:space="preserve">0 </t>
    </r>
    <r>
      <rPr>
        <sz val="12"/>
        <rFont val="Arial"/>
        <family val="2"/>
      </rPr>
      <t>= Juvenile</t>
    </r>
  </si>
  <si>
    <r>
      <t xml:space="preserve">1 </t>
    </r>
    <r>
      <rPr>
        <sz val="12"/>
        <rFont val="Arial"/>
        <family val="2"/>
      </rPr>
      <t>= Male</t>
    </r>
  </si>
  <si>
    <r>
      <t xml:space="preserve">2 </t>
    </r>
    <r>
      <rPr>
        <sz val="12"/>
        <rFont val="Arial"/>
        <family val="2"/>
      </rPr>
      <t>= Female</t>
    </r>
  </si>
  <si>
    <t>Add any pertinent or interesting notes about the study in question are entered in this space.</t>
  </si>
  <si>
    <r>
      <t xml:space="preserve">Table 2 </t>
    </r>
    <r>
      <rPr>
        <sz val="12"/>
        <rFont val="Arial"/>
        <family val="2"/>
      </rPr>
      <t xml:space="preserve">summarizes the krill length frequency distribution of diets between species.  To update the table select then right click on the PivotTable. Select the Refresh Data option and the table will be updated with the current year's data. </t>
    </r>
  </si>
  <si>
    <r>
      <t>Note:</t>
    </r>
    <r>
      <rPr>
        <i/>
        <sz val="12"/>
        <rFont val="Arial"/>
        <family val="2"/>
      </rPr>
      <t xml:space="preserve"> </t>
    </r>
    <r>
      <rPr>
        <sz val="12"/>
        <rFont val="Arial"/>
        <family val="2"/>
      </rPr>
      <t>Each table contains a species header that can be toggled to view a data summary for any species alone, or for a combined total among the species (aka you do not need to make a new table for each species). To do this on the PivotTable toolbar toggle beneath the PivotChart heading and unselected Hide PivotChart field buttons.  On the chart toggle the Species header to view individual species data or toggle below on the Year header to view a single year's data.</t>
    </r>
  </si>
  <si>
    <t>COPA KRILL LENGTH STUDY</t>
  </si>
  <si>
    <r>
      <t xml:space="preserve">File Name: </t>
    </r>
    <r>
      <rPr>
        <sz val="12"/>
        <rFont val="Arial"/>
        <family val="2"/>
      </rPr>
      <t>COPA KRILL LENGTH</t>
    </r>
  </si>
  <si>
    <t>Data format implemented 2004-05</t>
  </si>
  <si>
    <t xml:space="preserve">The data collected from all penguin diet analysis are entered for each species in 2 different data files. The diet sample meta-data (i.e. PE weight, diet sample weight) are entered into the COPA Penguin Diet data file, and the krill length and composition (sex) data are entered into the Copa Krill Length data file.   </t>
  </si>
  <si>
    <t>The sample number.  A 7-digit number beginning with the four digits of the seasonal opening year, and ending with the last three digits of the individual penguin diet number (starting with penguin diet number 001 at the beginning of every season). *(CS uses 01)</t>
  </si>
  <si>
    <r>
      <t>1997005</t>
    </r>
    <r>
      <rPr>
        <sz val="12"/>
        <rFont val="Arial"/>
        <family val="2"/>
      </rPr>
      <t xml:space="preserve"> = corresponds to the 5th diet sample during the 1997-98 season.</t>
    </r>
  </si>
  <si>
    <r>
      <t xml:space="preserve">9 </t>
    </r>
    <r>
      <rPr>
        <sz val="12"/>
        <rFont val="Arial"/>
        <family val="2"/>
      </rPr>
      <t>= Unknown</t>
    </r>
  </si>
  <si>
    <t xml:space="preserve">This worksheet contains four summary tables and one associated chart of krill length distribution.                                                                                                                                                                                                                                                                                                                                                                                                                                                                                                                             Update the tables and charts at the completion of the field season as follows: </t>
  </si>
  <si>
    <t>(blank)</t>
  </si>
  <si>
    <t>2023-24</t>
  </si>
  <si>
    <t>Row Labels</t>
  </si>
  <si>
    <t>biN</t>
  </si>
  <si>
    <t>Bin</t>
  </si>
  <si>
    <t>Frequency</t>
  </si>
  <si>
    <t>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</si>
</sst>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1" x14ac:knownFonts="1">
    <font>
      <sz val="10"/>
      <name val="Arial"/>
    </font>
    <font>
      <sz val="10"/>
      <name val="Arial"/>
      <family val="2"/>
    </font>
    <font>
      <b/>
      <sz val="12"/>
      <name val="Arial"/>
      <family val="2"/>
    </font>
    <font>
      <sz val="12"/>
      <name val="Arial"/>
      <family val="2"/>
    </font>
    <font>
      <b/>
      <sz val="12"/>
      <color indexed="10"/>
      <name val="Arial"/>
      <family val="2"/>
    </font>
    <font>
      <i/>
      <sz val="12"/>
      <name val="Arial"/>
      <family val="2"/>
    </font>
    <font>
      <sz val="12"/>
      <name val="Arial"/>
      <family val="2"/>
    </font>
    <font>
      <i/>
      <sz val="12"/>
      <color indexed="10"/>
      <name val="Arial"/>
      <family val="2"/>
    </font>
    <font>
      <b/>
      <sz val="10"/>
      <name val="Arial"/>
      <family val="2"/>
    </font>
    <font>
      <b/>
      <u/>
      <sz val="10"/>
      <name val="Arial"/>
      <family val="2"/>
    </font>
    <font>
      <i/>
      <sz val="10"/>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5">
    <xf numFmtId="0" fontId="0" fillId="0" borderId="0" xfId="0"/>
    <xf numFmtId="0" fontId="1" fillId="0" borderId="0" xfId="0" applyFont="1"/>
    <xf numFmtId="0" fontId="3" fillId="0" borderId="0" xfId="0" applyFont="1" applyBorder="1" applyAlignment="1">
      <alignment wrapText="1"/>
    </xf>
    <xf numFmtId="0" fontId="0" fillId="0" borderId="0" xfId="0" applyAlignment="1">
      <alignment vertical="top" wrapText="1"/>
    </xf>
    <xf numFmtId="0" fontId="2" fillId="0" borderId="1" xfId="0" applyFont="1" applyBorder="1" applyAlignment="1">
      <alignment horizontal="left" wrapText="1" indent="5"/>
    </xf>
    <xf numFmtId="0" fontId="2" fillId="0" borderId="1" xfId="0" applyFont="1" applyBorder="1" applyAlignment="1">
      <alignment horizontal="left" indent="5"/>
    </xf>
    <xf numFmtId="0" fontId="2" fillId="0" borderId="2" xfId="0" applyFont="1" applyBorder="1" applyAlignment="1">
      <alignment horizontal="left" indent="5"/>
    </xf>
    <xf numFmtId="14" fontId="2" fillId="0" borderId="1" xfId="0" applyNumberFormat="1" applyFont="1" applyBorder="1" applyAlignment="1">
      <alignment horizontal="left" indent="5"/>
    </xf>
    <xf numFmtId="0" fontId="3" fillId="0" borderId="3" xfId="0" applyFont="1" applyBorder="1" applyAlignment="1">
      <alignment horizontal="center" vertical="center" wrapText="1"/>
    </xf>
    <xf numFmtId="0" fontId="3" fillId="0" borderId="0" xfId="0" applyFont="1" applyFill="1" applyBorder="1" applyAlignment="1">
      <alignment wrapText="1"/>
    </xf>
    <xf numFmtId="0" fontId="0" fillId="0" borderId="0" xfId="0" applyFill="1" applyBorder="1" applyAlignment="1">
      <alignment vertical="top" wrapText="1"/>
    </xf>
    <xf numFmtId="0" fontId="2" fillId="0" borderId="0" xfId="0" applyFont="1" applyBorder="1" applyAlignment="1">
      <alignment vertical="top" wrapText="1"/>
    </xf>
    <xf numFmtId="0" fontId="3" fillId="0" borderId="0" xfId="0" applyFont="1" applyAlignment="1">
      <alignment vertical="center" wrapText="1"/>
    </xf>
    <xf numFmtId="0" fontId="3" fillId="0" borderId="4" xfId="0" applyFont="1" applyBorder="1" applyAlignment="1">
      <alignment wrapText="1"/>
    </xf>
    <xf numFmtId="0" fontId="4" fillId="0" borderId="0" xfId="0" applyFont="1" applyFill="1" applyBorder="1" applyAlignment="1"/>
    <xf numFmtId="0" fontId="0" fillId="0" borderId="0" xfId="0" applyAlignment="1">
      <alignment wrapText="1"/>
    </xf>
    <xf numFmtId="0" fontId="3" fillId="0" borderId="0" xfId="0" applyFont="1" applyFill="1" applyBorder="1" applyAlignment="1">
      <alignment vertical="center" wrapText="1"/>
    </xf>
    <xf numFmtId="0" fontId="3" fillId="0" borderId="0" xfId="0" applyFont="1" applyBorder="1" applyAlignment="1">
      <alignment horizontal="center" vertical="center" wrapText="1"/>
    </xf>
    <xf numFmtId="0" fontId="3" fillId="0" borderId="0" xfId="0" applyFont="1" applyBorder="1" applyAlignment="1">
      <alignment vertical="center" wrapText="1"/>
    </xf>
    <xf numFmtId="0" fontId="2" fillId="0" borderId="0" xfId="0" applyFont="1" applyBorder="1" applyAlignment="1">
      <alignment vertical="justify"/>
    </xf>
    <xf numFmtId="14" fontId="2" fillId="0" borderId="0" xfId="0" applyNumberFormat="1" applyFont="1" applyBorder="1" applyAlignment="1">
      <alignment horizontal="left" indent="5"/>
    </xf>
    <xf numFmtId="0" fontId="1" fillId="0" borderId="0" xfId="0" applyFont="1" applyProtection="1">
      <protection locked="0"/>
    </xf>
    <xf numFmtId="0" fontId="2" fillId="0" borderId="0" xfId="0" applyFont="1" applyBorder="1" applyAlignment="1" applyProtection="1">
      <alignment horizontal="center" wrapText="1"/>
      <protection locked="0"/>
    </xf>
    <xf numFmtId="0" fontId="3" fillId="0" borderId="0" xfId="0" applyFont="1" applyBorder="1" applyAlignment="1" applyProtection="1">
      <alignment wrapText="1"/>
      <protection locked="0"/>
    </xf>
    <xf numFmtId="0" fontId="3" fillId="0" borderId="0" xfId="0" applyFont="1" applyBorder="1" applyAlignment="1" applyProtection="1">
      <alignment horizontal="center" wrapText="1"/>
      <protection locked="0"/>
    </xf>
    <xf numFmtId="0" fontId="4" fillId="0" borderId="0" xfId="0" applyFont="1" applyBorder="1" applyAlignment="1" applyProtection="1">
      <alignment horizontal="left"/>
      <protection locked="0"/>
    </xf>
    <xf numFmtId="0" fontId="3" fillId="0" borderId="0" xfId="0" applyNumberFormat="1" applyFont="1" applyBorder="1" applyAlignment="1" applyProtection="1">
      <alignment vertical="top" shrinkToFit="1"/>
      <protection locked="0"/>
    </xf>
    <xf numFmtId="0" fontId="3" fillId="0" borderId="0" xfId="0" applyNumberFormat="1" applyFont="1" applyAlignment="1" applyProtection="1">
      <alignment vertical="top" shrinkToFit="1"/>
      <protection locked="0"/>
    </xf>
    <xf numFmtId="0" fontId="1" fillId="0" borderId="0" xfId="0" applyFont="1" applyBorder="1" applyAlignment="1" applyProtection="1">
      <protection locked="0"/>
    </xf>
    <xf numFmtId="0" fontId="2" fillId="0" borderId="5" xfId="0" applyFont="1" applyBorder="1" applyAlignment="1" applyProtection="1">
      <alignment vertical="center" wrapText="1"/>
      <protection locked="0"/>
    </xf>
    <xf numFmtId="0" fontId="3" fillId="0" borderId="5" xfId="0" applyFont="1" applyBorder="1" applyAlignment="1" applyProtection="1">
      <alignment horizontal="center" vertical="center" wrapText="1"/>
      <protection locked="0"/>
    </xf>
    <xf numFmtId="0" fontId="3" fillId="0" borderId="6" xfId="0" applyFont="1" applyBorder="1" applyAlignment="1" applyProtection="1">
      <alignment wrapText="1"/>
      <protection locked="0"/>
    </xf>
    <xf numFmtId="0" fontId="5" fillId="0" borderId="1" xfId="0" applyFont="1" applyBorder="1" applyAlignment="1" applyProtection="1">
      <alignment wrapText="1"/>
      <protection locked="0"/>
    </xf>
    <xf numFmtId="0" fontId="2" fillId="0" borderId="1" xfId="0" applyFont="1" applyBorder="1" applyAlignment="1" applyProtection="1">
      <alignment horizontal="left" indent="5"/>
      <protection locked="0"/>
    </xf>
    <xf numFmtId="0" fontId="2" fillId="0" borderId="2" xfId="0" applyFont="1" applyBorder="1" applyAlignment="1" applyProtection="1">
      <alignment horizontal="left" indent="5"/>
      <protection locked="0"/>
    </xf>
    <xf numFmtId="0" fontId="5" fillId="0" borderId="1" xfId="0" applyFont="1" applyFill="1" applyBorder="1" applyAlignment="1" applyProtection="1">
      <alignment wrapText="1"/>
      <protection locked="0"/>
    </xf>
    <xf numFmtId="0" fontId="2" fillId="0" borderId="1" xfId="0" applyFont="1" applyFill="1" applyBorder="1" applyAlignment="1" applyProtection="1">
      <alignment horizontal="left" wrapText="1" indent="5"/>
      <protection locked="0"/>
    </xf>
    <xf numFmtId="0" fontId="6" fillId="0" borderId="6" xfId="0" applyFont="1" applyBorder="1" applyAlignment="1" applyProtection="1">
      <alignment wrapText="1"/>
      <protection locked="0"/>
    </xf>
    <xf numFmtId="0" fontId="5" fillId="0" borderId="1" xfId="0" applyFont="1" applyBorder="1" applyAlignment="1">
      <alignment horizontal="left"/>
    </xf>
    <xf numFmtId="0" fontId="3" fillId="0" borderId="6" xfId="0" applyFont="1" applyBorder="1" applyAlignment="1" applyProtection="1">
      <alignment vertical="center" wrapText="1"/>
      <protection locked="0"/>
    </xf>
    <xf numFmtId="0" fontId="2" fillId="0" borderId="5" xfId="0" applyFont="1" applyBorder="1" applyAlignment="1">
      <alignment vertical="justify" wrapText="1"/>
    </xf>
    <xf numFmtId="0" fontId="3" fillId="0" borderId="6" xfId="0" applyFont="1" applyFill="1" applyBorder="1" applyAlignment="1" applyProtection="1">
      <alignment vertical="top" wrapText="1"/>
      <protection locked="0"/>
    </xf>
    <xf numFmtId="0" fontId="2" fillId="0" borderId="0" xfId="0" applyNumberFormat="1" applyFont="1" applyAlignment="1" applyProtection="1">
      <alignment horizontal="center" vertical="center" wrapText="1"/>
      <protection locked="0"/>
    </xf>
    <xf numFmtId="0" fontId="3" fillId="0" borderId="6" xfId="0" applyFont="1" applyBorder="1" applyAlignment="1">
      <alignment vertical="center" wrapText="1"/>
    </xf>
    <xf numFmtId="0" fontId="2" fillId="0" borderId="2" xfId="0" applyFont="1" applyFill="1" applyBorder="1" applyAlignment="1" applyProtection="1">
      <alignment horizontal="left" wrapText="1" indent="5"/>
      <protection locked="0"/>
    </xf>
    <xf numFmtId="0" fontId="3" fillId="0" borderId="6" xfId="0" applyFont="1" applyBorder="1" applyAlignment="1" applyProtection="1">
      <alignment vertical="top" wrapText="1"/>
      <protection locked="0"/>
    </xf>
    <xf numFmtId="0" fontId="2" fillId="0" borderId="1" xfId="0" applyFont="1" applyBorder="1" applyAlignment="1" applyProtection="1">
      <alignment horizontal="left" vertical="top" wrapText="1" indent="5"/>
      <protection locked="0"/>
    </xf>
    <xf numFmtId="0" fontId="2" fillId="0" borderId="2" xfId="0" applyFont="1" applyBorder="1" applyAlignment="1" applyProtection="1">
      <alignment horizontal="left" vertical="top" wrapText="1" indent="5"/>
      <protection locked="0"/>
    </xf>
    <xf numFmtId="0" fontId="3" fillId="0" borderId="2" xfId="0" applyFont="1" applyBorder="1" applyAlignment="1">
      <alignment vertical="center" wrapText="1"/>
    </xf>
    <xf numFmtId="49" fontId="8" fillId="0" borderId="0" xfId="0" applyNumberFormat="1" applyFont="1" applyAlignment="1">
      <alignment horizontal="center"/>
    </xf>
    <xf numFmtId="0" fontId="8" fillId="0" borderId="0" xfId="0" applyFont="1" applyAlignment="1">
      <alignment horizontal="center"/>
    </xf>
    <xf numFmtId="0" fontId="8" fillId="0" borderId="0" xfId="0" applyNumberFormat="1" applyFont="1" applyAlignment="1">
      <alignment horizontal="center"/>
    </xf>
    <xf numFmtId="164" fontId="8"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Fill="1" applyAlignment="1">
      <alignment horizontal="center"/>
    </xf>
    <xf numFmtId="0" fontId="0" fillId="0" borderId="0" xfId="0" applyNumberFormat="1"/>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applyFill="1" applyBorder="1" applyAlignment="1"/>
    <xf numFmtId="0" fontId="0" fillId="0" borderId="0" xfId="0" applyFill="1" applyBorder="1" applyAlignment="1"/>
    <xf numFmtId="0" fontId="0" fillId="0" borderId="13" xfId="0" applyFill="1" applyBorder="1" applyAlignment="1"/>
    <xf numFmtId="0" fontId="10" fillId="0" borderId="14" xfId="0" applyFont="1" applyFill="1" applyBorder="1" applyAlignment="1">
      <alignment horizontal="center"/>
    </xf>
    <xf numFmtId="0" fontId="3" fillId="0" borderId="0" xfId="0" applyNumberFormat="1" applyFont="1" applyAlignment="1" applyProtection="1">
      <alignment horizontal="left" vertical="center" wrapText="1"/>
      <protection locked="0"/>
    </xf>
    <xf numFmtId="0" fontId="2" fillId="0" borderId="0" xfId="0" applyFont="1" applyAlignment="1">
      <alignment horizontal="left" vertical="center" wrapText="1"/>
    </xf>
    <xf numFmtId="0" fontId="9" fillId="0" borderId="0" xfId="0" applyFont="1" applyAlignment="1">
      <alignment vertical="top" wrapText="1"/>
    </xf>
    <xf numFmtId="0" fontId="2" fillId="0" borderId="6" xfId="0" applyFont="1" applyBorder="1" applyAlignment="1" applyProtection="1">
      <alignment vertical="justify"/>
      <protection locked="0"/>
    </xf>
    <xf numFmtId="0" fontId="2" fillId="0" borderId="1" xfId="0" applyFont="1" applyBorder="1" applyAlignment="1" applyProtection="1">
      <alignment vertical="justify"/>
      <protection locked="0"/>
    </xf>
    <xf numFmtId="0" fontId="3" fillId="0" borderId="11" xfId="0" applyFont="1" applyBorder="1" applyAlignment="1" applyProtection="1">
      <alignment horizontal="center" vertical="center" wrapText="1"/>
      <protection locked="0"/>
    </xf>
    <xf numFmtId="0" fontId="2" fillId="0" borderId="6" xfId="0" applyFont="1" applyBorder="1" applyAlignment="1" applyProtection="1">
      <alignment vertical="justify" wrapText="1"/>
      <protection locked="0"/>
    </xf>
    <xf numFmtId="0" fontId="2" fillId="0" borderId="1" xfId="0" applyFont="1" applyBorder="1" applyAlignment="1" applyProtection="1">
      <alignment vertical="justify" wrapText="1"/>
      <protection locked="0"/>
    </xf>
    <xf numFmtId="0" fontId="3" fillId="0" borderId="1" xfId="0" applyFont="1" applyBorder="1" applyAlignment="1" applyProtection="1">
      <alignment vertical="justify" wrapText="1"/>
      <protection locked="0"/>
    </xf>
    <xf numFmtId="0" fontId="3" fillId="0" borderId="2" xfId="0" applyFont="1" applyBorder="1" applyAlignment="1" applyProtection="1">
      <alignment vertical="justify" wrapText="1"/>
      <protection locked="0"/>
    </xf>
    <xf numFmtId="0" fontId="3" fillId="0" borderId="6"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2" fillId="0" borderId="2" xfId="0" applyFont="1" applyBorder="1" applyAlignment="1" applyProtection="1">
      <alignment vertical="justify" wrapText="1"/>
      <protection locked="0"/>
    </xf>
    <xf numFmtId="0" fontId="2" fillId="0" borderId="6" xfId="0" applyFont="1" applyBorder="1" applyAlignment="1">
      <alignment vertical="justify"/>
    </xf>
    <xf numFmtId="0" fontId="3" fillId="0" borderId="1" xfId="0" applyFont="1" applyBorder="1" applyAlignment="1">
      <alignment vertical="justify"/>
    </xf>
    <xf numFmtId="0" fontId="3" fillId="0" borderId="2" xfId="0" applyFont="1" applyBorder="1" applyAlignment="1">
      <alignment vertical="justify"/>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0" xfId="0" applyFont="1" applyFill="1" applyBorder="1" applyAlignment="1">
      <alignment vertical="top" wrapText="1"/>
    </xf>
    <xf numFmtId="0" fontId="0" fillId="0" borderId="0" xfId="0" applyAlignment="1">
      <alignment vertical="top" wrapText="1"/>
    </xf>
    <xf numFmtId="0" fontId="2" fillId="0" borderId="6" xfId="0" applyFont="1" applyBorder="1" applyAlignment="1" applyProtection="1">
      <alignment vertical="top"/>
      <protection locked="0"/>
    </xf>
    <xf numFmtId="0" fontId="0" fillId="0" borderId="1" xfId="0" applyBorder="1" applyAlignment="1" applyProtection="1">
      <alignment vertical="top"/>
      <protection locked="0"/>
    </xf>
    <xf numFmtId="0" fontId="0" fillId="0" borderId="2" xfId="0" applyBorder="1" applyAlignment="1" applyProtection="1">
      <alignment vertical="top"/>
      <protection locked="0"/>
    </xf>
    <xf numFmtId="0" fontId="6" fillId="0" borderId="10" xfId="0" applyFont="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7" fillId="0" borderId="0" xfId="0" applyFont="1" applyAlignment="1">
      <alignment vertical="top" wrapText="1"/>
    </xf>
    <xf numFmtId="0" fontId="0" fillId="0" borderId="0" xfId="0" applyAlignment="1">
      <alignment wrapText="1"/>
    </xf>
    <xf numFmtId="0" fontId="2" fillId="0" borderId="7" xfId="0" applyFont="1" applyBorder="1" applyAlignment="1" applyProtection="1">
      <alignment horizontal="left" vertical="top" wrapText="1"/>
      <protection locked="0"/>
    </xf>
    <xf numFmtId="0" fontId="2" fillId="0" borderId="8" xfId="0" applyFont="1" applyBorder="1" applyAlignment="1" applyProtection="1">
      <alignment horizontal="left" vertical="top" wrapText="1"/>
      <protection locked="0"/>
    </xf>
    <xf numFmtId="0" fontId="2" fillId="0" borderId="9" xfId="0" applyFont="1" applyBorder="1" applyAlignment="1" applyProtection="1">
      <alignment horizontal="left" vertical="top" wrapText="1"/>
      <protection locked="0"/>
    </xf>
    <xf numFmtId="0" fontId="3" fillId="0" borderId="10" xfId="0" applyFont="1" applyBorder="1" applyAlignment="1" applyProtection="1">
      <alignment horizontal="center" vertical="center" wrapText="1"/>
      <protection locked="0"/>
    </xf>
    <xf numFmtId="0" fontId="3" fillId="0" borderId="12" xfId="0" applyFont="1" applyBorder="1" applyAlignment="1" applyProtection="1">
      <alignment horizontal="center" vertical="center" wrapText="1"/>
      <protection locked="0"/>
    </xf>
    <xf numFmtId="0" fontId="2" fillId="0" borderId="7" xfId="0" applyFont="1" applyBorder="1" applyAlignment="1" applyProtection="1">
      <alignment vertical="top" wrapText="1"/>
      <protection locked="0"/>
    </xf>
    <xf numFmtId="0" fontId="0" fillId="0" borderId="8" xfId="0" applyBorder="1" applyAlignment="1" applyProtection="1">
      <alignment vertical="top" wrapText="1"/>
      <protection locked="0"/>
    </xf>
    <xf numFmtId="0" fontId="0" fillId="0" borderId="9" xfId="0" applyBorder="1" applyAlignment="1" applyProtection="1">
      <alignment vertical="top" wrapText="1"/>
      <protection locked="0"/>
    </xf>
    <xf numFmtId="0" fontId="6" fillId="0" borderId="0" xfId="0" applyFont="1" applyFill="1" applyAlignment="1">
      <alignment horizontal="left" vertical="top" wrapText="1"/>
    </xf>
    <xf numFmtId="0" fontId="2" fillId="0" borderId="0" xfId="0" applyFont="1" applyAlignment="1">
      <alignment vertical="top" wrapText="1"/>
    </xf>
    <xf numFmtId="0" fontId="2" fillId="0" borderId="0"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SUMMARY!$J$1</c:f>
              <c:strCache>
                <c:ptCount val="1"/>
                <c:pt idx="0">
                  <c:v>Frequency</c:v>
                </c:pt>
              </c:strCache>
            </c:strRef>
          </c:tx>
          <c:spPr>
            <a:solidFill>
              <a:schemeClr val="accent1"/>
            </a:solidFill>
            <a:ln>
              <a:noFill/>
            </a:ln>
            <a:effectLst/>
          </c:spPr>
          <c:invertIfNegative val="0"/>
          <c:cat>
            <c:strRef>
              <c:f>SUMMARY!$I$2:$I$48</c:f>
              <c:strCache>
                <c:ptCount val="47"/>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More</c:v>
                </c:pt>
              </c:strCache>
            </c:strRef>
          </c:cat>
          <c:val>
            <c:numRef>
              <c:f>SUMMARY!$J$2:$J$48</c:f>
              <c:numCache>
                <c:formatCode>General</c:formatCode>
                <c:ptCount val="47"/>
                <c:pt idx="0">
                  <c:v>0</c:v>
                </c:pt>
                <c:pt idx="1">
                  <c:v>0</c:v>
                </c:pt>
                <c:pt idx="2">
                  <c:v>1</c:v>
                </c:pt>
                <c:pt idx="3">
                  <c:v>0</c:v>
                </c:pt>
                <c:pt idx="4">
                  <c:v>0</c:v>
                </c:pt>
                <c:pt idx="5">
                  <c:v>0</c:v>
                </c:pt>
                <c:pt idx="6">
                  <c:v>0</c:v>
                </c:pt>
                <c:pt idx="7">
                  <c:v>2</c:v>
                </c:pt>
                <c:pt idx="8">
                  <c:v>1</c:v>
                </c:pt>
                <c:pt idx="9">
                  <c:v>3</c:v>
                </c:pt>
                <c:pt idx="10">
                  <c:v>4</c:v>
                </c:pt>
                <c:pt idx="11">
                  <c:v>4</c:v>
                </c:pt>
                <c:pt idx="12">
                  <c:v>2</c:v>
                </c:pt>
                <c:pt idx="13">
                  <c:v>10</c:v>
                </c:pt>
                <c:pt idx="14">
                  <c:v>15</c:v>
                </c:pt>
                <c:pt idx="15">
                  <c:v>27</c:v>
                </c:pt>
                <c:pt idx="16">
                  <c:v>19</c:v>
                </c:pt>
                <c:pt idx="17">
                  <c:v>14</c:v>
                </c:pt>
                <c:pt idx="18">
                  <c:v>21</c:v>
                </c:pt>
                <c:pt idx="19">
                  <c:v>20</c:v>
                </c:pt>
                <c:pt idx="20">
                  <c:v>27</c:v>
                </c:pt>
                <c:pt idx="21">
                  <c:v>31</c:v>
                </c:pt>
                <c:pt idx="22">
                  <c:v>27</c:v>
                </c:pt>
                <c:pt idx="23">
                  <c:v>16</c:v>
                </c:pt>
                <c:pt idx="24">
                  <c:v>19</c:v>
                </c:pt>
                <c:pt idx="25">
                  <c:v>33</c:v>
                </c:pt>
                <c:pt idx="26">
                  <c:v>18</c:v>
                </c:pt>
                <c:pt idx="27">
                  <c:v>28</c:v>
                </c:pt>
                <c:pt idx="28">
                  <c:v>19</c:v>
                </c:pt>
                <c:pt idx="29">
                  <c:v>12</c:v>
                </c:pt>
                <c:pt idx="30">
                  <c:v>19</c:v>
                </c:pt>
                <c:pt idx="31">
                  <c:v>12</c:v>
                </c:pt>
                <c:pt idx="32">
                  <c:v>12</c:v>
                </c:pt>
                <c:pt idx="33">
                  <c:v>2</c:v>
                </c:pt>
                <c:pt idx="34">
                  <c:v>2</c:v>
                </c:pt>
                <c:pt idx="35">
                  <c:v>4</c:v>
                </c:pt>
                <c:pt idx="36">
                  <c:v>2</c:v>
                </c:pt>
                <c:pt idx="37">
                  <c:v>1</c:v>
                </c:pt>
                <c:pt idx="38">
                  <c:v>0</c:v>
                </c:pt>
                <c:pt idx="39">
                  <c:v>0</c:v>
                </c:pt>
                <c:pt idx="40">
                  <c:v>0</c:v>
                </c:pt>
                <c:pt idx="41">
                  <c:v>0</c:v>
                </c:pt>
                <c:pt idx="42">
                  <c:v>0</c:v>
                </c:pt>
                <c:pt idx="43">
                  <c:v>0</c:v>
                </c:pt>
                <c:pt idx="44">
                  <c:v>0</c:v>
                </c:pt>
                <c:pt idx="45">
                  <c:v>0</c:v>
                </c:pt>
                <c:pt idx="46">
                  <c:v>0</c:v>
                </c:pt>
              </c:numCache>
            </c:numRef>
          </c:val>
          <c:extLst>
            <c:ext xmlns:c16="http://schemas.microsoft.com/office/drawing/2014/chart" uri="{C3380CC4-5D6E-409C-BE32-E72D297353CC}">
              <c16:uniqueId val="{00000000-E946-48A2-98FF-2684715C0760}"/>
            </c:ext>
          </c:extLst>
        </c:ser>
        <c:dLbls>
          <c:showLegendKey val="0"/>
          <c:showVal val="0"/>
          <c:showCatName val="0"/>
          <c:showSerName val="0"/>
          <c:showPercent val="0"/>
          <c:showBubbleSize val="0"/>
        </c:dLbls>
        <c:gapWidth val="10"/>
        <c:overlap val="100"/>
        <c:axId val="632005599"/>
        <c:axId val="632013503"/>
      </c:barChart>
      <c:catAx>
        <c:axId val="63200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13503"/>
        <c:crosses val="autoZero"/>
        <c:auto val="1"/>
        <c:lblAlgn val="ctr"/>
        <c:lblOffset val="100"/>
        <c:noMultiLvlLbl val="0"/>
      </c:catAx>
      <c:valAx>
        <c:axId val="63201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05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274320</xdr:colOff>
      <xdr:row>5</xdr:row>
      <xdr:rowOff>19050</xdr:rowOff>
    </xdr:from>
    <xdr:to>
      <xdr:col>21</xdr:col>
      <xdr:colOff>609600</xdr:colOff>
      <xdr:row>21</xdr:row>
      <xdr:rowOff>80010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nymous" refreshedDate="45318.856157638889" createdVersion="6" refreshedVersion="6" minRefreshableVersion="3" recordCount="2781" xr:uid="{00000000-000A-0000-FFFF-FFFF00000000}">
  <cacheSource type="worksheet">
    <worksheetSource ref="A1:G1048576" sheet="DATA"/>
  </cacheSource>
  <cacheFields count="7">
    <cacheField name="YEAR" numFmtId="0">
      <sharedItems containsBlank="1"/>
    </cacheField>
    <cacheField name="PROJECT" numFmtId="0">
      <sharedItems containsBlank="1"/>
    </cacheField>
    <cacheField name="SPECIES" numFmtId="0">
      <sharedItems containsString="0" containsBlank="1" containsNumber="1" containsInteger="1" minValue="2" maxValue="2"/>
    </cacheField>
    <cacheField name="NUM" numFmtId="0">
      <sharedItems containsString="0" containsBlank="1" containsNumber="1" containsInteger="1" minValue="2023001" maxValue="2023014"/>
    </cacheField>
    <cacheField name="DATE" numFmtId="164">
      <sharedItems containsNonDate="0" containsDate="1" containsString="0" containsBlank="1" minDate="2023-01-17T00:00:00" maxDate="2024-01-28T00:00:00"/>
    </cacheField>
    <cacheField name="KRILL LENGTH" numFmtId="0">
      <sharedItems containsString="0" containsBlank="1" containsNumber="1" containsInteger="1" minValue="22" maxValue="57" count="33">
        <n v="38"/>
        <n v="40"/>
        <n v="44"/>
        <n v="47"/>
        <n v="48"/>
        <n v="45"/>
        <n v="33"/>
        <n v="39"/>
        <n v="41"/>
        <n v="49"/>
        <n v="43"/>
        <n v="50"/>
        <n v="51"/>
        <n v="53"/>
        <n v="57"/>
        <n v="46"/>
        <n v="52"/>
        <n v="54"/>
        <n v="55"/>
        <n v="56"/>
        <n v="22"/>
        <n v="31"/>
        <n v="27"/>
        <n v="29"/>
        <n v="34"/>
        <n v="35"/>
        <n v="36"/>
        <n v="42"/>
        <n v="37"/>
        <n v="28"/>
        <n v="32"/>
        <n v="30"/>
        <m/>
      </sharedItems>
    </cacheField>
    <cacheField name="KRILL SEX" numFmtId="0">
      <sharedItems containsString="0" containsBlank="1" containsNumber="1" containsInteger="1" minValue="1"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81">
  <r>
    <s v="2023-24"/>
    <s v="COPA"/>
    <n v="2"/>
    <n v="2023001"/>
    <d v="2024-01-07T00:00:00"/>
    <x v="0"/>
    <n v="9"/>
  </r>
  <r>
    <s v="2023-24"/>
    <s v="COPA"/>
    <n v="2"/>
    <n v="2023001"/>
    <d v="2024-01-07T00:00:00"/>
    <x v="1"/>
    <n v="9"/>
  </r>
  <r>
    <s v="2023-24"/>
    <s v="COPA"/>
    <n v="2"/>
    <n v="2023001"/>
    <d v="2024-01-07T00:00:00"/>
    <x v="2"/>
    <n v="9"/>
  </r>
  <r>
    <s v="2023-24"/>
    <s v="COPA"/>
    <n v="2"/>
    <n v="2023001"/>
    <d v="2024-01-07T00:00:00"/>
    <x v="3"/>
    <n v="9"/>
  </r>
  <r>
    <s v="2023-24"/>
    <s v="COPA"/>
    <n v="2"/>
    <n v="2023001"/>
    <d v="2024-01-07T00:00:00"/>
    <x v="4"/>
    <n v="9"/>
  </r>
  <r>
    <s v="2023-24"/>
    <s v="COPA"/>
    <n v="2"/>
    <n v="2023002"/>
    <d v="2024-01-12T00:00:00"/>
    <x v="1"/>
    <n v="1"/>
  </r>
  <r>
    <s v="2023-24"/>
    <s v="COPA"/>
    <n v="2"/>
    <n v="2023002"/>
    <d v="2024-01-12T00:00:00"/>
    <x v="1"/>
    <n v="1"/>
  </r>
  <r>
    <s v="2023-24"/>
    <s v="COPA"/>
    <n v="2"/>
    <n v="2023002"/>
    <d v="2024-01-12T00:00:00"/>
    <x v="3"/>
    <n v="1"/>
  </r>
  <r>
    <s v="2023-24"/>
    <s v="COPA"/>
    <n v="2"/>
    <n v="2023002"/>
    <d v="2024-01-12T00:00:00"/>
    <x v="3"/>
    <n v="1"/>
  </r>
  <r>
    <s v="2023-24"/>
    <s v="COPA"/>
    <n v="2"/>
    <n v="2023002"/>
    <d v="2024-01-12T00:00:00"/>
    <x v="5"/>
    <n v="2"/>
  </r>
  <r>
    <s v="2023-24"/>
    <s v="COPA"/>
    <n v="2"/>
    <n v="2023003"/>
    <d v="2024-01-14T00:00:00"/>
    <x v="6"/>
    <n v="9"/>
  </r>
  <r>
    <s v="2023-24"/>
    <s v="COPA"/>
    <n v="2"/>
    <n v="2023003"/>
    <d v="2024-01-14T00:00:00"/>
    <x v="7"/>
    <n v="9"/>
  </r>
  <r>
    <s v="2023-24"/>
    <s v="COPA"/>
    <n v="2"/>
    <n v="2023003"/>
    <d v="2024-01-14T00:00:00"/>
    <x v="8"/>
    <n v="9"/>
  </r>
  <r>
    <s v="2023-24"/>
    <s v="COPA"/>
    <n v="2"/>
    <n v="2023003"/>
    <d v="2024-01-14T00:00:00"/>
    <x v="9"/>
    <n v="9"/>
  </r>
  <r>
    <s v="2023-24"/>
    <s v="COPA"/>
    <n v="2"/>
    <n v="2023004"/>
    <d v="2024-01-15T00:00:00"/>
    <x v="10"/>
    <n v="1"/>
  </r>
  <r>
    <s v="2023-24"/>
    <s v="COPA"/>
    <n v="2"/>
    <n v="2023004"/>
    <d v="2024-01-15T00:00:00"/>
    <x v="5"/>
    <n v="1"/>
  </r>
  <r>
    <s v="2023-24"/>
    <s v="COPA"/>
    <n v="2"/>
    <n v="2023004"/>
    <d v="2024-01-15T00:00:00"/>
    <x v="5"/>
    <n v="1"/>
  </r>
  <r>
    <s v="2023-24"/>
    <s v="COPA"/>
    <n v="2"/>
    <n v="2023004"/>
    <d v="2024-01-15T00:00:00"/>
    <x v="5"/>
    <n v="1"/>
  </r>
  <r>
    <s v="2023-24"/>
    <s v="COPA"/>
    <n v="2"/>
    <n v="2023004"/>
    <d v="2024-01-15T00:00:00"/>
    <x v="5"/>
    <n v="1"/>
  </r>
  <r>
    <s v="2023-24"/>
    <s v="COPA"/>
    <n v="2"/>
    <n v="2023004"/>
    <d v="2024-01-15T00:00:00"/>
    <x v="3"/>
    <n v="1"/>
  </r>
  <r>
    <s v="2023-24"/>
    <s v="COPA"/>
    <n v="2"/>
    <n v="2023004"/>
    <d v="2024-01-15T00:00:00"/>
    <x v="3"/>
    <n v="1"/>
  </r>
  <r>
    <s v="2023-24"/>
    <s v="COPA"/>
    <n v="2"/>
    <n v="2023004"/>
    <d v="2024-01-15T00:00:00"/>
    <x v="9"/>
    <n v="1"/>
  </r>
  <r>
    <s v="2023-24"/>
    <s v="COPA"/>
    <n v="2"/>
    <n v="2023004"/>
    <d v="2024-01-15T00:00:00"/>
    <x v="11"/>
    <n v="1"/>
  </r>
  <r>
    <s v="2023-24"/>
    <s v="COPA"/>
    <n v="2"/>
    <n v="2023004"/>
    <d v="2024-01-15T00:00:00"/>
    <x v="12"/>
    <n v="1"/>
  </r>
  <r>
    <s v="2023-24"/>
    <s v="COPA"/>
    <n v="2"/>
    <n v="2023004"/>
    <d v="2024-01-15T00:00:00"/>
    <x v="12"/>
    <n v="1"/>
  </r>
  <r>
    <s v="2023-24"/>
    <s v="COPA"/>
    <n v="2"/>
    <n v="2023004"/>
    <d v="2024-01-15T00:00:00"/>
    <x v="13"/>
    <n v="1"/>
  </r>
  <r>
    <s v="2023-24"/>
    <s v="COPA"/>
    <n v="2"/>
    <n v="2023004"/>
    <d v="2024-01-15T00:00:00"/>
    <x v="14"/>
    <n v="1"/>
  </r>
  <r>
    <s v="2023-24"/>
    <s v="COPA"/>
    <n v="2"/>
    <n v="2023004"/>
    <d v="2024-01-15T00:00:00"/>
    <x v="10"/>
    <n v="2"/>
  </r>
  <r>
    <s v="2023-24"/>
    <s v="COPA"/>
    <n v="2"/>
    <n v="2023004"/>
    <d v="2024-01-15T00:00:00"/>
    <x v="5"/>
    <n v="2"/>
  </r>
  <r>
    <s v="2023-24"/>
    <s v="COPA"/>
    <n v="2"/>
    <n v="2023004"/>
    <d v="2024-01-15T00:00:00"/>
    <x v="5"/>
    <n v="2"/>
  </r>
  <r>
    <s v="2023-24"/>
    <s v="COPA"/>
    <n v="2"/>
    <n v="2023004"/>
    <d v="2024-01-15T00:00:00"/>
    <x v="5"/>
    <n v="2"/>
  </r>
  <r>
    <s v="2023-24"/>
    <s v="COPA"/>
    <n v="2"/>
    <n v="2023004"/>
    <d v="2024-01-15T00:00:00"/>
    <x v="15"/>
    <n v="2"/>
  </r>
  <r>
    <s v="2023-24"/>
    <s v="COPA"/>
    <n v="2"/>
    <n v="2023004"/>
    <d v="2024-01-15T00:00:00"/>
    <x v="11"/>
    <n v="2"/>
  </r>
  <r>
    <s v="2023-24"/>
    <s v="COPA"/>
    <n v="2"/>
    <n v="2023004"/>
    <d v="2024-01-15T00:00:00"/>
    <x v="11"/>
    <n v="2"/>
  </r>
  <r>
    <s v="2023-24"/>
    <s v="COPA"/>
    <n v="2"/>
    <n v="2023004"/>
    <d v="2024-01-15T00:00:00"/>
    <x v="11"/>
    <n v="2"/>
  </r>
  <r>
    <s v="2023-24"/>
    <s v="COPA"/>
    <n v="2"/>
    <n v="2023004"/>
    <d v="2024-01-15T00:00:00"/>
    <x v="11"/>
    <n v="2"/>
  </r>
  <r>
    <s v="2023-24"/>
    <s v="COPA"/>
    <n v="2"/>
    <n v="2023004"/>
    <d v="2024-01-15T00:00:00"/>
    <x v="11"/>
    <n v="2"/>
  </r>
  <r>
    <s v="2023-24"/>
    <s v="COPA"/>
    <n v="2"/>
    <n v="2023004"/>
    <d v="2024-01-15T00:00:00"/>
    <x v="12"/>
    <n v="2"/>
  </r>
  <r>
    <s v="2023-24"/>
    <s v="COPA"/>
    <n v="2"/>
    <n v="2023004"/>
    <d v="2024-01-15T00:00:00"/>
    <x v="12"/>
    <n v="2"/>
  </r>
  <r>
    <s v="2023-24"/>
    <s v="COPA"/>
    <n v="2"/>
    <n v="2023004"/>
    <d v="2024-01-15T00:00:00"/>
    <x v="16"/>
    <n v="2"/>
  </r>
  <r>
    <s v="2023-24"/>
    <s v="COPA"/>
    <n v="2"/>
    <n v="2023004"/>
    <d v="2024-01-15T00:00:00"/>
    <x v="16"/>
    <n v="2"/>
  </r>
  <r>
    <s v="2023-24"/>
    <s v="COPA"/>
    <n v="2"/>
    <n v="2023004"/>
    <d v="2024-01-15T00:00:00"/>
    <x v="16"/>
    <n v="2"/>
  </r>
  <r>
    <s v="2023-24"/>
    <s v="COPA"/>
    <n v="2"/>
    <n v="2023004"/>
    <d v="2024-01-15T00:00:00"/>
    <x v="17"/>
    <n v="2"/>
  </r>
  <r>
    <s v="2023-24"/>
    <s v="COPA"/>
    <n v="2"/>
    <n v="2023004"/>
    <d v="2024-01-15T00:00:00"/>
    <x v="18"/>
    <n v="2"/>
  </r>
  <r>
    <s v="2023-24"/>
    <s v="COPA"/>
    <n v="2"/>
    <n v="2023004"/>
    <d v="2024-01-15T00:00:00"/>
    <x v="18"/>
    <n v="2"/>
  </r>
  <r>
    <s v="2023-24"/>
    <s v="COPA"/>
    <n v="2"/>
    <n v="2023004"/>
    <d v="2024-01-15T00:00:00"/>
    <x v="19"/>
    <n v="2"/>
  </r>
  <r>
    <s v="2023-24"/>
    <s v="COPA"/>
    <n v="2"/>
    <n v="2023004"/>
    <d v="2024-01-15T00:00:00"/>
    <x v="20"/>
    <n v="9"/>
  </r>
  <r>
    <s v="2023-24"/>
    <s v="COPA"/>
    <n v="2"/>
    <n v="2023004"/>
    <d v="2024-01-15T00:00:00"/>
    <x v="21"/>
    <n v="9"/>
  </r>
  <r>
    <s v="2023-24"/>
    <s v="COPA"/>
    <n v="2"/>
    <n v="2023005"/>
    <d v="2024-01-17T00:00:00"/>
    <x v="22"/>
    <n v="9"/>
  </r>
  <r>
    <s v="2023-24"/>
    <s v="COPA"/>
    <n v="2"/>
    <n v="2023005"/>
    <d v="2024-01-17T00:00:00"/>
    <x v="23"/>
    <n v="9"/>
  </r>
  <r>
    <s v="2023-24"/>
    <s v="COPA"/>
    <n v="2"/>
    <n v="2023005"/>
    <d v="2024-01-17T00:00:00"/>
    <x v="21"/>
    <n v="9"/>
  </r>
  <r>
    <s v="2023-24"/>
    <s v="COPA"/>
    <n v="2"/>
    <n v="2023005"/>
    <d v="2024-01-17T00:00:00"/>
    <x v="6"/>
    <n v="9"/>
  </r>
  <r>
    <s v="2023-24"/>
    <s v="COPA"/>
    <n v="2"/>
    <n v="2023005"/>
    <d v="2024-01-17T00:00:00"/>
    <x v="24"/>
    <n v="9"/>
  </r>
  <r>
    <s v="2023-24"/>
    <s v="COPA"/>
    <n v="2"/>
    <n v="2023005"/>
    <d v="2024-01-17T00:00:00"/>
    <x v="24"/>
    <n v="9"/>
  </r>
  <r>
    <s v="2023-24"/>
    <s v="COPA"/>
    <n v="2"/>
    <n v="2023005"/>
    <d v="2024-01-17T00:00:00"/>
    <x v="25"/>
    <n v="9"/>
  </r>
  <r>
    <s v="2023-24"/>
    <s v="COPA"/>
    <n v="2"/>
    <n v="2023005"/>
    <d v="2024-01-17T00:00:00"/>
    <x v="25"/>
    <n v="9"/>
  </r>
  <r>
    <s v="2023-24"/>
    <s v="COPA"/>
    <n v="2"/>
    <n v="2023005"/>
    <d v="2024-01-17T00:00:00"/>
    <x v="25"/>
    <n v="9"/>
  </r>
  <r>
    <s v="2023-24"/>
    <s v="COPA"/>
    <n v="2"/>
    <n v="2023005"/>
    <d v="2024-01-17T00:00:00"/>
    <x v="25"/>
    <n v="9"/>
  </r>
  <r>
    <s v="2023-24"/>
    <s v="COPA"/>
    <n v="2"/>
    <n v="2023005"/>
    <d v="2024-01-17T00:00:00"/>
    <x v="26"/>
    <n v="1"/>
  </r>
  <r>
    <s v="2023-24"/>
    <s v="COPA"/>
    <n v="2"/>
    <n v="2023005"/>
    <d v="2024-01-17T00:00:00"/>
    <x v="26"/>
    <n v="1"/>
  </r>
  <r>
    <s v="2023-24"/>
    <s v="COPA"/>
    <n v="2"/>
    <n v="2023005"/>
    <d v="2024-01-17T00:00:00"/>
    <x v="7"/>
    <n v="1"/>
  </r>
  <r>
    <s v="2023-24"/>
    <s v="COPA"/>
    <n v="2"/>
    <n v="2023005"/>
    <d v="2024-01-17T00:00:00"/>
    <x v="7"/>
    <n v="1"/>
  </r>
  <r>
    <s v="2023-24"/>
    <s v="COPA"/>
    <n v="2"/>
    <n v="2023005"/>
    <d v="2024-01-17T00:00:00"/>
    <x v="1"/>
    <n v="1"/>
  </r>
  <r>
    <s v="2023-24"/>
    <s v="COPA"/>
    <n v="2"/>
    <n v="2023005"/>
    <d v="2024-01-17T00:00:00"/>
    <x v="1"/>
    <n v="1"/>
  </r>
  <r>
    <s v="2023-24"/>
    <s v="COPA"/>
    <n v="2"/>
    <n v="2023005"/>
    <d v="2024-01-17T00:00:00"/>
    <x v="1"/>
    <n v="1"/>
  </r>
  <r>
    <s v="2023-24"/>
    <s v="COPA"/>
    <n v="2"/>
    <n v="2023005"/>
    <d v="2024-01-17T00:00:00"/>
    <x v="8"/>
    <n v="1"/>
  </r>
  <r>
    <s v="2023-24"/>
    <s v="COPA"/>
    <n v="2"/>
    <n v="2023005"/>
    <d v="2024-01-17T00:00:00"/>
    <x v="8"/>
    <n v="1"/>
  </r>
  <r>
    <s v="2023-24"/>
    <s v="COPA"/>
    <n v="2"/>
    <n v="2023005"/>
    <d v="2024-01-17T00:00:00"/>
    <x v="27"/>
    <n v="1"/>
  </r>
  <r>
    <s v="2023-24"/>
    <s v="COPA"/>
    <n v="2"/>
    <n v="2023005"/>
    <d v="2024-01-17T00:00:00"/>
    <x v="5"/>
    <n v="1"/>
  </r>
  <r>
    <s v="2023-24"/>
    <s v="COPA"/>
    <n v="2"/>
    <n v="2023005"/>
    <d v="2024-01-17T00:00:00"/>
    <x v="5"/>
    <n v="1"/>
  </r>
  <r>
    <s v="2023-24"/>
    <s v="COPA"/>
    <n v="2"/>
    <n v="2023005"/>
    <d v="2024-01-17T00:00:00"/>
    <x v="5"/>
    <n v="1"/>
  </r>
  <r>
    <s v="2023-24"/>
    <s v="COPA"/>
    <n v="2"/>
    <n v="2023005"/>
    <d v="2024-01-17T00:00:00"/>
    <x v="3"/>
    <n v="1"/>
  </r>
  <r>
    <s v="2023-24"/>
    <s v="COPA"/>
    <n v="2"/>
    <n v="2023005"/>
    <d v="2024-01-17T00:00:00"/>
    <x v="3"/>
    <n v="1"/>
  </r>
  <r>
    <s v="2023-24"/>
    <s v="COPA"/>
    <n v="2"/>
    <n v="2023005"/>
    <d v="2024-01-17T00:00:00"/>
    <x v="9"/>
    <n v="1"/>
  </r>
  <r>
    <s v="2023-24"/>
    <s v="COPA"/>
    <n v="2"/>
    <n v="2023005"/>
    <d v="2024-01-17T00:00:00"/>
    <x v="12"/>
    <n v="1"/>
  </r>
  <r>
    <s v="2023-24"/>
    <s v="COPA"/>
    <n v="2"/>
    <n v="2023005"/>
    <d v="2024-01-17T00:00:00"/>
    <x v="8"/>
    <n v="2"/>
  </r>
  <r>
    <s v="2023-24"/>
    <s v="COPA"/>
    <n v="2"/>
    <n v="2023005"/>
    <d v="2024-01-17T00:00:00"/>
    <x v="8"/>
    <n v="2"/>
  </r>
  <r>
    <s v="2023-24"/>
    <s v="COPA"/>
    <n v="2"/>
    <n v="2023005"/>
    <d v="2024-01-17T00:00:00"/>
    <x v="10"/>
    <n v="2"/>
  </r>
  <r>
    <s v="2023-24"/>
    <s v="COPA"/>
    <n v="2"/>
    <n v="2023005"/>
    <d v="2024-01-17T00:00:00"/>
    <x v="2"/>
    <n v="2"/>
  </r>
  <r>
    <s v="2023-24"/>
    <s v="COPA"/>
    <n v="2"/>
    <n v="2023005"/>
    <d v="2024-01-17T00:00:00"/>
    <x v="5"/>
    <n v="2"/>
  </r>
  <r>
    <s v="2023-24"/>
    <s v="COPA"/>
    <n v="2"/>
    <n v="2023005"/>
    <d v="2024-01-17T00:00:00"/>
    <x v="15"/>
    <n v="2"/>
  </r>
  <r>
    <s v="2023-24"/>
    <s v="COPA"/>
    <n v="2"/>
    <n v="2023005"/>
    <d v="2024-01-17T00:00:00"/>
    <x v="3"/>
    <n v="2"/>
  </r>
  <r>
    <s v="2023-24"/>
    <s v="COPA"/>
    <n v="2"/>
    <n v="2023005"/>
    <d v="2024-01-17T00:00:00"/>
    <x v="4"/>
    <n v="2"/>
  </r>
  <r>
    <s v="2023-24"/>
    <s v="COPA"/>
    <n v="2"/>
    <n v="2023005"/>
    <d v="2024-01-17T00:00:00"/>
    <x v="4"/>
    <n v="2"/>
  </r>
  <r>
    <s v="2023-24"/>
    <s v="COPA"/>
    <n v="2"/>
    <n v="2023005"/>
    <d v="2024-01-17T00:00:00"/>
    <x v="4"/>
    <n v="2"/>
  </r>
  <r>
    <s v="2023-24"/>
    <s v="COPA"/>
    <n v="2"/>
    <n v="2023005"/>
    <d v="2024-01-17T00:00:00"/>
    <x v="11"/>
    <n v="2"/>
  </r>
  <r>
    <s v="2023-24"/>
    <s v="COPA"/>
    <n v="2"/>
    <n v="2023005"/>
    <d v="2024-01-17T00:00:00"/>
    <x v="11"/>
    <n v="2"/>
  </r>
  <r>
    <s v="2023-24"/>
    <s v="COPA"/>
    <n v="2"/>
    <n v="2023005"/>
    <d v="2024-01-17T00:00:00"/>
    <x v="12"/>
    <n v="2"/>
  </r>
  <r>
    <s v="2023-24"/>
    <s v="COPA"/>
    <n v="2"/>
    <n v="2023005"/>
    <d v="2023-01-17T00:00:00"/>
    <x v="16"/>
    <n v="2"/>
  </r>
  <r>
    <s v="2023-24"/>
    <s v="COPA"/>
    <n v="2"/>
    <n v="2023006"/>
    <d v="2024-01-18T00:00:00"/>
    <x v="28"/>
    <n v="1"/>
  </r>
  <r>
    <s v="2023-24"/>
    <s v="COPA"/>
    <n v="2"/>
    <n v="2023006"/>
    <d v="2024-01-18T00:00:00"/>
    <x v="0"/>
    <n v="1"/>
  </r>
  <r>
    <s v="2023-24"/>
    <s v="COPA"/>
    <n v="2"/>
    <n v="2023006"/>
    <d v="2024-01-18T00:00:00"/>
    <x v="7"/>
    <n v="1"/>
  </r>
  <r>
    <s v="2023-24"/>
    <s v="COPA"/>
    <n v="2"/>
    <n v="2023006"/>
    <d v="2024-01-18T00:00:00"/>
    <x v="7"/>
    <n v="1"/>
  </r>
  <r>
    <s v="2023-24"/>
    <s v="COPA"/>
    <n v="2"/>
    <n v="2023006"/>
    <d v="2024-01-18T00:00:00"/>
    <x v="7"/>
    <n v="1"/>
  </r>
  <r>
    <s v="2023-24"/>
    <s v="COPA"/>
    <n v="2"/>
    <n v="2023006"/>
    <d v="2024-01-18T00:00:00"/>
    <x v="1"/>
    <n v="1"/>
  </r>
  <r>
    <s v="2023-24"/>
    <s v="COPA"/>
    <n v="2"/>
    <n v="2023006"/>
    <d v="2024-01-18T00:00:00"/>
    <x v="8"/>
    <n v="1"/>
  </r>
  <r>
    <s v="2023-24"/>
    <s v="COPA"/>
    <n v="2"/>
    <n v="2023006"/>
    <d v="2024-01-18T00:00:00"/>
    <x v="27"/>
    <n v="1"/>
  </r>
  <r>
    <s v="2023-24"/>
    <s v="COPA"/>
    <n v="2"/>
    <n v="2023006"/>
    <d v="2024-01-18T00:00:00"/>
    <x v="10"/>
    <n v="1"/>
  </r>
  <r>
    <s v="2023-24"/>
    <s v="COPA"/>
    <n v="2"/>
    <n v="2023006"/>
    <d v="2024-01-18T00:00:00"/>
    <x v="3"/>
    <n v="1"/>
  </r>
  <r>
    <s v="2023-24"/>
    <s v="COPA"/>
    <n v="2"/>
    <n v="2023006"/>
    <d v="2024-01-18T00:00:00"/>
    <x v="3"/>
    <n v="1"/>
  </r>
  <r>
    <s v="2023-24"/>
    <s v="COPA"/>
    <n v="2"/>
    <n v="2023006"/>
    <d v="2024-01-18T00:00:00"/>
    <x v="4"/>
    <n v="1"/>
  </r>
  <r>
    <s v="2023-24"/>
    <s v="COPA"/>
    <n v="2"/>
    <n v="2023006"/>
    <d v="2024-01-18T00:00:00"/>
    <x v="28"/>
    <n v="2"/>
  </r>
  <r>
    <s v="2023-24"/>
    <s v="COPA"/>
    <n v="2"/>
    <n v="2023006"/>
    <d v="2024-01-18T00:00:00"/>
    <x v="1"/>
    <n v="2"/>
  </r>
  <r>
    <s v="2023-24"/>
    <s v="COPA"/>
    <n v="2"/>
    <n v="2023006"/>
    <d v="2024-01-18T00:00:00"/>
    <x v="1"/>
    <n v="2"/>
  </r>
  <r>
    <s v="2023-24"/>
    <s v="COPA"/>
    <n v="2"/>
    <n v="2023006"/>
    <d v="2024-01-18T00:00:00"/>
    <x v="8"/>
    <n v="2"/>
  </r>
  <r>
    <s v="2023-24"/>
    <s v="COPA"/>
    <n v="2"/>
    <n v="2023006"/>
    <d v="2024-01-18T00:00:00"/>
    <x v="27"/>
    <n v="2"/>
  </r>
  <r>
    <s v="2023-24"/>
    <s v="COPA"/>
    <n v="2"/>
    <n v="2023006"/>
    <d v="2024-01-18T00:00:00"/>
    <x v="10"/>
    <n v="2"/>
  </r>
  <r>
    <s v="2023-24"/>
    <s v="COPA"/>
    <n v="2"/>
    <n v="2023006"/>
    <d v="2024-01-18T00:00:00"/>
    <x v="10"/>
    <n v="2"/>
  </r>
  <r>
    <s v="2023-24"/>
    <s v="COPA"/>
    <n v="2"/>
    <n v="2023006"/>
    <d v="2024-01-18T00:00:00"/>
    <x v="2"/>
    <n v="2"/>
  </r>
  <r>
    <s v="2023-24"/>
    <s v="COPA"/>
    <n v="2"/>
    <n v="2023006"/>
    <d v="2024-01-18T00:00:00"/>
    <x v="2"/>
    <n v="2"/>
  </r>
  <r>
    <s v="2023-24"/>
    <s v="COPA"/>
    <n v="2"/>
    <n v="2023006"/>
    <d v="2024-01-18T00:00:00"/>
    <x v="15"/>
    <n v="2"/>
  </r>
  <r>
    <s v="2023-24"/>
    <s v="COPA"/>
    <n v="2"/>
    <n v="2023006"/>
    <d v="2024-01-18T00:00:00"/>
    <x v="4"/>
    <n v="2"/>
  </r>
  <r>
    <s v="2023-24"/>
    <s v="COPA"/>
    <n v="2"/>
    <n v="2023006"/>
    <d v="2024-01-18T00:00:00"/>
    <x v="29"/>
    <n v="9"/>
  </r>
  <r>
    <s v="2023-24"/>
    <s v="COPA"/>
    <n v="2"/>
    <n v="2023006"/>
    <d v="2024-01-18T00:00:00"/>
    <x v="30"/>
    <n v="9"/>
  </r>
  <r>
    <s v="2023-24"/>
    <s v="COPA"/>
    <n v="2"/>
    <n v="2023006"/>
    <d v="2024-01-18T00:00:00"/>
    <x v="24"/>
    <n v="9"/>
  </r>
  <r>
    <s v="2023-24"/>
    <s v="COPA"/>
    <n v="2"/>
    <n v="2023006"/>
    <d v="2024-01-18T00:00:00"/>
    <x v="24"/>
    <n v="9"/>
  </r>
  <r>
    <s v="2023-24"/>
    <s v="COPA"/>
    <n v="2"/>
    <n v="2023006"/>
    <d v="2024-01-18T00:00:00"/>
    <x v="25"/>
    <n v="9"/>
  </r>
  <r>
    <s v="2023-24"/>
    <s v="COPA"/>
    <n v="2"/>
    <n v="2023006"/>
    <d v="2024-01-18T00:00:00"/>
    <x v="25"/>
    <n v="9"/>
  </r>
  <r>
    <s v="2023-24"/>
    <s v="COPA"/>
    <n v="2"/>
    <n v="2023006"/>
    <d v="2024-01-18T00:00:00"/>
    <x v="25"/>
    <n v="9"/>
  </r>
  <r>
    <s v="2023-24"/>
    <s v="COPA"/>
    <n v="2"/>
    <n v="2023006"/>
    <d v="2024-01-18T00:00:00"/>
    <x v="25"/>
    <n v="9"/>
  </r>
  <r>
    <s v="2023-24"/>
    <s v="COPA"/>
    <n v="2"/>
    <n v="2023006"/>
    <d v="2024-01-18T00:00:00"/>
    <x v="25"/>
    <n v="9"/>
  </r>
  <r>
    <s v="2023-24"/>
    <s v="COPA"/>
    <n v="2"/>
    <n v="2023007"/>
    <d v="2024-01-18T00:00:00"/>
    <x v="31"/>
    <n v="9"/>
  </r>
  <r>
    <s v="2023-24"/>
    <s v="COPA"/>
    <n v="2"/>
    <n v="2023007"/>
    <d v="2024-01-18T00:00:00"/>
    <x v="30"/>
    <n v="9"/>
  </r>
  <r>
    <s v="2023-24"/>
    <s v="COPA"/>
    <n v="2"/>
    <n v="2023007"/>
    <d v="2024-01-18T00:00:00"/>
    <x v="6"/>
    <n v="9"/>
  </r>
  <r>
    <s v="2023-24"/>
    <s v="COPA"/>
    <n v="2"/>
    <n v="2023007"/>
    <d v="2024-01-18T00:00:00"/>
    <x v="6"/>
    <n v="9"/>
  </r>
  <r>
    <s v="2023-24"/>
    <s v="COPA"/>
    <n v="2"/>
    <n v="2023007"/>
    <d v="2024-01-18T00:00:00"/>
    <x v="6"/>
    <n v="9"/>
  </r>
  <r>
    <s v="2023-24"/>
    <s v="COPA"/>
    <n v="2"/>
    <n v="2023007"/>
    <d v="2024-01-18T00:00:00"/>
    <x v="25"/>
    <n v="9"/>
  </r>
  <r>
    <s v="2023-24"/>
    <s v="COPA"/>
    <n v="2"/>
    <n v="2023007"/>
    <d v="2024-01-18T00:00:00"/>
    <x v="25"/>
    <n v="9"/>
  </r>
  <r>
    <s v="2023-24"/>
    <s v="COPA"/>
    <n v="2"/>
    <n v="2023007"/>
    <d v="2024-01-18T00:00:00"/>
    <x v="25"/>
    <n v="9"/>
  </r>
  <r>
    <s v="2023-24"/>
    <s v="COPA"/>
    <n v="2"/>
    <n v="2023007"/>
    <d v="2024-01-18T00:00:00"/>
    <x v="28"/>
    <n v="1"/>
  </r>
  <r>
    <s v="2023-24"/>
    <s v="COPA"/>
    <n v="2"/>
    <n v="2023007"/>
    <d v="2024-01-18T00:00:00"/>
    <x v="0"/>
    <n v="1"/>
  </r>
  <r>
    <s v="2023-24"/>
    <s v="COPA"/>
    <n v="2"/>
    <n v="2023007"/>
    <d v="2024-01-18T00:00:00"/>
    <x v="0"/>
    <n v="1"/>
  </r>
  <r>
    <s v="2023-24"/>
    <s v="COPA"/>
    <n v="2"/>
    <n v="2023007"/>
    <d v="2024-01-18T00:00:00"/>
    <x v="0"/>
    <n v="1"/>
  </r>
  <r>
    <s v="2023-24"/>
    <s v="COPA"/>
    <n v="2"/>
    <n v="2023008"/>
    <d v="2024-01-19T00:00:00"/>
    <x v="26"/>
    <n v="1"/>
  </r>
  <r>
    <s v="2023-24"/>
    <s v="COPA"/>
    <n v="2"/>
    <n v="2023008"/>
    <d v="2024-01-19T00:00:00"/>
    <x v="27"/>
    <n v="1"/>
  </r>
  <r>
    <s v="2023-24"/>
    <s v="COPA"/>
    <n v="2"/>
    <n v="2023008"/>
    <d v="2024-01-19T00:00:00"/>
    <x v="10"/>
    <n v="1"/>
  </r>
  <r>
    <s v="2023-24"/>
    <s v="COPA"/>
    <n v="2"/>
    <n v="2023008"/>
    <d v="2024-01-19T00:00:00"/>
    <x v="2"/>
    <n v="1"/>
  </r>
  <r>
    <s v="2023-24"/>
    <s v="COPA"/>
    <n v="2"/>
    <n v="2023008"/>
    <d v="2024-01-19T00:00:00"/>
    <x v="4"/>
    <n v="1"/>
  </r>
  <r>
    <s v="2023-24"/>
    <s v="COPA"/>
    <n v="2"/>
    <n v="2023008"/>
    <d v="2024-01-19T00:00:00"/>
    <x v="4"/>
    <n v="1"/>
  </r>
  <r>
    <s v="2023-24"/>
    <s v="COPA"/>
    <n v="2"/>
    <n v="2023008"/>
    <d v="2024-01-19T00:00:00"/>
    <x v="11"/>
    <n v="1"/>
  </r>
  <r>
    <s v="2023-24"/>
    <s v="COPA"/>
    <n v="2"/>
    <n v="2023008"/>
    <d v="2024-01-19T00:00:00"/>
    <x v="11"/>
    <n v="1"/>
  </r>
  <r>
    <s v="2023-24"/>
    <s v="COPA"/>
    <n v="2"/>
    <n v="2023008"/>
    <d v="2024-01-19T00:00:00"/>
    <x v="16"/>
    <n v="1"/>
  </r>
  <r>
    <s v="2023-24"/>
    <s v="COPA"/>
    <n v="2"/>
    <n v="2023008"/>
    <d v="2024-01-19T00:00:00"/>
    <x v="8"/>
    <n v="2"/>
  </r>
  <r>
    <s v="2023-24"/>
    <s v="COPA"/>
    <n v="2"/>
    <n v="2023008"/>
    <d v="2024-01-19T00:00:00"/>
    <x v="27"/>
    <n v="2"/>
  </r>
  <r>
    <s v="2023-24"/>
    <s v="COPA"/>
    <n v="2"/>
    <n v="2023008"/>
    <d v="2024-01-19T00:00:00"/>
    <x v="3"/>
    <n v="2"/>
  </r>
  <r>
    <s v="2023-24"/>
    <s v="COPA"/>
    <n v="2"/>
    <n v="2023008"/>
    <d v="2024-01-19T00:00:00"/>
    <x v="4"/>
    <n v="2"/>
  </r>
  <r>
    <s v="2023-24"/>
    <s v="COPA"/>
    <n v="2"/>
    <n v="2023008"/>
    <d v="2024-01-19T00:00:00"/>
    <x v="11"/>
    <n v="2"/>
  </r>
  <r>
    <s v="2023-24"/>
    <s v="COPA"/>
    <n v="2"/>
    <n v="2023008"/>
    <d v="2024-01-19T00:00:00"/>
    <x v="12"/>
    <n v="2"/>
  </r>
  <r>
    <s v="2023-24"/>
    <s v="COPA"/>
    <n v="2"/>
    <n v="2023008"/>
    <d v="2024-01-19T00:00:00"/>
    <x v="12"/>
    <n v="2"/>
  </r>
  <r>
    <s v="2023-24"/>
    <s v="COPA"/>
    <n v="2"/>
    <n v="2023008"/>
    <d v="2024-01-19T00:00:00"/>
    <x v="16"/>
    <n v="2"/>
  </r>
  <r>
    <s v="2023-24"/>
    <s v="COPA"/>
    <n v="2"/>
    <n v="2023008"/>
    <d v="2024-01-19T00:00:00"/>
    <x v="18"/>
    <n v="2"/>
  </r>
  <r>
    <s v="2023-24"/>
    <s v="COPA"/>
    <n v="2"/>
    <n v="2023008"/>
    <d v="2024-01-19T00:00:00"/>
    <x v="23"/>
    <n v="9"/>
  </r>
  <r>
    <s v="2023-24"/>
    <s v="COPA"/>
    <n v="2"/>
    <n v="2023008"/>
    <d v="2024-01-19T00:00:00"/>
    <x v="31"/>
    <n v="9"/>
  </r>
  <r>
    <s v="2023-24"/>
    <s v="COPA"/>
    <n v="2"/>
    <n v="2023008"/>
    <d v="2024-01-19T00:00:00"/>
    <x v="24"/>
    <n v="9"/>
  </r>
  <r>
    <s v="2023-24"/>
    <s v="COPA"/>
    <n v="2"/>
    <n v="2023008"/>
    <d v="2024-01-19T00:00:00"/>
    <x v="24"/>
    <n v="9"/>
  </r>
  <r>
    <s v="2023-24"/>
    <s v="COPA"/>
    <n v="2"/>
    <n v="2023009"/>
    <d v="2024-01-19T00:00:00"/>
    <x v="26"/>
    <n v="1"/>
  </r>
  <r>
    <s v="2023-24"/>
    <s v="COPA"/>
    <n v="2"/>
    <n v="2023009"/>
    <d v="2024-01-19T00:00:00"/>
    <x v="28"/>
    <n v="1"/>
  </r>
  <r>
    <s v="2023-24"/>
    <s v="COPA"/>
    <n v="2"/>
    <n v="2023009"/>
    <d v="2024-01-19T00:00:00"/>
    <x v="0"/>
    <n v="1"/>
  </r>
  <r>
    <s v="2023-24"/>
    <s v="COPA"/>
    <n v="2"/>
    <n v="2023009"/>
    <d v="2024-01-19T00:00:00"/>
    <x v="0"/>
    <n v="1"/>
  </r>
  <r>
    <s v="2023-24"/>
    <s v="COPA"/>
    <n v="2"/>
    <n v="2023009"/>
    <d v="2024-01-19T00:00:00"/>
    <x v="7"/>
    <n v="1"/>
  </r>
  <r>
    <s v="2023-24"/>
    <s v="COPA"/>
    <n v="2"/>
    <n v="2023009"/>
    <d v="2024-01-19T00:00:00"/>
    <x v="7"/>
    <n v="1"/>
  </r>
  <r>
    <s v="2023-24"/>
    <s v="COPA"/>
    <n v="2"/>
    <n v="2023009"/>
    <d v="2024-01-19T00:00:00"/>
    <x v="7"/>
    <n v="1"/>
  </r>
  <r>
    <s v="2023-24"/>
    <s v="COPA"/>
    <n v="2"/>
    <n v="2023009"/>
    <d v="2024-01-19T00:00:00"/>
    <x v="1"/>
    <n v="1"/>
  </r>
  <r>
    <s v="2023-24"/>
    <s v="COPA"/>
    <n v="2"/>
    <n v="2023009"/>
    <d v="2024-01-19T00:00:00"/>
    <x v="1"/>
    <n v="1"/>
  </r>
  <r>
    <s v="2023-24"/>
    <s v="COPA"/>
    <n v="2"/>
    <n v="2023009"/>
    <d v="2024-01-19T00:00:00"/>
    <x v="1"/>
    <n v="1"/>
  </r>
  <r>
    <s v="2023-24"/>
    <s v="COPA"/>
    <n v="2"/>
    <n v="2023009"/>
    <d v="2024-01-19T00:00:00"/>
    <x v="1"/>
    <n v="1"/>
  </r>
  <r>
    <s v="2023-24"/>
    <s v="COPA"/>
    <n v="2"/>
    <n v="2023009"/>
    <d v="2024-01-19T00:00:00"/>
    <x v="27"/>
    <n v="1"/>
  </r>
  <r>
    <s v="2023-24"/>
    <s v="COPA"/>
    <n v="2"/>
    <n v="2023009"/>
    <d v="2024-01-19T00:00:00"/>
    <x v="27"/>
    <n v="1"/>
  </r>
  <r>
    <s v="2023-24"/>
    <s v="COPA"/>
    <n v="2"/>
    <n v="2023009"/>
    <d v="2024-01-19T00:00:00"/>
    <x v="10"/>
    <n v="1"/>
  </r>
  <r>
    <s v="2023-24"/>
    <s v="COPA"/>
    <n v="2"/>
    <n v="2023009"/>
    <d v="2024-01-19T00:00:00"/>
    <x v="5"/>
    <n v="1"/>
  </r>
  <r>
    <s v="2023-24"/>
    <s v="COPA"/>
    <n v="2"/>
    <n v="2023009"/>
    <d v="2024-01-19T00:00:00"/>
    <x v="5"/>
    <n v="1"/>
  </r>
  <r>
    <s v="2023-24"/>
    <s v="COPA"/>
    <n v="2"/>
    <n v="2023009"/>
    <d v="2024-01-19T00:00:00"/>
    <x v="5"/>
    <n v="1"/>
  </r>
  <r>
    <s v="2023-24"/>
    <s v="COPA"/>
    <n v="2"/>
    <n v="2023009"/>
    <d v="2024-01-19T00:00:00"/>
    <x v="5"/>
    <n v="1"/>
  </r>
  <r>
    <s v="2023-24"/>
    <s v="COPA"/>
    <n v="2"/>
    <n v="2023009"/>
    <d v="2024-01-19T00:00:00"/>
    <x v="5"/>
    <n v="1"/>
  </r>
  <r>
    <s v="2023-24"/>
    <s v="COPA"/>
    <n v="2"/>
    <n v="2023009"/>
    <d v="2024-01-19T00:00:00"/>
    <x v="5"/>
    <n v="1"/>
  </r>
  <r>
    <s v="2023-24"/>
    <s v="COPA"/>
    <n v="2"/>
    <n v="2023009"/>
    <d v="2024-01-19T00:00:00"/>
    <x v="15"/>
    <n v="1"/>
  </r>
  <r>
    <s v="2023-24"/>
    <s v="COPA"/>
    <n v="2"/>
    <n v="2023009"/>
    <d v="2024-01-19T00:00:00"/>
    <x v="3"/>
    <n v="1"/>
  </r>
  <r>
    <s v="2023-24"/>
    <s v="COPA"/>
    <n v="2"/>
    <n v="2023009"/>
    <d v="2024-01-19T00:00:00"/>
    <x v="3"/>
    <n v="1"/>
  </r>
  <r>
    <s v="2023-24"/>
    <s v="COPA"/>
    <n v="2"/>
    <n v="2023009"/>
    <d v="2024-01-19T00:00:00"/>
    <x v="3"/>
    <n v="1"/>
  </r>
  <r>
    <s v="2023-24"/>
    <s v="COPA"/>
    <n v="2"/>
    <n v="2023009"/>
    <d v="2024-01-19T00:00:00"/>
    <x v="3"/>
    <n v="1"/>
  </r>
  <r>
    <s v="2023-24"/>
    <s v="COPA"/>
    <n v="2"/>
    <n v="2023009"/>
    <d v="2024-01-19T00:00:00"/>
    <x v="4"/>
    <n v="1"/>
  </r>
  <r>
    <s v="2023-24"/>
    <s v="COPA"/>
    <n v="2"/>
    <n v="2023009"/>
    <d v="2024-01-19T00:00:00"/>
    <x v="9"/>
    <n v="1"/>
  </r>
  <r>
    <s v="2023-24"/>
    <s v="COPA"/>
    <n v="2"/>
    <n v="2023009"/>
    <d v="2024-01-19T00:00:00"/>
    <x v="11"/>
    <n v="1"/>
  </r>
  <r>
    <s v="2023-24"/>
    <s v="COPA"/>
    <n v="2"/>
    <n v="2023009"/>
    <d v="2024-01-19T00:00:00"/>
    <x v="16"/>
    <n v="1"/>
  </r>
  <r>
    <s v="2023-24"/>
    <s v="COPA"/>
    <n v="2"/>
    <n v="2023009"/>
    <d v="2024-01-19T00:00:00"/>
    <x v="16"/>
    <n v="1"/>
  </r>
  <r>
    <s v="2023-24"/>
    <s v="COPA"/>
    <n v="2"/>
    <n v="2023009"/>
    <d v="2024-01-19T00:00:00"/>
    <x v="27"/>
    <n v="2"/>
  </r>
  <r>
    <s v="2023-24"/>
    <s v="COPA"/>
    <n v="2"/>
    <n v="2023009"/>
    <d v="2024-01-19T00:00:00"/>
    <x v="27"/>
    <n v="2"/>
  </r>
  <r>
    <s v="2023-24"/>
    <s v="COPA"/>
    <n v="2"/>
    <n v="2023009"/>
    <d v="2024-01-19T00:00:00"/>
    <x v="10"/>
    <n v="2"/>
  </r>
  <r>
    <s v="2023-24"/>
    <s v="COPA"/>
    <n v="2"/>
    <n v="2023009"/>
    <d v="2024-01-19T00:00:00"/>
    <x v="10"/>
    <n v="2"/>
  </r>
  <r>
    <s v="2023-24"/>
    <s v="COPA"/>
    <n v="2"/>
    <n v="2023009"/>
    <d v="2024-01-19T00:00:00"/>
    <x v="2"/>
    <n v="2"/>
  </r>
  <r>
    <s v="2023-24"/>
    <s v="COPA"/>
    <n v="2"/>
    <n v="2023009"/>
    <d v="2024-01-19T00:00:00"/>
    <x v="5"/>
    <n v="2"/>
  </r>
  <r>
    <s v="2023-24"/>
    <s v="COPA"/>
    <n v="2"/>
    <n v="2023009"/>
    <d v="2024-01-19T00:00:00"/>
    <x v="15"/>
    <n v="2"/>
  </r>
  <r>
    <s v="2023-24"/>
    <s v="COPA"/>
    <n v="2"/>
    <n v="2023009"/>
    <d v="2024-01-19T00:00:00"/>
    <x v="15"/>
    <n v="2"/>
  </r>
  <r>
    <s v="2023-24"/>
    <s v="COPA"/>
    <n v="2"/>
    <n v="2023009"/>
    <d v="2024-01-19T00:00:00"/>
    <x v="3"/>
    <n v="2"/>
  </r>
  <r>
    <s v="2023-24"/>
    <s v="COPA"/>
    <n v="2"/>
    <n v="2023009"/>
    <d v="2024-01-19T00:00:00"/>
    <x v="3"/>
    <n v="2"/>
  </r>
  <r>
    <s v="2023-24"/>
    <s v="COPA"/>
    <n v="2"/>
    <n v="2023009"/>
    <d v="2024-01-19T00:00:00"/>
    <x v="3"/>
    <n v="2"/>
  </r>
  <r>
    <s v="2023-24"/>
    <s v="COPA"/>
    <n v="2"/>
    <n v="2023009"/>
    <d v="2024-01-19T00:00:00"/>
    <x v="3"/>
    <n v="2"/>
  </r>
  <r>
    <s v="2023-24"/>
    <s v="COPA"/>
    <n v="2"/>
    <n v="2023009"/>
    <d v="2024-01-19T00:00:00"/>
    <x v="3"/>
    <n v="2"/>
  </r>
  <r>
    <s v="2023-24"/>
    <s v="COPA"/>
    <n v="2"/>
    <n v="2023009"/>
    <d v="2024-01-19T00:00:00"/>
    <x v="4"/>
    <n v="2"/>
  </r>
  <r>
    <s v="2023-24"/>
    <s v="COPA"/>
    <n v="2"/>
    <n v="2023009"/>
    <d v="2024-01-19T00:00:00"/>
    <x v="4"/>
    <n v="2"/>
  </r>
  <r>
    <s v="2023-24"/>
    <s v="COPA"/>
    <n v="2"/>
    <n v="2023009"/>
    <d v="2024-01-19T00:00:00"/>
    <x v="4"/>
    <n v="2"/>
  </r>
  <r>
    <s v="2023-24"/>
    <s v="COPA"/>
    <n v="2"/>
    <n v="2023009"/>
    <d v="2024-01-19T00:00:00"/>
    <x v="9"/>
    <n v="2"/>
  </r>
  <r>
    <s v="2023-24"/>
    <s v="COPA"/>
    <n v="2"/>
    <n v="2023009"/>
    <d v="2024-01-19T00:00:00"/>
    <x v="9"/>
    <n v="2"/>
  </r>
  <r>
    <s v="2023-24"/>
    <s v="COPA"/>
    <n v="2"/>
    <n v="2023009"/>
    <d v="2024-01-19T00:00:00"/>
    <x v="9"/>
    <n v="2"/>
  </r>
  <r>
    <s v="2023-24"/>
    <s v="COPA"/>
    <n v="2"/>
    <n v="2023009"/>
    <d v="2024-01-19T00:00:00"/>
    <x v="11"/>
    <n v="2"/>
  </r>
  <r>
    <s v="2023-24"/>
    <s v="COPA"/>
    <n v="2"/>
    <n v="2023009"/>
    <d v="2024-01-19T00:00:00"/>
    <x v="12"/>
    <n v="2"/>
  </r>
  <r>
    <s v="2023-24"/>
    <s v="COPA"/>
    <n v="2"/>
    <n v="2023009"/>
    <d v="2024-01-19T00:00:00"/>
    <x v="25"/>
    <n v="9"/>
  </r>
  <r>
    <s v="2023-24"/>
    <s v="COPA"/>
    <n v="2"/>
    <n v="2023010"/>
    <d v="2024-01-22T00:00:00"/>
    <x v="26"/>
    <n v="1"/>
  </r>
  <r>
    <s v="2023-24"/>
    <s v="COPA"/>
    <n v="2"/>
    <n v="2023010"/>
    <d v="2024-01-22T00:00:00"/>
    <x v="26"/>
    <n v="1"/>
  </r>
  <r>
    <s v="2023-24"/>
    <s v="COPA"/>
    <n v="2"/>
    <n v="2023010"/>
    <d v="2024-01-22T00:00:00"/>
    <x v="26"/>
    <n v="1"/>
  </r>
  <r>
    <s v="2023-24"/>
    <s v="COPA"/>
    <n v="2"/>
    <n v="2023010"/>
    <d v="2024-01-22T00:00:00"/>
    <x v="0"/>
    <n v="1"/>
  </r>
  <r>
    <s v="2023-24"/>
    <s v="COPA"/>
    <n v="2"/>
    <n v="2023010"/>
    <d v="2024-01-22T00:00:00"/>
    <x v="0"/>
    <n v="1"/>
  </r>
  <r>
    <s v="2023-24"/>
    <s v="COPA"/>
    <n v="2"/>
    <n v="2023010"/>
    <d v="2024-01-22T00:00:00"/>
    <x v="8"/>
    <n v="1"/>
  </r>
  <r>
    <s v="2023-24"/>
    <s v="COPA"/>
    <n v="2"/>
    <n v="2023010"/>
    <d v="2024-01-22T00:00:00"/>
    <x v="2"/>
    <n v="1"/>
  </r>
  <r>
    <s v="2023-24"/>
    <s v="COPA"/>
    <n v="2"/>
    <n v="2023010"/>
    <d v="2024-01-22T00:00:00"/>
    <x v="5"/>
    <n v="1"/>
  </r>
  <r>
    <s v="2023-24"/>
    <s v="COPA"/>
    <n v="2"/>
    <n v="2023010"/>
    <d v="2024-01-22T00:00:00"/>
    <x v="5"/>
    <n v="1"/>
  </r>
  <r>
    <s v="2023-24"/>
    <s v="COPA"/>
    <n v="2"/>
    <n v="2023010"/>
    <d v="2024-01-22T00:00:00"/>
    <x v="26"/>
    <n v="2"/>
  </r>
  <r>
    <s v="2023-24"/>
    <s v="COPA"/>
    <n v="2"/>
    <n v="2023010"/>
    <d v="2024-01-22T00:00:00"/>
    <x v="5"/>
    <n v="2"/>
  </r>
  <r>
    <s v="2023-24"/>
    <s v="COPA"/>
    <n v="2"/>
    <n v="2023010"/>
    <d v="2024-01-22T00:00:00"/>
    <x v="5"/>
    <n v="2"/>
  </r>
  <r>
    <s v="2023-24"/>
    <s v="COPA"/>
    <n v="2"/>
    <n v="2023010"/>
    <d v="2024-01-22T00:00:00"/>
    <x v="15"/>
    <n v="2"/>
  </r>
  <r>
    <s v="2023-24"/>
    <s v="COPA"/>
    <n v="2"/>
    <n v="2023010"/>
    <d v="2024-01-22T00:00:00"/>
    <x v="15"/>
    <n v="2"/>
  </r>
  <r>
    <s v="2023-24"/>
    <s v="COPA"/>
    <n v="2"/>
    <n v="2023010"/>
    <d v="2024-01-22T00:00:00"/>
    <x v="23"/>
    <n v="9"/>
  </r>
  <r>
    <s v="2023-24"/>
    <s v="COPA"/>
    <n v="2"/>
    <n v="2023010"/>
    <d v="2024-01-22T00:00:00"/>
    <x v="6"/>
    <n v="9"/>
  </r>
  <r>
    <s v="2023-24"/>
    <s v="COPA"/>
    <n v="2"/>
    <n v="2023010"/>
    <d v="2024-01-22T00:00:00"/>
    <x v="24"/>
    <n v="9"/>
  </r>
  <r>
    <s v="2023-24"/>
    <s v="COPA"/>
    <n v="2"/>
    <n v="2023010"/>
    <d v="2024-01-22T00:00:00"/>
    <x v="25"/>
    <n v="9"/>
  </r>
  <r>
    <s v="2023-24"/>
    <s v="COPA"/>
    <n v="2"/>
    <n v="2023010"/>
    <d v="2024-01-22T00:00:00"/>
    <x v="25"/>
    <n v="9"/>
  </r>
  <r>
    <s v="2023-24"/>
    <s v="COPA"/>
    <n v="2"/>
    <n v="2023010"/>
    <d v="2024-01-22T00:00:00"/>
    <x v="25"/>
    <n v="9"/>
  </r>
  <r>
    <s v="2023-24"/>
    <s v="COPA"/>
    <n v="2"/>
    <n v="2023010"/>
    <d v="2024-01-22T00:00:00"/>
    <x v="25"/>
    <n v="9"/>
  </r>
  <r>
    <s v="2023-24"/>
    <s v="COPA"/>
    <n v="2"/>
    <n v="2023011"/>
    <d v="2024-01-22T00:00:00"/>
    <x v="26"/>
    <n v="1"/>
  </r>
  <r>
    <s v="2023-24"/>
    <s v="COPA"/>
    <n v="2"/>
    <n v="2023011"/>
    <d v="2024-01-22T00:00:00"/>
    <x v="26"/>
    <n v="1"/>
  </r>
  <r>
    <s v="2023-24"/>
    <s v="COPA"/>
    <n v="2"/>
    <n v="2023011"/>
    <d v="2024-01-22T00:00:00"/>
    <x v="0"/>
    <n v="1"/>
  </r>
  <r>
    <s v="2023-24"/>
    <s v="COPA"/>
    <n v="2"/>
    <n v="2023011"/>
    <d v="2024-01-22T00:00:00"/>
    <x v="7"/>
    <n v="1"/>
  </r>
  <r>
    <s v="2023-24"/>
    <s v="COPA"/>
    <n v="2"/>
    <n v="2023011"/>
    <d v="2024-01-22T00:00:00"/>
    <x v="1"/>
    <n v="1"/>
  </r>
  <r>
    <s v="2023-24"/>
    <s v="COPA"/>
    <n v="2"/>
    <n v="2023011"/>
    <d v="2024-01-22T00:00:00"/>
    <x v="8"/>
    <n v="1"/>
  </r>
  <r>
    <s v="2023-24"/>
    <s v="COPA"/>
    <n v="2"/>
    <n v="2023011"/>
    <d v="2024-01-22T00:00:00"/>
    <x v="27"/>
    <n v="1"/>
  </r>
  <r>
    <s v="2023-24"/>
    <s v="COPA"/>
    <n v="2"/>
    <n v="2023011"/>
    <d v="2024-01-22T00:00:00"/>
    <x v="27"/>
    <n v="1"/>
  </r>
  <r>
    <s v="2023-24"/>
    <s v="COPA"/>
    <n v="2"/>
    <n v="2023011"/>
    <d v="2024-01-22T00:00:00"/>
    <x v="27"/>
    <n v="1"/>
  </r>
  <r>
    <s v="2023-24"/>
    <s v="COPA"/>
    <n v="2"/>
    <n v="2023011"/>
    <d v="2024-01-22T00:00:00"/>
    <x v="27"/>
    <n v="1"/>
  </r>
  <r>
    <s v="2023-24"/>
    <s v="COPA"/>
    <n v="2"/>
    <n v="2023011"/>
    <d v="2024-01-22T00:00:00"/>
    <x v="10"/>
    <n v="1"/>
  </r>
  <r>
    <s v="2023-24"/>
    <s v="COPA"/>
    <n v="2"/>
    <n v="2023011"/>
    <d v="2024-01-22T00:00:00"/>
    <x v="2"/>
    <n v="1"/>
  </r>
  <r>
    <s v="2023-24"/>
    <s v="COPA"/>
    <n v="2"/>
    <n v="2023011"/>
    <d v="2024-01-22T00:00:00"/>
    <x v="5"/>
    <n v="1"/>
  </r>
  <r>
    <s v="2023-24"/>
    <s v="COPA"/>
    <n v="2"/>
    <n v="2023011"/>
    <d v="2024-01-22T00:00:00"/>
    <x v="15"/>
    <n v="1"/>
  </r>
  <r>
    <s v="2023-24"/>
    <s v="COPA"/>
    <n v="2"/>
    <n v="2023011"/>
    <d v="2024-01-22T00:00:00"/>
    <x v="15"/>
    <n v="1"/>
  </r>
  <r>
    <s v="2023-24"/>
    <s v="COPA"/>
    <n v="2"/>
    <n v="2023011"/>
    <d v="2024-01-22T00:00:00"/>
    <x v="3"/>
    <n v="1"/>
  </r>
  <r>
    <s v="2023-24"/>
    <s v="COPA"/>
    <n v="2"/>
    <n v="2023011"/>
    <d v="2024-01-22T00:00:00"/>
    <x v="4"/>
    <n v="1"/>
  </r>
  <r>
    <s v="2023-24"/>
    <s v="COPA"/>
    <n v="2"/>
    <n v="2023011"/>
    <d v="2024-01-22T00:00:00"/>
    <x v="9"/>
    <n v="1"/>
  </r>
  <r>
    <s v="2023-24"/>
    <s v="COPA"/>
    <n v="2"/>
    <n v="2023011"/>
    <d v="2024-01-22T00:00:00"/>
    <x v="9"/>
    <n v="1"/>
  </r>
  <r>
    <s v="2023-24"/>
    <s v="COPA"/>
    <n v="2"/>
    <n v="2023011"/>
    <d v="2024-01-22T00:00:00"/>
    <x v="16"/>
    <n v="1"/>
  </r>
  <r>
    <s v="2023-24"/>
    <s v="COPA"/>
    <n v="2"/>
    <n v="2023011"/>
    <d v="2024-01-22T00:00:00"/>
    <x v="1"/>
    <n v="2"/>
  </r>
  <r>
    <s v="2023-24"/>
    <s v="COPA"/>
    <n v="2"/>
    <n v="2023011"/>
    <d v="2024-01-22T00:00:00"/>
    <x v="8"/>
    <n v="2"/>
  </r>
  <r>
    <s v="2023-24"/>
    <s v="COPA"/>
    <n v="2"/>
    <n v="2023011"/>
    <d v="2024-01-22T00:00:00"/>
    <x v="27"/>
    <n v="2"/>
  </r>
  <r>
    <s v="2023-24"/>
    <s v="COPA"/>
    <n v="2"/>
    <n v="2023011"/>
    <d v="2024-01-22T00:00:00"/>
    <x v="27"/>
    <n v="2"/>
  </r>
  <r>
    <s v="2023-24"/>
    <s v="COPA"/>
    <n v="2"/>
    <n v="2023011"/>
    <d v="2024-01-22T00:00:00"/>
    <x v="10"/>
    <n v="2"/>
  </r>
  <r>
    <s v="2023-24"/>
    <s v="COPA"/>
    <n v="2"/>
    <n v="2023011"/>
    <d v="2024-01-22T00:00:00"/>
    <x v="2"/>
    <n v="2"/>
  </r>
  <r>
    <s v="2023-24"/>
    <s v="COPA"/>
    <n v="2"/>
    <n v="2023011"/>
    <d v="2024-01-22T00:00:00"/>
    <x v="2"/>
    <n v="2"/>
  </r>
  <r>
    <s v="2023-24"/>
    <s v="COPA"/>
    <n v="2"/>
    <n v="2023011"/>
    <d v="2024-01-22T00:00:00"/>
    <x v="5"/>
    <n v="2"/>
  </r>
  <r>
    <s v="2023-24"/>
    <s v="COPA"/>
    <n v="2"/>
    <n v="2023011"/>
    <d v="2024-01-22T00:00:00"/>
    <x v="5"/>
    <n v="2"/>
  </r>
  <r>
    <s v="2023-24"/>
    <s v="COPA"/>
    <n v="2"/>
    <n v="2023011"/>
    <d v="2024-01-22T00:00:00"/>
    <x v="5"/>
    <n v="2"/>
  </r>
  <r>
    <s v="2023-24"/>
    <s v="COPA"/>
    <n v="2"/>
    <n v="2023011"/>
    <d v="2024-01-22T00:00:00"/>
    <x v="3"/>
    <n v="2"/>
  </r>
  <r>
    <s v="2023-24"/>
    <s v="COPA"/>
    <n v="2"/>
    <n v="2023011"/>
    <d v="2024-01-22T00:00:00"/>
    <x v="3"/>
    <n v="2"/>
  </r>
  <r>
    <s v="2023-24"/>
    <s v="COPA"/>
    <n v="2"/>
    <n v="2023011"/>
    <d v="2024-01-22T00:00:00"/>
    <x v="3"/>
    <n v="2"/>
  </r>
  <r>
    <s v="2023-24"/>
    <s v="COPA"/>
    <n v="2"/>
    <n v="2023011"/>
    <d v="2024-01-22T00:00:00"/>
    <x v="3"/>
    <n v="2"/>
  </r>
  <r>
    <s v="2023-24"/>
    <s v="COPA"/>
    <n v="2"/>
    <n v="2023011"/>
    <d v="2024-01-22T00:00:00"/>
    <x v="4"/>
    <n v="2"/>
  </r>
  <r>
    <s v="2023-24"/>
    <s v="COPA"/>
    <n v="2"/>
    <n v="2023011"/>
    <d v="2024-01-22T00:00:00"/>
    <x v="4"/>
    <n v="2"/>
  </r>
  <r>
    <s v="2023-24"/>
    <s v="COPA"/>
    <n v="2"/>
    <n v="2023011"/>
    <d v="2024-01-22T00:00:00"/>
    <x v="9"/>
    <n v="2"/>
  </r>
  <r>
    <s v="2023-24"/>
    <s v="COPA"/>
    <n v="2"/>
    <n v="2023011"/>
    <d v="2024-01-22T00:00:00"/>
    <x v="12"/>
    <n v="2"/>
  </r>
  <r>
    <s v="2023-24"/>
    <s v="COPA"/>
    <n v="2"/>
    <n v="2023011"/>
    <d v="2024-01-22T00:00:00"/>
    <x v="19"/>
    <n v="2"/>
  </r>
  <r>
    <s v="2023-24"/>
    <s v="COPA"/>
    <n v="2"/>
    <n v="2023011"/>
    <d v="2024-01-22T00:00:00"/>
    <x v="31"/>
    <n v="9"/>
  </r>
  <r>
    <s v="2023-24"/>
    <s v="COPA"/>
    <n v="2"/>
    <n v="2023011"/>
    <d v="2024-01-22T00:00:00"/>
    <x v="21"/>
    <n v="9"/>
  </r>
  <r>
    <s v="2023-24"/>
    <s v="COPA"/>
    <n v="2"/>
    <n v="2023011"/>
    <d v="2024-01-22T00:00:00"/>
    <x v="24"/>
    <n v="9"/>
  </r>
  <r>
    <s v="2023-24"/>
    <s v="COPA"/>
    <n v="2"/>
    <n v="2023011"/>
    <d v="2024-01-22T00:00:00"/>
    <x v="25"/>
    <n v="9"/>
  </r>
  <r>
    <s v="2023-24"/>
    <s v="COPA"/>
    <n v="2"/>
    <n v="2023012"/>
    <d v="2024-01-25T00:00:00"/>
    <x v="26"/>
    <n v="1"/>
  </r>
  <r>
    <s v="2023-24"/>
    <s v="COPA"/>
    <n v="2"/>
    <n v="2023012"/>
    <d v="2024-01-25T00:00:00"/>
    <x v="26"/>
    <n v="1"/>
  </r>
  <r>
    <s v="2023-24"/>
    <s v="COPA"/>
    <n v="2"/>
    <n v="2023012"/>
    <d v="2024-01-25T00:00:00"/>
    <x v="26"/>
    <n v="1"/>
  </r>
  <r>
    <s v="2023-24"/>
    <s v="COPA"/>
    <n v="2"/>
    <n v="2023012"/>
    <d v="2024-01-25T00:00:00"/>
    <x v="0"/>
    <n v="1"/>
  </r>
  <r>
    <s v="2023-24"/>
    <s v="COPA"/>
    <n v="2"/>
    <n v="2023012"/>
    <d v="2024-01-25T00:00:00"/>
    <x v="0"/>
    <n v="1"/>
  </r>
  <r>
    <s v="2023-24"/>
    <s v="COPA"/>
    <n v="2"/>
    <n v="2023012"/>
    <d v="2024-01-25T00:00:00"/>
    <x v="7"/>
    <n v="1"/>
  </r>
  <r>
    <s v="2023-24"/>
    <s v="COPA"/>
    <n v="2"/>
    <n v="2023012"/>
    <d v="2024-01-25T00:00:00"/>
    <x v="7"/>
    <n v="1"/>
  </r>
  <r>
    <s v="2023-24"/>
    <s v="COPA"/>
    <n v="2"/>
    <n v="2023012"/>
    <d v="2024-01-25T00:00:00"/>
    <x v="7"/>
    <n v="1"/>
  </r>
  <r>
    <s v="2023-24"/>
    <s v="COPA"/>
    <n v="2"/>
    <n v="2023012"/>
    <d v="2024-01-25T00:00:00"/>
    <x v="1"/>
    <n v="1"/>
  </r>
  <r>
    <s v="2023-24"/>
    <s v="COPA"/>
    <n v="2"/>
    <n v="2023012"/>
    <d v="2024-01-25T00:00:00"/>
    <x v="1"/>
    <n v="1"/>
  </r>
  <r>
    <s v="2023-24"/>
    <s v="COPA"/>
    <n v="2"/>
    <n v="2023012"/>
    <d v="2024-01-25T00:00:00"/>
    <x v="1"/>
    <n v="1"/>
  </r>
  <r>
    <s v="2023-24"/>
    <s v="COPA"/>
    <n v="2"/>
    <n v="2023012"/>
    <d v="2024-01-25T00:00:00"/>
    <x v="1"/>
    <n v="1"/>
  </r>
  <r>
    <s v="2023-24"/>
    <s v="COPA"/>
    <n v="2"/>
    <n v="2023012"/>
    <d v="2024-01-25T00:00:00"/>
    <x v="1"/>
    <n v="1"/>
  </r>
  <r>
    <s v="2023-24"/>
    <s v="COPA"/>
    <n v="2"/>
    <n v="2023012"/>
    <d v="2024-01-25T00:00:00"/>
    <x v="8"/>
    <n v="1"/>
  </r>
  <r>
    <s v="2023-24"/>
    <s v="COPA"/>
    <n v="2"/>
    <n v="2023012"/>
    <d v="2024-01-25T00:00:00"/>
    <x v="8"/>
    <n v="1"/>
  </r>
  <r>
    <s v="2023-24"/>
    <s v="COPA"/>
    <n v="2"/>
    <n v="2023012"/>
    <d v="2024-01-25T00:00:00"/>
    <x v="8"/>
    <n v="1"/>
  </r>
  <r>
    <s v="2023-24"/>
    <s v="COPA"/>
    <n v="2"/>
    <n v="2023012"/>
    <d v="2024-01-25T00:00:00"/>
    <x v="8"/>
    <n v="1"/>
  </r>
  <r>
    <s v="2023-24"/>
    <s v="COPA"/>
    <n v="2"/>
    <n v="2023012"/>
    <d v="2024-01-25T00:00:00"/>
    <x v="8"/>
    <n v="1"/>
  </r>
  <r>
    <s v="2023-24"/>
    <s v="COPA"/>
    <n v="2"/>
    <n v="2023012"/>
    <d v="2024-01-25T00:00:00"/>
    <x v="8"/>
    <n v="1"/>
  </r>
  <r>
    <s v="2023-24"/>
    <s v="COPA"/>
    <n v="2"/>
    <n v="2023012"/>
    <d v="2024-01-25T00:00:00"/>
    <x v="2"/>
    <n v="1"/>
  </r>
  <r>
    <s v="2023-24"/>
    <s v="COPA"/>
    <n v="2"/>
    <n v="2023012"/>
    <d v="2024-01-25T00:00:00"/>
    <x v="5"/>
    <n v="1"/>
  </r>
  <r>
    <s v="2023-24"/>
    <s v="COPA"/>
    <n v="2"/>
    <n v="2023012"/>
    <d v="2024-01-25T00:00:00"/>
    <x v="15"/>
    <n v="1"/>
  </r>
  <r>
    <s v="2023-24"/>
    <s v="COPA"/>
    <n v="2"/>
    <n v="2023012"/>
    <d v="2024-01-25T00:00:00"/>
    <x v="15"/>
    <n v="1"/>
  </r>
  <r>
    <s v="2023-24"/>
    <s v="COPA"/>
    <n v="2"/>
    <n v="2023012"/>
    <d v="2024-01-25T00:00:00"/>
    <x v="15"/>
    <n v="1"/>
  </r>
  <r>
    <s v="2023-24"/>
    <s v="COPA"/>
    <n v="2"/>
    <n v="2023012"/>
    <d v="2024-01-25T00:00:00"/>
    <x v="26"/>
    <n v="2"/>
  </r>
  <r>
    <s v="2023-24"/>
    <s v="COPA"/>
    <n v="2"/>
    <n v="2023012"/>
    <d v="2024-01-25T00:00:00"/>
    <x v="28"/>
    <n v="2"/>
  </r>
  <r>
    <s v="2023-24"/>
    <s v="COPA"/>
    <n v="2"/>
    <n v="2023012"/>
    <d v="2024-01-25T00:00:00"/>
    <x v="7"/>
    <n v="2"/>
  </r>
  <r>
    <s v="2023-24"/>
    <s v="COPA"/>
    <n v="2"/>
    <n v="2023012"/>
    <d v="2024-01-25T00:00:00"/>
    <x v="7"/>
    <n v="2"/>
  </r>
  <r>
    <s v="2023-24"/>
    <s v="COPA"/>
    <n v="2"/>
    <n v="2023012"/>
    <d v="2024-01-25T00:00:00"/>
    <x v="8"/>
    <n v="2"/>
  </r>
  <r>
    <s v="2023-24"/>
    <s v="COPA"/>
    <n v="2"/>
    <n v="2023012"/>
    <d v="2024-01-25T00:00:00"/>
    <x v="27"/>
    <n v="2"/>
  </r>
  <r>
    <s v="2023-24"/>
    <s v="COPA"/>
    <n v="2"/>
    <n v="2023012"/>
    <d v="2024-01-25T00:00:00"/>
    <x v="10"/>
    <n v="2"/>
  </r>
  <r>
    <s v="2023-24"/>
    <s v="COPA"/>
    <n v="2"/>
    <n v="2023012"/>
    <d v="2024-01-25T00:00:00"/>
    <x v="2"/>
    <n v="2"/>
  </r>
  <r>
    <s v="2023-24"/>
    <s v="COPA"/>
    <n v="2"/>
    <n v="2023012"/>
    <d v="2024-01-25T00:00:00"/>
    <x v="2"/>
    <n v="2"/>
  </r>
  <r>
    <s v="2023-24"/>
    <s v="COPA"/>
    <n v="2"/>
    <n v="2023012"/>
    <d v="2024-01-25T00:00:00"/>
    <x v="2"/>
    <n v="2"/>
  </r>
  <r>
    <s v="2023-24"/>
    <s v="COPA"/>
    <n v="2"/>
    <n v="2023012"/>
    <d v="2024-01-25T00:00:00"/>
    <x v="2"/>
    <n v="2"/>
  </r>
  <r>
    <s v="2023-24"/>
    <s v="COPA"/>
    <n v="2"/>
    <n v="2023012"/>
    <d v="2024-01-25T00:00:00"/>
    <x v="15"/>
    <n v="2"/>
  </r>
  <r>
    <s v="2023-24"/>
    <s v="COPA"/>
    <n v="2"/>
    <n v="2023012"/>
    <d v="2024-01-25T00:00:00"/>
    <x v="4"/>
    <n v="2"/>
  </r>
  <r>
    <s v="2023-24"/>
    <s v="COPA"/>
    <n v="2"/>
    <n v="2023012"/>
    <d v="2024-01-25T00:00:00"/>
    <x v="11"/>
    <n v="2"/>
  </r>
  <r>
    <s v="2023-24"/>
    <s v="COPA"/>
    <n v="2"/>
    <n v="2023012"/>
    <d v="2024-01-25T00:00:00"/>
    <x v="12"/>
    <n v="2"/>
  </r>
  <r>
    <s v="2023-24"/>
    <s v="COPA"/>
    <n v="2"/>
    <n v="2023012"/>
    <d v="2024-01-25T00:00:00"/>
    <x v="18"/>
    <n v="2"/>
  </r>
  <r>
    <s v="2023-24"/>
    <s v="COPA"/>
    <n v="2"/>
    <n v="2023012"/>
    <d v="2024-01-25T00:00:00"/>
    <x v="24"/>
    <n v="9"/>
  </r>
  <r>
    <s v="2023-24"/>
    <s v="COPA"/>
    <n v="2"/>
    <n v="2023012"/>
    <d v="2024-01-25T00:00:00"/>
    <x v="25"/>
    <n v="9"/>
  </r>
  <r>
    <s v="2023-24"/>
    <s v="COPA"/>
    <n v="2"/>
    <n v="2023012"/>
    <d v="2024-01-25T00:00:00"/>
    <x v="25"/>
    <n v="9"/>
  </r>
  <r>
    <s v="2023-24"/>
    <s v="COPA"/>
    <n v="2"/>
    <n v="2023012"/>
    <d v="2024-01-25T00:00:00"/>
    <x v="25"/>
    <n v="9"/>
  </r>
  <r>
    <s v="2023-24"/>
    <s v="COPA"/>
    <n v="2"/>
    <n v="2023013"/>
    <d v="2024-01-25T00:00:00"/>
    <x v="26"/>
    <n v="1"/>
  </r>
  <r>
    <s v="2023-24"/>
    <s v="COPA"/>
    <n v="2"/>
    <n v="2023013"/>
    <d v="2024-01-25T00:00:00"/>
    <x v="26"/>
    <n v="1"/>
  </r>
  <r>
    <s v="2023-24"/>
    <s v="COPA"/>
    <n v="2"/>
    <n v="2023013"/>
    <d v="2024-01-25T00:00:00"/>
    <x v="0"/>
    <n v="1"/>
  </r>
  <r>
    <s v="2023-24"/>
    <s v="COPA"/>
    <n v="2"/>
    <n v="2023013"/>
    <d v="2024-01-25T00:00:00"/>
    <x v="0"/>
    <n v="1"/>
  </r>
  <r>
    <s v="2023-24"/>
    <s v="COPA"/>
    <n v="2"/>
    <n v="2023013"/>
    <d v="2024-01-25T00:00:00"/>
    <x v="7"/>
    <n v="1"/>
  </r>
  <r>
    <s v="2023-24"/>
    <s v="COPA"/>
    <n v="2"/>
    <n v="2023013"/>
    <d v="2024-01-25T00:00:00"/>
    <x v="7"/>
    <n v="1"/>
  </r>
  <r>
    <s v="2023-24"/>
    <s v="COPA"/>
    <n v="2"/>
    <n v="2023013"/>
    <d v="2024-01-25T00:00:00"/>
    <x v="1"/>
    <n v="1"/>
  </r>
  <r>
    <s v="2023-24"/>
    <s v="COPA"/>
    <n v="2"/>
    <n v="2023013"/>
    <d v="2024-01-25T00:00:00"/>
    <x v="8"/>
    <n v="1"/>
  </r>
  <r>
    <s v="2023-24"/>
    <s v="COPA"/>
    <n v="2"/>
    <n v="2023013"/>
    <d v="2024-01-25T00:00:00"/>
    <x v="1"/>
    <n v="2"/>
  </r>
  <r>
    <s v="2023-24"/>
    <s v="COPA"/>
    <n v="2"/>
    <n v="2023013"/>
    <d v="2024-01-25T00:00:00"/>
    <x v="1"/>
    <n v="2"/>
  </r>
  <r>
    <s v="2023-24"/>
    <s v="COPA"/>
    <n v="2"/>
    <n v="2023013"/>
    <d v="2024-01-25T00:00:00"/>
    <x v="8"/>
    <n v="2"/>
  </r>
  <r>
    <s v="2023-24"/>
    <s v="COPA"/>
    <n v="2"/>
    <n v="2023013"/>
    <d v="2024-01-25T00:00:00"/>
    <x v="8"/>
    <n v="2"/>
  </r>
  <r>
    <s v="2023-24"/>
    <s v="COPA"/>
    <n v="2"/>
    <n v="2023013"/>
    <d v="2024-01-25T00:00:00"/>
    <x v="8"/>
    <n v="2"/>
  </r>
  <r>
    <s v="2023-24"/>
    <s v="COPA"/>
    <n v="2"/>
    <n v="2023013"/>
    <d v="2024-01-25T00:00:00"/>
    <x v="8"/>
    <n v="2"/>
  </r>
  <r>
    <s v="2023-24"/>
    <s v="COPA"/>
    <n v="2"/>
    <n v="2023013"/>
    <d v="2024-01-25T00:00:00"/>
    <x v="8"/>
    <n v="2"/>
  </r>
  <r>
    <s v="2023-24"/>
    <s v="COPA"/>
    <n v="2"/>
    <n v="2023013"/>
    <d v="2024-01-25T00:00:00"/>
    <x v="2"/>
    <n v="2"/>
  </r>
  <r>
    <s v="2023-24"/>
    <s v="COPA"/>
    <n v="2"/>
    <n v="2023013"/>
    <d v="2024-01-25T00:00:00"/>
    <x v="5"/>
    <n v="2"/>
  </r>
  <r>
    <s v="2023-24"/>
    <s v="COPA"/>
    <n v="2"/>
    <n v="2023013"/>
    <d v="2024-01-25T00:00:00"/>
    <x v="24"/>
    <n v="9"/>
  </r>
  <r>
    <s v="2023-24"/>
    <s v="COPA"/>
    <n v="2"/>
    <n v="2023013"/>
    <d v="2024-01-25T00:00:00"/>
    <x v="25"/>
    <n v="9"/>
  </r>
  <r>
    <s v="2023-24"/>
    <s v="COPA"/>
    <n v="2"/>
    <n v="2023013"/>
    <d v="2024-01-25T00:00:00"/>
    <x v="25"/>
    <n v="9"/>
  </r>
  <r>
    <s v="2023-24"/>
    <s v="COPA"/>
    <n v="2"/>
    <n v="2023013"/>
    <d v="2024-01-25T00:00:00"/>
    <x v="25"/>
    <n v="9"/>
  </r>
  <r>
    <s v="2023-24"/>
    <s v="COPA"/>
    <n v="2"/>
    <n v="2023014"/>
    <d v="2024-01-25T00:00:00"/>
    <x v="28"/>
    <n v="1"/>
  </r>
  <r>
    <s v="2023-24"/>
    <s v="COPA"/>
    <n v="2"/>
    <n v="2023014"/>
    <d v="2024-01-25T00:00:00"/>
    <x v="28"/>
    <n v="1"/>
  </r>
  <r>
    <s v="2023-24"/>
    <s v="COPA"/>
    <n v="2"/>
    <n v="2023014"/>
    <d v="2024-01-25T00:00:00"/>
    <x v="28"/>
    <n v="1"/>
  </r>
  <r>
    <s v="2023-24"/>
    <s v="COPA"/>
    <n v="2"/>
    <n v="2023014"/>
    <d v="2024-01-25T00:00:00"/>
    <x v="0"/>
    <n v="1"/>
  </r>
  <r>
    <s v="2023-24"/>
    <s v="COPA"/>
    <n v="2"/>
    <n v="2023014"/>
    <d v="2024-01-25T00:00:00"/>
    <x v="7"/>
    <n v="1"/>
  </r>
  <r>
    <s v="2023-24"/>
    <s v="COPA"/>
    <n v="2"/>
    <n v="2023014"/>
    <d v="2024-01-25T00:00:00"/>
    <x v="1"/>
    <n v="1"/>
  </r>
  <r>
    <s v="2023-24"/>
    <s v="COPA"/>
    <n v="2"/>
    <n v="2023014"/>
    <d v="2024-01-25T00:00:00"/>
    <x v="8"/>
    <n v="1"/>
  </r>
  <r>
    <s v="2023-24"/>
    <s v="COPA"/>
    <n v="2"/>
    <n v="2023014"/>
    <d v="2024-01-25T00:00:00"/>
    <x v="27"/>
    <n v="1"/>
  </r>
  <r>
    <s v="2023-24"/>
    <s v="COPA"/>
    <n v="2"/>
    <n v="2023014"/>
    <d v="2024-01-25T00:00:00"/>
    <x v="27"/>
    <n v="1"/>
  </r>
  <r>
    <s v="2023-24"/>
    <s v="COPA"/>
    <n v="2"/>
    <n v="2023014"/>
    <d v="2024-01-25T00:00:00"/>
    <x v="27"/>
    <n v="1"/>
  </r>
  <r>
    <s v="2023-24"/>
    <s v="COPA"/>
    <n v="2"/>
    <n v="2023014"/>
    <d v="2024-01-25T00:00:00"/>
    <x v="3"/>
    <n v="1"/>
  </r>
  <r>
    <s v="2023-24"/>
    <s v="COPA"/>
    <n v="2"/>
    <n v="2023014"/>
    <d v="2024-01-25T00:00:00"/>
    <x v="4"/>
    <n v="1"/>
  </r>
  <r>
    <s v="2023-24"/>
    <s v="COPA"/>
    <n v="2"/>
    <n v="2023014"/>
    <d v="2024-01-25T00:00:00"/>
    <x v="27"/>
    <n v="2"/>
  </r>
  <r>
    <s v="2023-24"/>
    <s v="COPA"/>
    <n v="2"/>
    <n v="2023014"/>
    <d v="2024-01-25T00:00:00"/>
    <x v="27"/>
    <n v="2"/>
  </r>
  <r>
    <s v="2023-24"/>
    <s v="COPA"/>
    <n v="2"/>
    <n v="2023014"/>
    <d v="2024-01-25T00:00:00"/>
    <x v="5"/>
    <n v="2"/>
  </r>
  <r>
    <s v="2023-24"/>
    <s v="COPA"/>
    <n v="2"/>
    <n v="2023014"/>
    <d v="2024-01-25T00:00:00"/>
    <x v="15"/>
    <n v="2"/>
  </r>
  <r>
    <s v="2023-24"/>
    <s v="COPA"/>
    <n v="2"/>
    <n v="2023014"/>
    <d v="2024-01-25T00:00:00"/>
    <x v="13"/>
    <n v="2"/>
  </r>
  <r>
    <s v="2023-24"/>
    <s v="COPA"/>
    <n v="2"/>
    <n v="2023014"/>
    <d v="2024-01-25T00:00:00"/>
    <x v="6"/>
    <n v="9"/>
  </r>
  <r>
    <s v="2023-24"/>
    <s v="COPA"/>
    <n v="2"/>
    <n v="2023014"/>
    <d v="2024-01-25T00:00:00"/>
    <x v="6"/>
    <n v="9"/>
  </r>
  <r>
    <s v="2023-24"/>
    <s v="COPA"/>
    <n v="2"/>
    <n v="2023014"/>
    <d v="2024-01-25T00:00:00"/>
    <x v="24"/>
    <n v="9"/>
  </r>
  <r>
    <s v="2023-24"/>
    <s v="COPA"/>
    <n v="2"/>
    <n v="2023014"/>
    <d v="2024-01-25T00:00:00"/>
    <x v="24"/>
    <n v="9"/>
  </r>
  <r>
    <s v="2023-24"/>
    <s v="COPA"/>
    <n v="2"/>
    <n v="2023014"/>
    <d v="2024-01-26T00:00:00"/>
    <x v="26"/>
    <n v="1"/>
  </r>
  <r>
    <s v="2023-24"/>
    <s v="COPA"/>
    <n v="2"/>
    <n v="2023014"/>
    <d v="2024-01-26T00:00:00"/>
    <x v="28"/>
    <n v="1"/>
  </r>
  <r>
    <s v="2023-24"/>
    <s v="COPA"/>
    <n v="2"/>
    <n v="2023014"/>
    <d v="2024-01-26T00:00:00"/>
    <x v="0"/>
    <n v="1"/>
  </r>
  <r>
    <s v="2023-24"/>
    <s v="COPA"/>
    <n v="2"/>
    <n v="2023014"/>
    <d v="2024-01-26T00:00:00"/>
    <x v="0"/>
    <n v="1"/>
  </r>
  <r>
    <s v="2023-24"/>
    <s v="COPA"/>
    <n v="2"/>
    <n v="2023014"/>
    <d v="2024-01-26T00:00:00"/>
    <x v="1"/>
    <n v="1"/>
  </r>
  <r>
    <s v="2023-24"/>
    <s v="COPA"/>
    <n v="2"/>
    <n v="2023014"/>
    <d v="2024-01-26T00:00:00"/>
    <x v="8"/>
    <n v="1"/>
  </r>
  <r>
    <s v="2023-24"/>
    <s v="COPA"/>
    <n v="2"/>
    <n v="2023014"/>
    <d v="2024-01-26T00:00:00"/>
    <x v="27"/>
    <n v="1"/>
  </r>
  <r>
    <s v="2023-24"/>
    <s v="COPA"/>
    <n v="2"/>
    <n v="2023014"/>
    <d v="2024-01-26T00:00:00"/>
    <x v="3"/>
    <n v="1"/>
  </r>
  <r>
    <s v="2023-24"/>
    <s v="COPA"/>
    <n v="2"/>
    <n v="2023014"/>
    <d v="2024-01-26T00:00:00"/>
    <x v="11"/>
    <n v="1"/>
  </r>
  <r>
    <s v="2023-24"/>
    <s v="COPA"/>
    <n v="2"/>
    <n v="2023014"/>
    <d v="2024-01-26T00:00:00"/>
    <x v="8"/>
    <n v="2"/>
  </r>
  <r>
    <s v="2023-24"/>
    <s v="COPA"/>
    <n v="2"/>
    <n v="2023014"/>
    <d v="2024-01-26T00:00:00"/>
    <x v="27"/>
    <n v="2"/>
  </r>
  <r>
    <s v="2023-24"/>
    <s v="COPA"/>
    <n v="2"/>
    <n v="2023014"/>
    <d v="2024-01-26T00:00:00"/>
    <x v="27"/>
    <n v="2"/>
  </r>
  <r>
    <s v="2023-24"/>
    <s v="COPA"/>
    <n v="2"/>
    <n v="2023014"/>
    <d v="2024-01-26T00:00:00"/>
    <x v="10"/>
    <n v="2"/>
  </r>
  <r>
    <s v="2023-24"/>
    <s v="COPA"/>
    <n v="2"/>
    <n v="2023014"/>
    <d v="2024-01-26T00:00:00"/>
    <x v="2"/>
    <n v="2"/>
  </r>
  <r>
    <s v="2023-24"/>
    <s v="COPA"/>
    <n v="2"/>
    <n v="2023014"/>
    <d v="2024-01-26T00:00:00"/>
    <x v="5"/>
    <n v="2"/>
  </r>
  <r>
    <s v="2023-24"/>
    <s v="COPA"/>
    <n v="2"/>
    <n v="2023014"/>
    <d v="2024-01-26T00:00:00"/>
    <x v="4"/>
    <n v="2"/>
  </r>
  <r>
    <s v="2023-24"/>
    <s v="COPA"/>
    <n v="2"/>
    <n v="2023014"/>
    <d v="2024-01-26T00:00:00"/>
    <x v="11"/>
    <n v="2"/>
  </r>
  <r>
    <s v="2023-24"/>
    <s v="COPA"/>
    <n v="2"/>
    <n v="2023014"/>
    <d v="2024-01-26T00:00:00"/>
    <x v="11"/>
    <n v="2"/>
  </r>
  <r>
    <s v="2023-24"/>
    <s v="COPA"/>
    <n v="2"/>
    <n v="2023014"/>
    <d v="2024-01-26T00:00:00"/>
    <x v="24"/>
    <n v="9"/>
  </r>
  <r>
    <s v="2023-24"/>
    <s v="COPA"/>
    <n v="2"/>
    <n v="2023014"/>
    <d v="2024-01-27T00:00:00"/>
    <x v="22"/>
    <n v="9"/>
  </r>
  <r>
    <s v="2023-24"/>
    <s v="COPA"/>
    <n v="2"/>
    <n v="2023014"/>
    <d v="2024-01-27T00:00:00"/>
    <x v="31"/>
    <n v="9"/>
  </r>
  <r>
    <s v="2023-24"/>
    <s v="COPA"/>
    <n v="2"/>
    <n v="2023014"/>
    <d v="2024-01-27T00:00:00"/>
    <x v="21"/>
    <n v="9"/>
  </r>
  <r>
    <s v="2023-24"/>
    <s v="COPA"/>
    <n v="2"/>
    <n v="2023014"/>
    <d v="2024-01-27T00:00:00"/>
    <x v="6"/>
    <n v="9"/>
  </r>
  <r>
    <s v="2023-24"/>
    <s v="COPA"/>
    <n v="2"/>
    <n v="2023014"/>
    <d v="2024-01-27T00:00:00"/>
    <x v="6"/>
    <n v="9"/>
  </r>
  <r>
    <s v="2023-24"/>
    <s v="COPA"/>
    <n v="2"/>
    <n v="2023014"/>
    <d v="2024-01-27T00:00:00"/>
    <x v="24"/>
    <n v="9"/>
  </r>
  <r>
    <s v="2023-24"/>
    <s v="COPA"/>
    <n v="2"/>
    <n v="2023014"/>
    <d v="2024-01-27T00:00:00"/>
    <x v="24"/>
    <n v="9"/>
  </r>
  <r>
    <s v="2023-24"/>
    <s v="COPA"/>
    <n v="2"/>
    <n v="2023014"/>
    <d v="2024-01-27T00:00:00"/>
    <x v="25"/>
    <n v="9"/>
  </r>
  <r>
    <s v="2023-24"/>
    <s v="COPA"/>
    <n v="2"/>
    <n v="2023014"/>
    <d v="2024-01-27T00:00:00"/>
    <x v="25"/>
    <n v="9"/>
  </r>
  <r>
    <s v="2023-24"/>
    <s v="COPA"/>
    <n v="2"/>
    <n v="2023014"/>
    <d v="2024-01-27T00:00:00"/>
    <x v="25"/>
    <n v="9"/>
  </r>
  <r>
    <s v="2023-24"/>
    <s v="COPA"/>
    <n v="2"/>
    <n v="2023014"/>
    <d v="2024-01-27T00:00:00"/>
    <x v="26"/>
    <n v="1"/>
  </r>
  <r>
    <s v="2023-24"/>
    <s v="COPA"/>
    <n v="2"/>
    <n v="2023014"/>
    <d v="2024-01-27T00:00:00"/>
    <x v="26"/>
    <n v="1"/>
  </r>
  <r>
    <s v="2023-24"/>
    <s v="COPA"/>
    <n v="2"/>
    <n v="2023014"/>
    <d v="2024-01-27T00:00:00"/>
    <x v="28"/>
    <n v="1"/>
  </r>
  <r>
    <s v="2023-24"/>
    <s v="COPA"/>
    <n v="2"/>
    <n v="2023014"/>
    <d v="2024-01-27T00:00:00"/>
    <x v="28"/>
    <n v="1"/>
  </r>
  <r>
    <s v="2023-24"/>
    <s v="COPA"/>
    <n v="2"/>
    <n v="2023014"/>
    <d v="2024-01-27T00:00:00"/>
    <x v="28"/>
    <n v="1"/>
  </r>
  <r>
    <s v="2023-24"/>
    <s v="COPA"/>
    <n v="2"/>
    <n v="2023014"/>
    <d v="2024-01-27T00:00:00"/>
    <x v="28"/>
    <n v="1"/>
  </r>
  <r>
    <s v="2023-24"/>
    <s v="COPA"/>
    <n v="2"/>
    <n v="2023014"/>
    <d v="2024-01-27T00:00:00"/>
    <x v="0"/>
    <n v="1"/>
  </r>
  <r>
    <s v="2023-24"/>
    <s v="COPA"/>
    <n v="2"/>
    <n v="2023014"/>
    <d v="2024-01-27T00:00:00"/>
    <x v="0"/>
    <n v="1"/>
  </r>
  <r>
    <s v="2023-24"/>
    <s v="COPA"/>
    <n v="2"/>
    <n v="2023014"/>
    <d v="2024-01-27T00:00:00"/>
    <x v="0"/>
    <n v="1"/>
  </r>
  <r>
    <s v="2023-24"/>
    <s v="COPA"/>
    <n v="2"/>
    <n v="2023014"/>
    <d v="2024-01-27T00:00:00"/>
    <x v="7"/>
    <n v="1"/>
  </r>
  <r>
    <s v="2023-24"/>
    <s v="COPA"/>
    <n v="2"/>
    <n v="2023014"/>
    <d v="2024-01-27T00:00:00"/>
    <x v="7"/>
    <n v="1"/>
  </r>
  <r>
    <s v="2023-24"/>
    <s v="COPA"/>
    <n v="2"/>
    <n v="2023014"/>
    <d v="2024-01-27T00:00:00"/>
    <x v="8"/>
    <n v="1"/>
  </r>
  <r>
    <s v="2023-24"/>
    <s v="COPA"/>
    <n v="2"/>
    <n v="2023014"/>
    <d v="2024-01-27T00:00:00"/>
    <x v="8"/>
    <n v="1"/>
  </r>
  <r>
    <s v="2023-24"/>
    <s v="COPA"/>
    <n v="2"/>
    <n v="2023014"/>
    <d v="2024-01-27T00:00:00"/>
    <x v="27"/>
    <n v="1"/>
  </r>
  <r>
    <s v="2023-24"/>
    <s v="COPA"/>
    <n v="2"/>
    <n v="2023014"/>
    <d v="2024-01-27T00:00:00"/>
    <x v="27"/>
    <n v="1"/>
  </r>
  <r>
    <s v="2023-24"/>
    <s v="COPA"/>
    <n v="2"/>
    <n v="2023014"/>
    <d v="2024-01-27T00:00:00"/>
    <x v="27"/>
    <n v="1"/>
  </r>
  <r>
    <s v="2023-24"/>
    <s v="COPA"/>
    <n v="2"/>
    <n v="2023014"/>
    <d v="2024-01-27T00:00:00"/>
    <x v="10"/>
    <n v="1"/>
  </r>
  <r>
    <s v="2023-24"/>
    <s v="COPA"/>
    <n v="2"/>
    <n v="2023014"/>
    <d v="2024-01-27T00:00:00"/>
    <x v="5"/>
    <n v="1"/>
  </r>
  <r>
    <s v="2023-24"/>
    <s v="COPA"/>
    <n v="2"/>
    <n v="2023014"/>
    <d v="2024-01-27T00:00:00"/>
    <x v="9"/>
    <n v="1"/>
  </r>
  <r>
    <s v="2023-24"/>
    <s v="COPA"/>
    <n v="2"/>
    <n v="2023014"/>
    <d v="2024-01-27T00:00:00"/>
    <x v="16"/>
    <n v="1"/>
  </r>
  <r>
    <s v="2023-24"/>
    <s v="COPA"/>
    <n v="2"/>
    <n v="2023014"/>
    <d v="2024-01-27T00:00:00"/>
    <x v="28"/>
    <n v="2"/>
  </r>
  <r>
    <s v="2023-24"/>
    <s v="COPA"/>
    <n v="2"/>
    <n v="2023014"/>
    <d v="2024-01-27T00:00:00"/>
    <x v="0"/>
    <n v="2"/>
  </r>
  <r>
    <s v="2023-24"/>
    <s v="COPA"/>
    <n v="2"/>
    <n v="2023014"/>
    <d v="2024-01-27T00:00:00"/>
    <x v="1"/>
    <n v="2"/>
  </r>
  <r>
    <s v="2023-24"/>
    <s v="COPA"/>
    <n v="2"/>
    <n v="2023014"/>
    <d v="2024-01-27T00:00:00"/>
    <x v="1"/>
    <n v="2"/>
  </r>
  <r>
    <s v="2023-24"/>
    <s v="COPA"/>
    <n v="2"/>
    <n v="2023014"/>
    <d v="2024-01-27T00:00:00"/>
    <x v="8"/>
    <n v="2"/>
  </r>
  <r>
    <s v="2023-24"/>
    <s v="COPA"/>
    <n v="2"/>
    <n v="2023014"/>
    <d v="2024-01-27T00:00:00"/>
    <x v="8"/>
    <n v="2"/>
  </r>
  <r>
    <s v="2023-24"/>
    <s v="COPA"/>
    <n v="2"/>
    <n v="2023014"/>
    <d v="2024-01-27T00:00:00"/>
    <x v="10"/>
    <n v="2"/>
  </r>
  <r>
    <s v="2023-24"/>
    <s v="COPA"/>
    <n v="2"/>
    <n v="2023014"/>
    <d v="2024-01-27T00:00:00"/>
    <x v="2"/>
    <n v="2"/>
  </r>
  <r>
    <s v="2023-24"/>
    <s v="COPA"/>
    <n v="2"/>
    <n v="2023014"/>
    <d v="2024-01-27T00:00:00"/>
    <x v="2"/>
    <n v="2"/>
  </r>
  <r>
    <s v="2023-24"/>
    <s v="COPA"/>
    <n v="2"/>
    <n v="2023014"/>
    <d v="2024-01-27T00:00:00"/>
    <x v="5"/>
    <n v="2"/>
  </r>
  <r>
    <s v="2023-24"/>
    <s v="COPA"/>
    <n v="2"/>
    <n v="2023014"/>
    <d v="2024-01-27T00:00:00"/>
    <x v="15"/>
    <n v="2"/>
  </r>
  <r>
    <s v="2023-24"/>
    <s v="COPA"/>
    <n v="2"/>
    <n v="2023014"/>
    <d v="2024-01-27T00:00:00"/>
    <x v="15"/>
    <n v="2"/>
  </r>
  <r>
    <s v="2023-24"/>
    <s v="COPA"/>
    <n v="2"/>
    <n v="2023014"/>
    <d v="2024-01-27T00:00:00"/>
    <x v="15"/>
    <n v="2"/>
  </r>
  <r>
    <s v="2023-24"/>
    <s v="COPA"/>
    <n v="2"/>
    <n v="2023014"/>
    <d v="2024-01-27T00:00:00"/>
    <x v="3"/>
    <n v="2"/>
  </r>
  <r>
    <s v="2023-24"/>
    <s v="COPA"/>
    <n v="2"/>
    <n v="2023014"/>
    <d v="2024-01-27T00:00:00"/>
    <x v="9"/>
    <n v="2"/>
  </r>
  <r>
    <s v="2023-24"/>
    <s v="COPA"/>
    <n v="2"/>
    <n v="2023014"/>
    <d v="2024-01-27T00:00:00"/>
    <x v="11"/>
    <n v="2"/>
  </r>
  <r>
    <s v="2023-24"/>
    <s v="COPA"/>
    <n v="2"/>
    <n v="2023014"/>
    <d v="2024-01-27T00:00:00"/>
    <x v="11"/>
    <n v="2"/>
  </r>
  <r>
    <s v="2023-24"/>
    <s v="COPA"/>
    <n v="2"/>
    <n v="2023014"/>
    <d v="2024-01-27T00:00:00"/>
    <x v="12"/>
    <n v="2"/>
  </r>
  <r>
    <s v="2023-24"/>
    <s v="COPA"/>
    <n v="2"/>
    <n v="2023014"/>
    <d v="2024-01-27T00:00:00"/>
    <x v="16"/>
    <n v="2"/>
  </r>
  <r>
    <s v="2023-24"/>
    <s v="COPA"/>
    <n v="2"/>
    <n v="2023014"/>
    <d v="2024-01-27T00:00:00"/>
    <x v="16"/>
    <n v="2"/>
  </r>
  <r>
    <s v="2023-24"/>
    <s v="COPA"/>
    <n v="2"/>
    <n v="2023014"/>
    <d v="2024-01-27T00:00:00"/>
    <x v="17"/>
    <n v="2"/>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r>
    <m/>
    <m/>
    <m/>
    <m/>
    <m/>
    <x v="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35" firstHeaderRow="1" firstDataRow="1" firstDataCol="1"/>
  <pivotFields count="7">
    <pivotField showAll="0"/>
    <pivotField showAll="0"/>
    <pivotField showAll="0"/>
    <pivotField showAll="0"/>
    <pivotField showAll="0"/>
    <pivotField axis="axisRow" dataField="1" showAll="0" sortType="ascending">
      <items count="34">
        <item x="20"/>
        <item x="22"/>
        <item x="29"/>
        <item x="23"/>
        <item x="31"/>
        <item x="21"/>
        <item x="30"/>
        <item x="6"/>
        <item x="24"/>
        <item x="25"/>
        <item x="26"/>
        <item x="28"/>
        <item x="0"/>
        <item x="7"/>
        <item x="1"/>
        <item x="8"/>
        <item x="27"/>
        <item x="10"/>
        <item x="2"/>
        <item x="5"/>
        <item x="15"/>
        <item x="3"/>
        <item x="4"/>
        <item x="9"/>
        <item x="11"/>
        <item x="12"/>
        <item x="16"/>
        <item x="13"/>
        <item x="17"/>
        <item x="18"/>
        <item x="19"/>
        <item x="14"/>
        <item x="32"/>
        <item t="default"/>
      </items>
    </pivotField>
    <pivotField showAll="0"/>
  </pivotFields>
  <rowFields count="1">
    <field x="5"/>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KRILL LENGT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8"/>
  <sheetViews>
    <sheetView workbookViewId="0"/>
  </sheetViews>
  <sheetFormatPr defaultColWidth="9.109375" defaultRowHeight="15" x14ac:dyDescent="0.25"/>
  <cols>
    <col min="1" max="1" width="21.33203125" style="9" customWidth="1"/>
    <col min="2" max="2" width="54" style="9" customWidth="1"/>
    <col min="3" max="3" width="9.109375" style="9"/>
    <col min="4" max="16384" width="9.109375" style="1"/>
  </cols>
  <sheetData>
    <row r="1" spans="1:3" ht="15.6" x14ac:dyDescent="0.3">
      <c r="A1" s="21"/>
      <c r="B1" s="22" t="s">
        <v>59</v>
      </c>
      <c r="C1" s="23"/>
    </row>
    <row r="2" spans="1:3" ht="15.6" x14ac:dyDescent="0.25">
      <c r="A2" s="21"/>
      <c r="B2" s="42" t="s">
        <v>60</v>
      </c>
      <c r="C2" s="23"/>
    </row>
    <row r="3" spans="1:3" x14ac:dyDescent="0.25">
      <c r="A3" s="21"/>
      <c r="B3" s="24" t="s">
        <v>61</v>
      </c>
      <c r="C3" s="23"/>
    </row>
    <row r="4" spans="1:3" x14ac:dyDescent="0.25">
      <c r="A4" s="23"/>
      <c r="B4" s="23"/>
      <c r="C4" s="23"/>
    </row>
    <row r="5" spans="1:3" ht="15.6" x14ac:dyDescent="0.3">
      <c r="A5" s="25" t="s">
        <v>0</v>
      </c>
      <c r="B5" s="26"/>
      <c r="C5" s="27"/>
    </row>
    <row r="6" spans="1:3" ht="85.5" customHeight="1" x14ac:dyDescent="0.25">
      <c r="A6" s="64" t="s">
        <v>62</v>
      </c>
      <c r="B6" s="64"/>
      <c r="C6" s="64"/>
    </row>
    <row r="7" spans="1:3" ht="135" customHeight="1" x14ac:dyDescent="0.25">
      <c r="A7" s="64" t="s">
        <v>1</v>
      </c>
      <c r="B7" s="64"/>
      <c r="C7" s="64"/>
    </row>
    <row r="8" spans="1:3" x14ac:dyDescent="0.25">
      <c r="A8" s="1"/>
      <c r="B8" s="28"/>
      <c r="C8" s="23"/>
    </row>
    <row r="9" spans="1:3" ht="30" x14ac:dyDescent="0.25">
      <c r="A9" s="29" t="s">
        <v>2</v>
      </c>
      <c r="B9" s="29" t="s">
        <v>3</v>
      </c>
      <c r="C9" s="30" t="s">
        <v>4</v>
      </c>
    </row>
    <row r="10" spans="1:3" ht="30" x14ac:dyDescent="0.25">
      <c r="A10" s="70" t="s">
        <v>5</v>
      </c>
      <c r="B10" s="31" t="s">
        <v>6</v>
      </c>
      <c r="C10" s="74" t="s">
        <v>7</v>
      </c>
    </row>
    <row r="11" spans="1:3" ht="15.6" x14ac:dyDescent="0.3">
      <c r="A11" s="71"/>
      <c r="B11" s="32" t="s">
        <v>45</v>
      </c>
      <c r="C11" s="75"/>
    </row>
    <row r="12" spans="1:3" ht="15.6" x14ac:dyDescent="0.3">
      <c r="A12" s="72"/>
      <c r="B12" s="33" t="s">
        <v>9</v>
      </c>
      <c r="C12" s="75"/>
    </row>
    <row r="13" spans="1:3" ht="15.6" x14ac:dyDescent="0.3">
      <c r="A13" s="73"/>
      <c r="B13" s="34" t="s">
        <v>10</v>
      </c>
      <c r="C13" s="76"/>
    </row>
    <row r="14" spans="1:3" ht="45" x14ac:dyDescent="0.25">
      <c r="A14" s="70" t="s">
        <v>11</v>
      </c>
      <c r="B14" s="31" t="s">
        <v>12</v>
      </c>
      <c r="C14" s="74" t="s">
        <v>13</v>
      </c>
    </row>
    <row r="15" spans="1:3" ht="15.6" x14ac:dyDescent="0.3">
      <c r="A15" s="71"/>
      <c r="B15" s="33" t="s">
        <v>46</v>
      </c>
      <c r="C15" s="75"/>
    </row>
    <row r="16" spans="1:3" ht="15.6" x14ac:dyDescent="0.3">
      <c r="A16" s="77"/>
      <c r="B16" s="34" t="s">
        <v>47</v>
      </c>
      <c r="C16" s="76"/>
    </row>
    <row r="17" spans="1:3" x14ac:dyDescent="0.25">
      <c r="A17" s="78" t="s">
        <v>14</v>
      </c>
      <c r="B17" s="43" t="s">
        <v>48</v>
      </c>
      <c r="C17" s="81" t="s">
        <v>15</v>
      </c>
    </row>
    <row r="18" spans="1:3" ht="15.6" x14ac:dyDescent="0.3">
      <c r="A18" s="79"/>
      <c r="B18" s="4" t="s">
        <v>16</v>
      </c>
      <c r="C18" s="82"/>
    </row>
    <row r="19" spans="1:3" ht="15.6" x14ac:dyDescent="0.3">
      <c r="A19" s="79"/>
      <c r="B19" s="5" t="s">
        <v>17</v>
      </c>
      <c r="C19" s="82"/>
    </row>
    <row r="20" spans="1:3" ht="15.6" x14ac:dyDescent="0.3">
      <c r="A20" s="79"/>
      <c r="B20" s="5" t="s">
        <v>18</v>
      </c>
      <c r="C20" s="82"/>
    </row>
    <row r="21" spans="1:3" ht="15.6" x14ac:dyDescent="0.3">
      <c r="A21" s="79"/>
      <c r="B21" s="5" t="s">
        <v>19</v>
      </c>
      <c r="C21" s="82"/>
    </row>
    <row r="22" spans="1:3" ht="15.6" x14ac:dyDescent="0.3">
      <c r="A22" s="79"/>
      <c r="B22" s="5" t="s">
        <v>20</v>
      </c>
      <c r="C22" s="82"/>
    </row>
    <row r="23" spans="1:3" ht="15.6" x14ac:dyDescent="0.3">
      <c r="A23" s="79"/>
      <c r="B23" s="5" t="s">
        <v>21</v>
      </c>
      <c r="C23" s="82"/>
    </row>
    <row r="24" spans="1:3" ht="15.6" x14ac:dyDescent="0.3">
      <c r="A24" s="79"/>
      <c r="B24" s="5" t="s">
        <v>22</v>
      </c>
      <c r="C24" s="82"/>
    </row>
    <row r="25" spans="1:3" ht="15.6" x14ac:dyDescent="0.3">
      <c r="A25" s="79"/>
      <c r="B25" s="5" t="s">
        <v>23</v>
      </c>
      <c r="C25" s="82"/>
    </row>
    <row r="26" spans="1:3" ht="15.6" x14ac:dyDescent="0.3">
      <c r="A26" s="79"/>
      <c r="B26" s="5" t="s">
        <v>24</v>
      </c>
      <c r="C26" s="82"/>
    </row>
    <row r="27" spans="1:3" ht="15.6" x14ac:dyDescent="0.3">
      <c r="A27" s="80"/>
      <c r="B27" s="6" t="s">
        <v>25</v>
      </c>
      <c r="C27" s="83"/>
    </row>
    <row r="28" spans="1:3" ht="90" x14ac:dyDescent="0.25">
      <c r="A28" s="86" t="s">
        <v>26</v>
      </c>
      <c r="B28" s="41" t="s">
        <v>63</v>
      </c>
      <c r="C28" s="89" t="s">
        <v>15</v>
      </c>
    </row>
    <row r="29" spans="1:3" ht="15.6" x14ac:dyDescent="0.3">
      <c r="A29" s="87"/>
      <c r="B29" s="35" t="s">
        <v>45</v>
      </c>
      <c r="C29" s="90"/>
    </row>
    <row r="30" spans="1:3" ht="30.6" x14ac:dyDescent="0.25">
      <c r="A30" s="87"/>
      <c r="B30" s="36" t="s">
        <v>64</v>
      </c>
      <c r="C30" s="90"/>
    </row>
    <row r="31" spans="1:3" ht="30.6" x14ac:dyDescent="0.25">
      <c r="A31" s="88"/>
      <c r="B31" s="44" t="s">
        <v>49</v>
      </c>
      <c r="C31" s="91"/>
    </row>
    <row r="32" spans="1:3" ht="30" x14ac:dyDescent="0.25">
      <c r="A32" s="67" t="s">
        <v>27</v>
      </c>
      <c r="B32" s="37" t="s">
        <v>28</v>
      </c>
      <c r="C32" s="69" t="s">
        <v>7</v>
      </c>
    </row>
    <row r="33" spans="1:3" ht="15.6" x14ac:dyDescent="0.3">
      <c r="A33" s="68"/>
      <c r="B33" s="38" t="s">
        <v>8</v>
      </c>
      <c r="C33" s="69"/>
    </row>
    <row r="34" spans="1:3" ht="15.6" x14ac:dyDescent="0.3">
      <c r="A34" s="68"/>
      <c r="B34" s="7">
        <v>36185</v>
      </c>
      <c r="C34" s="69"/>
    </row>
    <row r="35" spans="1:3" ht="15.6" x14ac:dyDescent="0.3">
      <c r="A35" s="68"/>
      <c r="B35" s="5" t="s">
        <v>50</v>
      </c>
      <c r="C35" s="69"/>
    </row>
    <row r="36" spans="1:3" ht="30" x14ac:dyDescent="0.25">
      <c r="A36" s="94" t="s">
        <v>29</v>
      </c>
      <c r="B36" s="39" t="s">
        <v>30</v>
      </c>
      <c r="C36" s="97" t="s">
        <v>51</v>
      </c>
    </row>
    <row r="37" spans="1:3" ht="15.6" x14ac:dyDescent="0.3">
      <c r="A37" s="95"/>
      <c r="B37" s="32" t="s">
        <v>45</v>
      </c>
      <c r="C37" s="69"/>
    </row>
    <row r="38" spans="1:3" ht="15.6" x14ac:dyDescent="0.3">
      <c r="A38" s="95"/>
      <c r="B38" s="33">
        <v>34</v>
      </c>
      <c r="C38" s="69"/>
    </row>
    <row r="39" spans="1:3" ht="15.6" x14ac:dyDescent="0.3">
      <c r="A39" s="95"/>
      <c r="B39" s="33">
        <v>55</v>
      </c>
      <c r="C39" s="69"/>
    </row>
    <row r="40" spans="1:3" ht="15.6" x14ac:dyDescent="0.3">
      <c r="A40" s="96"/>
      <c r="B40" s="5" t="s">
        <v>50</v>
      </c>
      <c r="C40" s="98"/>
    </row>
    <row r="41" spans="1:3" ht="30" x14ac:dyDescent="0.25">
      <c r="A41" s="99" t="s">
        <v>31</v>
      </c>
      <c r="B41" s="45" t="s">
        <v>52</v>
      </c>
      <c r="C41" s="97" t="s">
        <v>15</v>
      </c>
    </row>
    <row r="42" spans="1:3" ht="15.6" x14ac:dyDescent="0.25">
      <c r="A42" s="100"/>
      <c r="B42" s="46" t="s">
        <v>53</v>
      </c>
      <c r="C42" s="90"/>
    </row>
    <row r="43" spans="1:3" ht="15.6" x14ac:dyDescent="0.25">
      <c r="A43" s="100"/>
      <c r="B43" s="46" t="s">
        <v>54</v>
      </c>
      <c r="C43" s="90"/>
    </row>
    <row r="44" spans="1:3" ht="15.6" x14ac:dyDescent="0.25">
      <c r="A44" s="100"/>
      <c r="B44" s="46" t="s">
        <v>55</v>
      </c>
      <c r="C44" s="90"/>
    </row>
    <row r="45" spans="1:3" ht="15.6" x14ac:dyDescent="0.25">
      <c r="A45" s="101"/>
      <c r="B45" s="47" t="s">
        <v>65</v>
      </c>
      <c r="C45" s="91"/>
    </row>
    <row r="46" spans="1:3" ht="30" x14ac:dyDescent="0.25">
      <c r="A46" s="40" t="s">
        <v>32</v>
      </c>
      <c r="B46" s="48" t="s">
        <v>56</v>
      </c>
      <c r="C46" s="8" t="s">
        <v>33</v>
      </c>
    </row>
    <row r="47" spans="1:3" ht="15.6" x14ac:dyDescent="0.3">
      <c r="A47" s="19"/>
      <c r="B47" s="20"/>
      <c r="C47" s="18"/>
    </row>
    <row r="48" spans="1:3" ht="15.6" x14ac:dyDescent="0.25">
      <c r="A48" s="11"/>
      <c r="B48" s="16"/>
      <c r="C48" s="17"/>
    </row>
    <row r="49" spans="1:3" ht="15.6" x14ac:dyDescent="0.3">
      <c r="A49" s="14" t="s">
        <v>39</v>
      </c>
    </row>
    <row r="50" spans="1:3" ht="54" customHeight="1" x14ac:dyDescent="0.25">
      <c r="A50" s="102" t="s">
        <v>66</v>
      </c>
      <c r="B50" s="102"/>
      <c r="C50" s="102"/>
    </row>
    <row r="51" spans="1:3" ht="13.2" x14ac:dyDescent="0.25">
      <c r="A51" s="66" t="s">
        <v>40</v>
      </c>
      <c r="B51" s="66"/>
      <c r="C51" s="3"/>
    </row>
    <row r="52" spans="1:3" ht="13.2" x14ac:dyDescent="0.25">
      <c r="A52" s="103" t="s">
        <v>36</v>
      </c>
      <c r="B52" s="85"/>
      <c r="C52" s="85"/>
    </row>
    <row r="53" spans="1:3" ht="13.2" x14ac:dyDescent="0.25">
      <c r="A53" s="85"/>
      <c r="B53" s="85"/>
      <c r="C53" s="85"/>
    </row>
    <row r="54" spans="1:3" ht="13.2" x14ac:dyDescent="0.25">
      <c r="A54" s="85"/>
      <c r="B54" s="85"/>
      <c r="C54" s="85"/>
    </row>
    <row r="55" spans="1:3" ht="22.5" customHeight="1" x14ac:dyDescent="0.25">
      <c r="A55" s="85"/>
      <c r="B55" s="85"/>
      <c r="C55" s="85"/>
    </row>
    <row r="56" spans="1:3" ht="72.75" customHeight="1" x14ac:dyDescent="0.25">
      <c r="A56" s="65" t="s">
        <v>57</v>
      </c>
      <c r="B56" s="65"/>
      <c r="C56" s="65"/>
    </row>
    <row r="57" spans="1:3" ht="13.2" x14ac:dyDescent="0.25">
      <c r="A57" s="15"/>
      <c r="B57" s="15"/>
      <c r="C57" s="15"/>
    </row>
    <row r="58" spans="1:3" x14ac:dyDescent="0.25">
      <c r="A58" s="66" t="s">
        <v>41</v>
      </c>
      <c r="B58" s="66"/>
    </row>
    <row r="59" spans="1:3" ht="13.2" x14ac:dyDescent="0.25">
      <c r="A59" s="84" t="s">
        <v>42</v>
      </c>
      <c r="B59" s="85"/>
      <c r="C59" s="85"/>
    </row>
    <row r="60" spans="1:3" ht="13.2" x14ac:dyDescent="0.25">
      <c r="A60" s="85"/>
      <c r="B60" s="85"/>
      <c r="C60" s="85"/>
    </row>
    <row r="61" spans="1:3" ht="13.2" x14ac:dyDescent="0.25">
      <c r="A61" s="85"/>
      <c r="B61" s="85"/>
      <c r="C61" s="85"/>
    </row>
    <row r="62" spans="1:3" ht="13.2" x14ac:dyDescent="0.25">
      <c r="A62" s="85"/>
      <c r="B62" s="85"/>
      <c r="C62" s="85"/>
    </row>
    <row r="63" spans="1:3" ht="13.2" x14ac:dyDescent="0.25">
      <c r="A63" s="104" t="s">
        <v>43</v>
      </c>
      <c r="B63" s="85"/>
      <c r="C63" s="85"/>
    </row>
    <row r="64" spans="1:3" ht="13.2" x14ac:dyDescent="0.25">
      <c r="A64" s="85"/>
      <c r="B64" s="85"/>
      <c r="C64" s="85"/>
    </row>
    <row r="65" spans="1:3" ht="28.5" customHeight="1" x14ac:dyDescent="0.25">
      <c r="A65" s="85"/>
      <c r="B65" s="85"/>
      <c r="C65" s="85"/>
    </row>
    <row r="66" spans="1:3" ht="13.2" x14ac:dyDescent="0.25">
      <c r="A66" s="92" t="s">
        <v>58</v>
      </c>
      <c r="B66" s="85"/>
      <c r="C66" s="85"/>
    </row>
    <row r="67" spans="1:3" ht="13.2" x14ac:dyDescent="0.25">
      <c r="A67" s="85"/>
      <c r="B67" s="85"/>
      <c r="C67" s="85"/>
    </row>
    <row r="68" spans="1:3" ht="13.2" x14ac:dyDescent="0.25">
      <c r="A68" s="85"/>
      <c r="B68" s="85"/>
      <c r="C68" s="85"/>
    </row>
    <row r="69" spans="1:3" ht="13.2" x14ac:dyDescent="0.25">
      <c r="A69" s="85"/>
      <c r="B69" s="85"/>
      <c r="C69" s="85"/>
    </row>
    <row r="70" spans="1:3" ht="13.2" x14ac:dyDescent="0.25">
      <c r="A70" s="85"/>
      <c r="B70" s="85"/>
      <c r="C70" s="85"/>
    </row>
    <row r="71" spans="1:3" ht="13.2" x14ac:dyDescent="0.25">
      <c r="A71" s="85"/>
      <c r="B71" s="85"/>
      <c r="C71" s="85"/>
    </row>
    <row r="72" spans="1:3" ht="13.2" x14ac:dyDescent="0.25">
      <c r="A72" s="93"/>
      <c r="B72" s="93"/>
      <c r="C72" s="93"/>
    </row>
    <row r="73" spans="1:3" ht="13.2" x14ac:dyDescent="0.25">
      <c r="A73" s="93"/>
      <c r="B73" s="93"/>
      <c r="C73" s="93"/>
    </row>
    <row r="74" spans="1:3" x14ac:dyDescent="0.25">
      <c r="B74" s="10"/>
    </row>
    <row r="75" spans="1:3" ht="45" x14ac:dyDescent="0.25">
      <c r="A75" s="11" t="s">
        <v>34</v>
      </c>
      <c r="B75" s="12" t="s">
        <v>35</v>
      </c>
      <c r="C75" s="2"/>
    </row>
    <row r="76" spans="1:3" x14ac:dyDescent="0.25">
      <c r="A76" s="13"/>
      <c r="B76" s="13"/>
      <c r="C76" s="13"/>
    </row>
    <row r="77" spans="1:3" x14ac:dyDescent="0.25">
      <c r="A77" s="13"/>
      <c r="B77" s="13"/>
      <c r="C77" s="13"/>
    </row>
    <row r="78" spans="1:3" x14ac:dyDescent="0.25">
      <c r="A78" s="13"/>
      <c r="B78" s="13"/>
      <c r="C78" s="13"/>
    </row>
    <row r="79" spans="1:3" x14ac:dyDescent="0.25">
      <c r="A79" s="13"/>
      <c r="B79" s="13"/>
      <c r="C79" s="13"/>
    </row>
    <row r="80" spans="1:3" x14ac:dyDescent="0.25">
      <c r="A80" s="13"/>
      <c r="B80" s="13"/>
      <c r="C80" s="13"/>
    </row>
    <row r="81" spans="1:3" x14ac:dyDescent="0.25">
      <c r="A81" s="13"/>
      <c r="B81" s="13"/>
      <c r="C81" s="13"/>
    </row>
    <row r="82" spans="1:3" x14ac:dyDescent="0.25">
      <c r="A82" s="13"/>
      <c r="B82" s="13"/>
      <c r="C82" s="13"/>
    </row>
    <row r="83" spans="1:3" x14ac:dyDescent="0.25">
      <c r="A83" s="13"/>
      <c r="B83" s="13"/>
      <c r="C83" s="13"/>
    </row>
    <row r="84" spans="1:3" x14ac:dyDescent="0.25">
      <c r="A84" s="13"/>
      <c r="B84" s="13"/>
      <c r="C84" s="13"/>
    </row>
    <row r="85" spans="1:3" x14ac:dyDescent="0.25">
      <c r="A85" s="13"/>
      <c r="B85" s="13"/>
      <c r="C85" s="13"/>
    </row>
    <row r="86" spans="1:3" x14ac:dyDescent="0.25">
      <c r="A86" s="13"/>
      <c r="B86" s="13"/>
      <c r="C86" s="13"/>
    </row>
    <row r="87" spans="1:3" x14ac:dyDescent="0.25">
      <c r="A87" s="2"/>
      <c r="B87" s="2"/>
      <c r="C87" s="2"/>
    </row>
    <row r="88" spans="1:3" x14ac:dyDescent="0.25">
      <c r="A88" s="2"/>
      <c r="B88" s="2"/>
      <c r="C88" s="2"/>
    </row>
  </sheetData>
  <mergeCells count="24">
    <mergeCell ref="A59:C62"/>
    <mergeCell ref="A28:A31"/>
    <mergeCell ref="C28:C31"/>
    <mergeCell ref="A66:C73"/>
    <mergeCell ref="A36:A40"/>
    <mergeCell ref="C36:C40"/>
    <mergeCell ref="A41:A45"/>
    <mergeCell ref="C41:C45"/>
    <mergeCell ref="A50:C50"/>
    <mergeCell ref="A51:B51"/>
    <mergeCell ref="A52:C55"/>
    <mergeCell ref="A63:C65"/>
    <mergeCell ref="A6:C6"/>
    <mergeCell ref="A7:C7"/>
    <mergeCell ref="A56:C56"/>
    <mergeCell ref="A58:B58"/>
    <mergeCell ref="A32:A35"/>
    <mergeCell ref="C32:C35"/>
    <mergeCell ref="A10:A13"/>
    <mergeCell ref="C10:C13"/>
    <mergeCell ref="A14:A16"/>
    <mergeCell ref="C14:C16"/>
    <mergeCell ref="A17:A27"/>
    <mergeCell ref="C17:C27"/>
  </mergeCells>
  <phoneticPr fontId="0" type="noConversion"/>
  <dataValidations count="2">
    <dataValidation showInputMessage="1" showErrorMessage="1" sqref="B18:B27" xr:uid="{00000000-0002-0000-0000-000000000000}"/>
    <dataValidation type="textLength" operator="lessThanOrEqual" showInputMessage="1" showErrorMessage="1" sqref="B5:C5" xr:uid="{00000000-0002-0000-0000-000001000000}">
      <formula1>750</formula1>
    </dataValidation>
  </dataValidations>
  <pageMargins left="0.75" right="0.75" top="1" bottom="1" header="0.5" footer="0.5"/>
  <pageSetup orientation="portrait" horizontalDpi="4294967293"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781"/>
  <sheetViews>
    <sheetView workbookViewId="0">
      <pane ySplit="1" topLeftCell="A410" activePane="bottomLeft" state="frozen"/>
      <selection pane="bottomLeft" activeCell="D379" sqref="D379:D428"/>
    </sheetView>
  </sheetViews>
  <sheetFormatPr defaultColWidth="9.109375" defaultRowHeight="13.2" x14ac:dyDescent="0.25"/>
  <cols>
    <col min="1" max="3" width="9.109375" style="53"/>
    <col min="4" max="4" width="10.33203125" style="53" customWidth="1"/>
    <col min="5" max="5" width="12.88671875" style="54" customWidth="1"/>
    <col min="6" max="6" width="15.6640625" style="53" customWidth="1"/>
    <col min="7" max="7" width="10.6640625" style="53" bestFit="1" customWidth="1"/>
    <col min="8" max="8" width="34.6640625" style="53" bestFit="1" customWidth="1"/>
    <col min="9" max="16384" width="9.109375" style="53"/>
  </cols>
  <sheetData>
    <row r="1" spans="1:10" s="50" customFormat="1" x14ac:dyDescent="0.25">
      <c r="A1" s="49" t="s">
        <v>5</v>
      </c>
      <c r="B1" s="50" t="s">
        <v>11</v>
      </c>
      <c r="C1" s="51" t="s">
        <v>14</v>
      </c>
      <c r="D1" s="51" t="s">
        <v>26</v>
      </c>
      <c r="E1" s="52" t="s">
        <v>27</v>
      </c>
      <c r="F1" s="51" t="s">
        <v>29</v>
      </c>
      <c r="G1" s="51" t="s">
        <v>31</v>
      </c>
      <c r="H1" s="51" t="s">
        <v>32</v>
      </c>
    </row>
    <row r="2" spans="1:10" x14ac:dyDescent="0.25">
      <c r="A2" s="57" t="s">
        <v>68</v>
      </c>
      <c r="B2" s="57" t="s">
        <v>44</v>
      </c>
      <c r="C2" s="53">
        <v>2</v>
      </c>
      <c r="D2" s="53">
        <v>2023001</v>
      </c>
      <c r="E2" s="54">
        <v>45298</v>
      </c>
      <c r="F2" s="53">
        <v>38</v>
      </c>
      <c r="G2" s="53">
        <v>9</v>
      </c>
    </row>
    <row r="3" spans="1:10" x14ac:dyDescent="0.25">
      <c r="A3" s="57" t="s">
        <v>68</v>
      </c>
      <c r="B3" s="57" t="s">
        <v>44</v>
      </c>
      <c r="C3" s="53">
        <v>2</v>
      </c>
      <c r="D3" s="53">
        <v>2023001</v>
      </c>
      <c r="E3" s="54">
        <v>45298</v>
      </c>
      <c r="F3" s="53">
        <v>40</v>
      </c>
      <c r="G3" s="53">
        <v>9</v>
      </c>
    </row>
    <row r="4" spans="1:10" x14ac:dyDescent="0.25">
      <c r="A4" s="57" t="s">
        <v>68</v>
      </c>
      <c r="B4" s="57" t="s">
        <v>44</v>
      </c>
      <c r="C4" s="53">
        <v>2</v>
      </c>
      <c r="D4" s="53">
        <v>2023001</v>
      </c>
      <c r="E4" s="54">
        <v>45298</v>
      </c>
      <c r="F4" s="53">
        <v>44</v>
      </c>
      <c r="G4" s="53">
        <v>9</v>
      </c>
      <c r="J4" s="53">
        <f>AVERAGE(F2:F600)</f>
        <v>42.133489461358316</v>
      </c>
    </row>
    <row r="5" spans="1:10" x14ac:dyDescent="0.25">
      <c r="A5" s="57" t="s">
        <v>68</v>
      </c>
      <c r="B5" s="57" t="s">
        <v>44</v>
      </c>
      <c r="C5" s="53">
        <v>2</v>
      </c>
      <c r="D5" s="53">
        <v>2023001</v>
      </c>
      <c r="E5" s="54">
        <v>45298</v>
      </c>
      <c r="F5" s="53">
        <v>47</v>
      </c>
      <c r="G5" s="53">
        <v>9</v>
      </c>
      <c r="J5" s="53">
        <f>STDEV(F2:F600)</f>
        <v>6.0217506970189572</v>
      </c>
    </row>
    <row r="6" spans="1:10" x14ac:dyDescent="0.25">
      <c r="A6" s="57" t="s">
        <v>68</v>
      </c>
      <c r="B6" s="57" t="s">
        <v>44</v>
      </c>
      <c r="C6" s="53">
        <v>2</v>
      </c>
      <c r="D6" s="53">
        <v>2023001</v>
      </c>
      <c r="E6" s="54">
        <v>45298</v>
      </c>
      <c r="F6" s="53">
        <v>48</v>
      </c>
      <c r="G6" s="53">
        <v>9</v>
      </c>
    </row>
    <row r="7" spans="1:10" x14ac:dyDescent="0.25">
      <c r="A7" s="57" t="s">
        <v>68</v>
      </c>
      <c r="B7" s="57" t="s">
        <v>44</v>
      </c>
      <c r="C7" s="53">
        <v>2</v>
      </c>
      <c r="D7" s="53">
        <v>2023002</v>
      </c>
      <c r="E7" s="54">
        <v>45303</v>
      </c>
      <c r="F7" s="53">
        <v>40</v>
      </c>
      <c r="G7" s="53">
        <v>1</v>
      </c>
      <c r="J7" s="53">
        <f>COUNTIF(F2:F600,"&lt;36")</f>
        <v>69</v>
      </c>
    </row>
    <row r="8" spans="1:10" x14ac:dyDescent="0.25">
      <c r="A8" s="57" t="s">
        <v>68</v>
      </c>
      <c r="B8" s="57" t="s">
        <v>44</v>
      </c>
      <c r="C8" s="53">
        <v>2</v>
      </c>
      <c r="D8" s="53">
        <v>2023002</v>
      </c>
      <c r="E8" s="54">
        <v>45303</v>
      </c>
      <c r="F8" s="53">
        <v>40</v>
      </c>
      <c r="G8" s="53">
        <v>1</v>
      </c>
      <c r="J8" s="53">
        <f>J7/COUNT(F2:F600)</f>
        <v>0.16159250585480095</v>
      </c>
    </row>
    <row r="9" spans="1:10" x14ac:dyDescent="0.25">
      <c r="A9" s="57" t="s">
        <v>68</v>
      </c>
      <c r="B9" s="57" t="s">
        <v>44</v>
      </c>
      <c r="C9" s="53">
        <v>2</v>
      </c>
      <c r="D9" s="53">
        <v>2023002</v>
      </c>
      <c r="E9" s="54">
        <v>45303</v>
      </c>
      <c r="F9" s="53">
        <v>47</v>
      </c>
      <c r="G9" s="53">
        <v>1</v>
      </c>
    </row>
    <row r="10" spans="1:10" x14ac:dyDescent="0.25">
      <c r="A10" s="57" t="s">
        <v>68</v>
      </c>
      <c r="B10" s="57" t="s">
        <v>44</v>
      </c>
      <c r="C10" s="53">
        <v>2</v>
      </c>
      <c r="D10" s="53">
        <v>2023002</v>
      </c>
      <c r="E10" s="54">
        <v>45303</v>
      </c>
      <c r="F10" s="53">
        <v>47</v>
      </c>
      <c r="G10" s="53">
        <v>1</v>
      </c>
    </row>
    <row r="11" spans="1:10" x14ac:dyDescent="0.25">
      <c r="A11" s="57" t="s">
        <v>68</v>
      </c>
      <c r="B11" s="57" t="s">
        <v>44</v>
      </c>
      <c r="C11" s="53">
        <v>2</v>
      </c>
      <c r="D11" s="53">
        <v>2023002</v>
      </c>
      <c r="E11" s="54">
        <v>45303</v>
      </c>
      <c r="F11" s="53">
        <v>45</v>
      </c>
      <c r="G11" s="53">
        <v>2</v>
      </c>
    </row>
    <row r="12" spans="1:10" x14ac:dyDescent="0.25">
      <c r="A12" s="57" t="s">
        <v>68</v>
      </c>
      <c r="B12" s="57" t="s">
        <v>44</v>
      </c>
      <c r="C12" s="53">
        <v>2</v>
      </c>
      <c r="D12" s="53">
        <v>2023003</v>
      </c>
      <c r="E12" s="54">
        <v>45305</v>
      </c>
      <c r="F12" s="53">
        <v>33</v>
      </c>
      <c r="G12" s="53">
        <v>9</v>
      </c>
    </row>
    <row r="13" spans="1:10" x14ac:dyDescent="0.25">
      <c r="A13" s="57" t="s">
        <v>68</v>
      </c>
      <c r="B13" s="57" t="s">
        <v>44</v>
      </c>
      <c r="C13" s="53">
        <v>2</v>
      </c>
      <c r="D13" s="53">
        <v>2023003</v>
      </c>
      <c r="E13" s="54">
        <v>45305</v>
      </c>
      <c r="F13" s="53">
        <v>39</v>
      </c>
      <c r="G13" s="53">
        <v>9</v>
      </c>
    </row>
    <row r="14" spans="1:10" x14ac:dyDescent="0.25">
      <c r="A14" s="57" t="s">
        <v>68</v>
      </c>
      <c r="B14" s="57" t="s">
        <v>44</v>
      </c>
      <c r="C14" s="53">
        <v>2</v>
      </c>
      <c r="D14" s="53">
        <v>2023003</v>
      </c>
      <c r="E14" s="54">
        <v>45305</v>
      </c>
      <c r="F14" s="53">
        <v>41</v>
      </c>
      <c r="G14" s="53">
        <v>9</v>
      </c>
    </row>
    <row r="15" spans="1:10" x14ac:dyDescent="0.25">
      <c r="A15" s="57" t="s">
        <v>68</v>
      </c>
      <c r="B15" s="57" t="s">
        <v>44</v>
      </c>
      <c r="C15" s="53">
        <v>2</v>
      </c>
      <c r="D15" s="53">
        <v>2023003</v>
      </c>
      <c r="E15" s="54">
        <v>45305</v>
      </c>
      <c r="F15" s="53">
        <v>49</v>
      </c>
      <c r="G15" s="53">
        <v>9</v>
      </c>
    </row>
    <row r="16" spans="1:10" x14ac:dyDescent="0.25">
      <c r="A16" s="57" t="s">
        <v>68</v>
      </c>
      <c r="B16" s="57" t="s">
        <v>44</v>
      </c>
      <c r="C16" s="53">
        <v>2</v>
      </c>
      <c r="D16" s="53">
        <v>2023004</v>
      </c>
      <c r="E16" s="54">
        <v>45306</v>
      </c>
      <c r="F16" s="53">
        <v>43</v>
      </c>
      <c r="G16" s="53">
        <v>1</v>
      </c>
    </row>
    <row r="17" spans="1:7" x14ac:dyDescent="0.25">
      <c r="A17" s="57" t="s">
        <v>68</v>
      </c>
      <c r="B17" s="57" t="s">
        <v>44</v>
      </c>
      <c r="C17" s="53">
        <v>2</v>
      </c>
      <c r="D17" s="53">
        <v>2023004</v>
      </c>
      <c r="E17" s="54">
        <v>45306</v>
      </c>
      <c r="F17" s="53">
        <v>45</v>
      </c>
      <c r="G17" s="53">
        <v>1</v>
      </c>
    </row>
    <row r="18" spans="1:7" x14ac:dyDescent="0.25">
      <c r="A18" s="57" t="s">
        <v>68</v>
      </c>
      <c r="B18" s="57" t="s">
        <v>44</v>
      </c>
      <c r="C18" s="53">
        <v>2</v>
      </c>
      <c r="D18" s="53">
        <v>2023004</v>
      </c>
      <c r="E18" s="54">
        <v>45306</v>
      </c>
      <c r="F18" s="53">
        <v>45</v>
      </c>
      <c r="G18" s="53">
        <v>1</v>
      </c>
    </row>
    <row r="19" spans="1:7" x14ac:dyDescent="0.25">
      <c r="A19" s="57" t="s">
        <v>68</v>
      </c>
      <c r="B19" s="57" t="s">
        <v>44</v>
      </c>
      <c r="C19" s="53">
        <v>2</v>
      </c>
      <c r="D19" s="53">
        <v>2023004</v>
      </c>
      <c r="E19" s="54">
        <v>45306</v>
      </c>
      <c r="F19" s="53">
        <v>45</v>
      </c>
      <c r="G19" s="53">
        <v>1</v>
      </c>
    </row>
    <row r="20" spans="1:7" x14ac:dyDescent="0.25">
      <c r="A20" s="57" t="s">
        <v>68</v>
      </c>
      <c r="B20" s="57" t="s">
        <v>44</v>
      </c>
      <c r="C20" s="53">
        <v>2</v>
      </c>
      <c r="D20" s="53">
        <v>2023004</v>
      </c>
      <c r="E20" s="54">
        <v>45306</v>
      </c>
      <c r="F20" s="53">
        <v>45</v>
      </c>
      <c r="G20" s="53">
        <v>1</v>
      </c>
    </row>
    <row r="21" spans="1:7" x14ac:dyDescent="0.25">
      <c r="A21" s="57" t="s">
        <v>68</v>
      </c>
      <c r="B21" s="57" t="s">
        <v>44</v>
      </c>
      <c r="C21" s="53">
        <v>2</v>
      </c>
      <c r="D21" s="53">
        <v>2023004</v>
      </c>
      <c r="E21" s="54">
        <v>45306</v>
      </c>
      <c r="F21" s="53">
        <v>47</v>
      </c>
      <c r="G21" s="53">
        <v>1</v>
      </c>
    </row>
    <row r="22" spans="1:7" x14ac:dyDescent="0.25">
      <c r="A22" s="57" t="s">
        <v>68</v>
      </c>
      <c r="B22" s="57" t="s">
        <v>44</v>
      </c>
      <c r="C22" s="53">
        <v>2</v>
      </c>
      <c r="D22" s="53">
        <v>2023004</v>
      </c>
      <c r="E22" s="54">
        <v>45306</v>
      </c>
      <c r="F22" s="53">
        <v>47</v>
      </c>
      <c r="G22" s="53">
        <v>1</v>
      </c>
    </row>
    <row r="23" spans="1:7" x14ac:dyDescent="0.25">
      <c r="A23" s="57" t="s">
        <v>68</v>
      </c>
      <c r="B23" s="57" t="s">
        <v>44</v>
      </c>
      <c r="C23" s="53">
        <v>2</v>
      </c>
      <c r="D23" s="53">
        <v>2023004</v>
      </c>
      <c r="E23" s="54">
        <v>45306</v>
      </c>
      <c r="F23" s="53">
        <v>49</v>
      </c>
      <c r="G23" s="53">
        <v>1</v>
      </c>
    </row>
    <row r="24" spans="1:7" x14ac:dyDescent="0.25">
      <c r="A24" s="57" t="s">
        <v>68</v>
      </c>
      <c r="B24" s="57" t="s">
        <v>44</v>
      </c>
      <c r="C24" s="53">
        <v>2</v>
      </c>
      <c r="D24" s="53">
        <v>2023004</v>
      </c>
      <c r="E24" s="54">
        <v>45306</v>
      </c>
      <c r="F24" s="53">
        <v>50</v>
      </c>
      <c r="G24" s="53">
        <v>1</v>
      </c>
    </row>
    <row r="25" spans="1:7" x14ac:dyDescent="0.25">
      <c r="A25" s="57" t="s">
        <v>68</v>
      </c>
      <c r="B25" s="57" t="s">
        <v>44</v>
      </c>
      <c r="C25" s="53">
        <v>2</v>
      </c>
      <c r="D25" s="53">
        <v>2023004</v>
      </c>
      <c r="E25" s="54">
        <v>45306</v>
      </c>
      <c r="F25" s="53">
        <v>51</v>
      </c>
      <c r="G25" s="53">
        <v>1</v>
      </c>
    </row>
    <row r="26" spans="1:7" x14ac:dyDescent="0.25">
      <c r="A26" s="57" t="s">
        <v>68</v>
      </c>
      <c r="B26" s="57" t="s">
        <v>44</v>
      </c>
      <c r="C26" s="53">
        <v>2</v>
      </c>
      <c r="D26" s="53">
        <v>2023004</v>
      </c>
      <c r="E26" s="54">
        <v>45306</v>
      </c>
      <c r="F26" s="53">
        <v>51</v>
      </c>
      <c r="G26" s="53">
        <v>1</v>
      </c>
    </row>
    <row r="27" spans="1:7" x14ac:dyDescent="0.25">
      <c r="A27" s="57" t="s">
        <v>68</v>
      </c>
      <c r="B27" s="57" t="s">
        <v>44</v>
      </c>
      <c r="C27" s="53">
        <v>2</v>
      </c>
      <c r="D27" s="53">
        <v>2023004</v>
      </c>
      <c r="E27" s="54">
        <v>45306</v>
      </c>
      <c r="F27" s="53">
        <v>53</v>
      </c>
      <c r="G27" s="53">
        <v>1</v>
      </c>
    </row>
    <row r="28" spans="1:7" x14ac:dyDescent="0.25">
      <c r="A28" s="57" t="s">
        <v>68</v>
      </c>
      <c r="B28" s="57" t="s">
        <v>44</v>
      </c>
      <c r="C28" s="53">
        <v>2</v>
      </c>
      <c r="D28" s="53">
        <v>2023004</v>
      </c>
      <c r="E28" s="54">
        <v>45306</v>
      </c>
      <c r="F28" s="53">
        <v>57</v>
      </c>
      <c r="G28" s="53">
        <v>1</v>
      </c>
    </row>
    <row r="29" spans="1:7" x14ac:dyDescent="0.25">
      <c r="A29" s="57" t="s">
        <v>68</v>
      </c>
      <c r="B29" s="57" t="s">
        <v>44</v>
      </c>
      <c r="C29" s="53">
        <v>2</v>
      </c>
      <c r="D29" s="53">
        <v>2023004</v>
      </c>
      <c r="E29" s="54">
        <v>45306</v>
      </c>
      <c r="F29" s="53">
        <v>43</v>
      </c>
      <c r="G29" s="53">
        <v>2</v>
      </c>
    </row>
    <row r="30" spans="1:7" x14ac:dyDescent="0.25">
      <c r="A30" s="57" t="s">
        <v>68</v>
      </c>
      <c r="B30" s="57" t="s">
        <v>44</v>
      </c>
      <c r="C30" s="53">
        <v>2</v>
      </c>
      <c r="D30" s="53">
        <v>2023004</v>
      </c>
      <c r="E30" s="54">
        <v>45306</v>
      </c>
      <c r="F30" s="53">
        <v>45</v>
      </c>
      <c r="G30" s="53">
        <v>2</v>
      </c>
    </row>
    <row r="31" spans="1:7" x14ac:dyDescent="0.25">
      <c r="A31" s="57" t="s">
        <v>68</v>
      </c>
      <c r="B31" s="57" t="s">
        <v>44</v>
      </c>
      <c r="C31" s="53">
        <v>2</v>
      </c>
      <c r="D31" s="53">
        <v>2023004</v>
      </c>
      <c r="E31" s="54">
        <v>45306</v>
      </c>
      <c r="F31" s="53">
        <v>45</v>
      </c>
      <c r="G31" s="53">
        <v>2</v>
      </c>
    </row>
    <row r="32" spans="1:7" x14ac:dyDescent="0.25">
      <c r="A32" s="57" t="s">
        <v>68</v>
      </c>
      <c r="B32" s="57" t="s">
        <v>44</v>
      </c>
      <c r="C32" s="53">
        <v>2</v>
      </c>
      <c r="D32" s="53">
        <v>2023004</v>
      </c>
      <c r="E32" s="54">
        <v>45306</v>
      </c>
      <c r="F32" s="53">
        <v>45</v>
      </c>
      <c r="G32" s="53">
        <v>2</v>
      </c>
    </row>
    <row r="33" spans="1:7" x14ac:dyDescent="0.25">
      <c r="A33" s="57" t="s">
        <v>68</v>
      </c>
      <c r="B33" s="57" t="s">
        <v>44</v>
      </c>
      <c r="C33" s="53">
        <v>2</v>
      </c>
      <c r="D33" s="53">
        <v>2023004</v>
      </c>
      <c r="E33" s="54">
        <v>45306</v>
      </c>
      <c r="F33" s="53">
        <v>46</v>
      </c>
      <c r="G33" s="53">
        <v>2</v>
      </c>
    </row>
    <row r="34" spans="1:7" x14ac:dyDescent="0.25">
      <c r="A34" s="57" t="s">
        <v>68</v>
      </c>
      <c r="B34" s="57" t="s">
        <v>44</v>
      </c>
      <c r="C34" s="53">
        <v>2</v>
      </c>
      <c r="D34" s="53">
        <v>2023004</v>
      </c>
      <c r="E34" s="54">
        <v>45306</v>
      </c>
      <c r="F34" s="53">
        <v>50</v>
      </c>
      <c r="G34" s="53">
        <v>2</v>
      </c>
    </row>
    <row r="35" spans="1:7" x14ac:dyDescent="0.25">
      <c r="A35" s="57" t="s">
        <v>68</v>
      </c>
      <c r="B35" s="57" t="s">
        <v>44</v>
      </c>
      <c r="C35" s="53">
        <v>2</v>
      </c>
      <c r="D35" s="53">
        <v>2023004</v>
      </c>
      <c r="E35" s="54">
        <v>45306</v>
      </c>
      <c r="F35" s="53">
        <v>50</v>
      </c>
      <c r="G35" s="53">
        <v>2</v>
      </c>
    </row>
    <row r="36" spans="1:7" x14ac:dyDescent="0.25">
      <c r="A36" s="57" t="s">
        <v>68</v>
      </c>
      <c r="B36" s="57" t="s">
        <v>44</v>
      </c>
      <c r="C36" s="53">
        <v>2</v>
      </c>
      <c r="D36" s="53">
        <v>2023004</v>
      </c>
      <c r="E36" s="54">
        <v>45306</v>
      </c>
      <c r="F36" s="53">
        <v>50</v>
      </c>
      <c r="G36" s="53">
        <v>2</v>
      </c>
    </row>
    <row r="37" spans="1:7" x14ac:dyDescent="0.25">
      <c r="A37" s="57" t="s">
        <v>68</v>
      </c>
      <c r="B37" s="57" t="s">
        <v>44</v>
      </c>
      <c r="C37" s="53">
        <v>2</v>
      </c>
      <c r="D37" s="53">
        <v>2023004</v>
      </c>
      <c r="E37" s="54">
        <v>45306</v>
      </c>
      <c r="F37" s="53">
        <v>50</v>
      </c>
      <c r="G37" s="53">
        <v>2</v>
      </c>
    </row>
    <row r="38" spans="1:7" x14ac:dyDescent="0.25">
      <c r="A38" s="57" t="s">
        <v>68</v>
      </c>
      <c r="B38" s="57" t="s">
        <v>44</v>
      </c>
      <c r="C38" s="53">
        <v>2</v>
      </c>
      <c r="D38" s="53">
        <v>2023004</v>
      </c>
      <c r="E38" s="54">
        <v>45306</v>
      </c>
      <c r="F38" s="53">
        <v>50</v>
      </c>
      <c r="G38" s="53">
        <v>2</v>
      </c>
    </row>
    <row r="39" spans="1:7" x14ac:dyDescent="0.25">
      <c r="A39" s="57" t="s">
        <v>68</v>
      </c>
      <c r="B39" s="57" t="s">
        <v>44</v>
      </c>
      <c r="C39" s="53">
        <v>2</v>
      </c>
      <c r="D39" s="53">
        <v>2023004</v>
      </c>
      <c r="E39" s="54">
        <v>45306</v>
      </c>
      <c r="F39" s="53">
        <v>51</v>
      </c>
      <c r="G39" s="53">
        <v>2</v>
      </c>
    </row>
    <row r="40" spans="1:7" x14ac:dyDescent="0.25">
      <c r="A40" s="57" t="s">
        <v>68</v>
      </c>
      <c r="B40" s="57" t="s">
        <v>44</v>
      </c>
      <c r="C40" s="53">
        <v>2</v>
      </c>
      <c r="D40" s="53">
        <v>2023004</v>
      </c>
      <c r="E40" s="54">
        <v>45306</v>
      </c>
      <c r="F40" s="53">
        <v>51</v>
      </c>
      <c r="G40" s="53">
        <v>2</v>
      </c>
    </row>
    <row r="41" spans="1:7" x14ac:dyDescent="0.25">
      <c r="A41" s="57" t="s">
        <v>68</v>
      </c>
      <c r="B41" s="57" t="s">
        <v>44</v>
      </c>
      <c r="C41" s="53">
        <v>2</v>
      </c>
      <c r="D41" s="53">
        <v>2023004</v>
      </c>
      <c r="E41" s="54">
        <v>45306</v>
      </c>
      <c r="F41" s="53">
        <v>52</v>
      </c>
      <c r="G41" s="53">
        <v>2</v>
      </c>
    </row>
    <row r="42" spans="1:7" x14ac:dyDescent="0.25">
      <c r="A42" s="57" t="s">
        <v>68</v>
      </c>
      <c r="B42" s="57" t="s">
        <v>44</v>
      </c>
      <c r="C42" s="53">
        <v>2</v>
      </c>
      <c r="D42" s="53">
        <v>2023004</v>
      </c>
      <c r="E42" s="54">
        <v>45306</v>
      </c>
      <c r="F42" s="53">
        <v>52</v>
      </c>
      <c r="G42" s="53">
        <v>2</v>
      </c>
    </row>
    <row r="43" spans="1:7" x14ac:dyDescent="0.25">
      <c r="A43" s="57" t="s">
        <v>68</v>
      </c>
      <c r="B43" s="57" t="s">
        <v>44</v>
      </c>
      <c r="C43" s="53">
        <v>2</v>
      </c>
      <c r="D43" s="53">
        <v>2023004</v>
      </c>
      <c r="E43" s="54">
        <v>45306</v>
      </c>
      <c r="F43" s="53">
        <v>52</v>
      </c>
      <c r="G43" s="53">
        <v>2</v>
      </c>
    </row>
    <row r="44" spans="1:7" x14ac:dyDescent="0.25">
      <c r="A44" s="57" t="s">
        <v>68</v>
      </c>
      <c r="B44" s="57" t="s">
        <v>44</v>
      </c>
      <c r="C44" s="53">
        <v>2</v>
      </c>
      <c r="D44" s="53">
        <v>2023004</v>
      </c>
      <c r="E44" s="54">
        <v>45306</v>
      </c>
      <c r="F44" s="53">
        <v>54</v>
      </c>
      <c r="G44" s="53">
        <v>2</v>
      </c>
    </row>
    <row r="45" spans="1:7" x14ac:dyDescent="0.25">
      <c r="A45" s="57" t="s">
        <v>68</v>
      </c>
      <c r="B45" s="57" t="s">
        <v>44</v>
      </c>
      <c r="C45" s="53">
        <v>2</v>
      </c>
      <c r="D45" s="53">
        <v>2023004</v>
      </c>
      <c r="E45" s="54">
        <v>45306</v>
      </c>
      <c r="F45" s="53">
        <v>55</v>
      </c>
      <c r="G45" s="53">
        <v>2</v>
      </c>
    </row>
    <row r="46" spans="1:7" x14ac:dyDescent="0.25">
      <c r="A46" s="57" t="s">
        <v>68</v>
      </c>
      <c r="B46" s="57" t="s">
        <v>44</v>
      </c>
      <c r="C46" s="53">
        <v>2</v>
      </c>
      <c r="D46" s="53">
        <v>2023004</v>
      </c>
      <c r="E46" s="54">
        <v>45306</v>
      </c>
      <c r="F46" s="53">
        <v>55</v>
      </c>
      <c r="G46" s="53">
        <v>2</v>
      </c>
    </row>
    <row r="47" spans="1:7" x14ac:dyDescent="0.25">
      <c r="A47" s="57" t="s">
        <v>68</v>
      </c>
      <c r="B47" s="57" t="s">
        <v>44</v>
      </c>
      <c r="C47" s="53">
        <v>2</v>
      </c>
      <c r="D47" s="53">
        <v>2023004</v>
      </c>
      <c r="E47" s="54">
        <v>45306</v>
      </c>
      <c r="F47" s="53">
        <v>56</v>
      </c>
      <c r="G47" s="53">
        <v>2</v>
      </c>
    </row>
    <row r="48" spans="1:7" x14ac:dyDescent="0.25">
      <c r="A48" s="57" t="s">
        <v>68</v>
      </c>
      <c r="B48" s="57" t="s">
        <v>44</v>
      </c>
      <c r="C48" s="53">
        <v>2</v>
      </c>
      <c r="D48" s="53">
        <v>2023004</v>
      </c>
      <c r="E48" s="54">
        <v>45306</v>
      </c>
      <c r="F48" s="53">
        <v>22</v>
      </c>
      <c r="G48" s="53">
        <v>9</v>
      </c>
    </row>
    <row r="49" spans="1:7" x14ac:dyDescent="0.25">
      <c r="A49" s="57" t="s">
        <v>68</v>
      </c>
      <c r="B49" s="57" t="s">
        <v>44</v>
      </c>
      <c r="C49" s="53">
        <v>2</v>
      </c>
      <c r="D49" s="53">
        <v>2023004</v>
      </c>
      <c r="E49" s="54">
        <v>45306</v>
      </c>
      <c r="F49" s="53">
        <v>31</v>
      </c>
      <c r="G49" s="53">
        <v>9</v>
      </c>
    </row>
    <row r="50" spans="1:7" x14ac:dyDescent="0.25">
      <c r="A50" s="57" t="s">
        <v>68</v>
      </c>
      <c r="B50" s="57" t="s">
        <v>44</v>
      </c>
      <c r="C50" s="53">
        <v>2</v>
      </c>
      <c r="D50" s="53">
        <v>2023005</v>
      </c>
      <c r="E50" s="54">
        <v>45308</v>
      </c>
      <c r="F50" s="53">
        <v>27</v>
      </c>
      <c r="G50" s="53">
        <v>9</v>
      </c>
    </row>
    <row r="51" spans="1:7" x14ac:dyDescent="0.25">
      <c r="A51" s="57" t="s">
        <v>68</v>
      </c>
      <c r="B51" s="57" t="s">
        <v>44</v>
      </c>
      <c r="C51" s="53">
        <v>2</v>
      </c>
      <c r="D51" s="53">
        <v>2023005</v>
      </c>
      <c r="E51" s="54">
        <v>45308</v>
      </c>
      <c r="F51" s="53">
        <v>29</v>
      </c>
      <c r="G51" s="53">
        <v>9</v>
      </c>
    </row>
    <row r="52" spans="1:7" x14ac:dyDescent="0.25">
      <c r="A52" s="57" t="s">
        <v>68</v>
      </c>
      <c r="B52" s="57" t="s">
        <v>44</v>
      </c>
      <c r="C52" s="53">
        <v>2</v>
      </c>
      <c r="D52" s="53">
        <v>2023005</v>
      </c>
      <c r="E52" s="54">
        <v>45308</v>
      </c>
      <c r="F52" s="53">
        <v>31</v>
      </c>
      <c r="G52" s="53">
        <v>9</v>
      </c>
    </row>
    <row r="53" spans="1:7" x14ac:dyDescent="0.25">
      <c r="A53" s="57" t="s">
        <v>68</v>
      </c>
      <c r="B53" s="57" t="s">
        <v>44</v>
      </c>
      <c r="C53" s="53">
        <v>2</v>
      </c>
      <c r="D53" s="53">
        <v>2023005</v>
      </c>
      <c r="E53" s="54">
        <v>45308</v>
      </c>
      <c r="F53" s="53">
        <v>33</v>
      </c>
      <c r="G53" s="53">
        <v>9</v>
      </c>
    </row>
    <row r="54" spans="1:7" x14ac:dyDescent="0.25">
      <c r="A54" s="57" t="s">
        <v>68</v>
      </c>
      <c r="B54" s="57" t="s">
        <v>44</v>
      </c>
      <c r="C54" s="53">
        <v>2</v>
      </c>
      <c r="D54" s="53">
        <v>2023005</v>
      </c>
      <c r="E54" s="54">
        <v>45308</v>
      </c>
      <c r="F54" s="53">
        <v>34</v>
      </c>
      <c r="G54" s="53">
        <v>9</v>
      </c>
    </row>
    <row r="55" spans="1:7" x14ac:dyDescent="0.25">
      <c r="A55" s="57" t="s">
        <v>68</v>
      </c>
      <c r="B55" s="57" t="s">
        <v>44</v>
      </c>
      <c r="C55" s="53">
        <v>2</v>
      </c>
      <c r="D55" s="53">
        <v>2023005</v>
      </c>
      <c r="E55" s="54">
        <v>45308</v>
      </c>
      <c r="F55" s="53">
        <v>34</v>
      </c>
      <c r="G55" s="53">
        <v>9</v>
      </c>
    </row>
    <row r="56" spans="1:7" x14ac:dyDescent="0.25">
      <c r="A56" s="57" t="s">
        <v>68</v>
      </c>
      <c r="B56" s="57" t="s">
        <v>44</v>
      </c>
      <c r="C56" s="53">
        <v>2</v>
      </c>
      <c r="D56" s="53">
        <v>2023005</v>
      </c>
      <c r="E56" s="54">
        <v>45308</v>
      </c>
      <c r="F56" s="53">
        <v>35</v>
      </c>
      <c r="G56" s="53">
        <v>9</v>
      </c>
    </row>
    <row r="57" spans="1:7" x14ac:dyDescent="0.25">
      <c r="A57" s="57" t="s">
        <v>68</v>
      </c>
      <c r="B57" s="57" t="s">
        <v>44</v>
      </c>
      <c r="C57" s="53">
        <v>2</v>
      </c>
      <c r="D57" s="53">
        <v>2023005</v>
      </c>
      <c r="E57" s="54">
        <v>45308</v>
      </c>
      <c r="F57" s="53">
        <v>35</v>
      </c>
      <c r="G57" s="53">
        <v>9</v>
      </c>
    </row>
    <row r="58" spans="1:7" x14ac:dyDescent="0.25">
      <c r="A58" s="57" t="s">
        <v>68</v>
      </c>
      <c r="B58" s="57" t="s">
        <v>44</v>
      </c>
      <c r="C58" s="53">
        <v>2</v>
      </c>
      <c r="D58" s="53">
        <v>2023005</v>
      </c>
      <c r="E58" s="54">
        <v>45308</v>
      </c>
      <c r="F58" s="53">
        <v>35</v>
      </c>
      <c r="G58" s="53">
        <v>9</v>
      </c>
    </row>
    <row r="59" spans="1:7" x14ac:dyDescent="0.25">
      <c r="A59" s="57" t="s">
        <v>68</v>
      </c>
      <c r="B59" s="57" t="s">
        <v>44</v>
      </c>
      <c r="C59" s="53">
        <v>2</v>
      </c>
      <c r="D59" s="53">
        <v>2023005</v>
      </c>
      <c r="E59" s="54">
        <v>45308</v>
      </c>
      <c r="F59" s="53">
        <v>35</v>
      </c>
      <c r="G59" s="53">
        <v>9</v>
      </c>
    </row>
    <row r="60" spans="1:7" x14ac:dyDescent="0.25">
      <c r="A60" s="57" t="s">
        <v>68</v>
      </c>
      <c r="B60" s="57" t="s">
        <v>44</v>
      </c>
      <c r="C60" s="53">
        <v>2</v>
      </c>
      <c r="D60" s="53">
        <v>2023005</v>
      </c>
      <c r="E60" s="54">
        <v>45308</v>
      </c>
      <c r="F60" s="53">
        <v>36</v>
      </c>
      <c r="G60" s="53">
        <v>1</v>
      </c>
    </row>
    <row r="61" spans="1:7" x14ac:dyDescent="0.25">
      <c r="A61" s="57" t="s">
        <v>68</v>
      </c>
      <c r="B61" s="57" t="s">
        <v>44</v>
      </c>
      <c r="C61" s="53">
        <v>2</v>
      </c>
      <c r="D61" s="53">
        <v>2023005</v>
      </c>
      <c r="E61" s="54">
        <v>45308</v>
      </c>
      <c r="F61" s="53">
        <v>36</v>
      </c>
      <c r="G61" s="53">
        <v>1</v>
      </c>
    </row>
    <row r="62" spans="1:7" x14ac:dyDescent="0.25">
      <c r="A62" s="57" t="s">
        <v>68</v>
      </c>
      <c r="B62" s="57" t="s">
        <v>44</v>
      </c>
      <c r="C62" s="53">
        <v>2</v>
      </c>
      <c r="D62" s="53">
        <v>2023005</v>
      </c>
      <c r="E62" s="54">
        <v>45308</v>
      </c>
      <c r="F62" s="53">
        <v>39</v>
      </c>
      <c r="G62" s="53">
        <v>1</v>
      </c>
    </row>
    <row r="63" spans="1:7" x14ac:dyDescent="0.25">
      <c r="A63" s="57" t="s">
        <v>68</v>
      </c>
      <c r="B63" s="57" t="s">
        <v>44</v>
      </c>
      <c r="C63" s="53">
        <v>2</v>
      </c>
      <c r="D63" s="53">
        <v>2023005</v>
      </c>
      <c r="E63" s="54">
        <v>45308</v>
      </c>
      <c r="F63" s="53">
        <v>39</v>
      </c>
      <c r="G63" s="53">
        <v>1</v>
      </c>
    </row>
    <row r="64" spans="1:7" x14ac:dyDescent="0.25">
      <c r="A64" s="57" t="s">
        <v>68</v>
      </c>
      <c r="B64" s="57" t="s">
        <v>44</v>
      </c>
      <c r="C64" s="53">
        <v>2</v>
      </c>
      <c r="D64" s="53">
        <v>2023005</v>
      </c>
      <c r="E64" s="54">
        <v>45308</v>
      </c>
      <c r="F64" s="53">
        <v>40</v>
      </c>
      <c r="G64" s="53">
        <v>1</v>
      </c>
    </row>
    <row r="65" spans="1:7" x14ac:dyDescent="0.25">
      <c r="A65" s="57" t="s">
        <v>68</v>
      </c>
      <c r="B65" s="57" t="s">
        <v>44</v>
      </c>
      <c r="C65" s="53">
        <v>2</v>
      </c>
      <c r="D65" s="53">
        <v>2023005</v>
      </c>
      <c r="E65" s="54">
        <v>45308</v>
      </c>
      <c r="F65" s="53">
        <v>40</v>
      </c>
      <c r="G65" s="53">
        <v>1</v>
      </c>
    </row>
    <row r="66" spans="1:7" x14ac:dyDescent="0.25">
      <c r="A66" s="57" t="s">
        <v>68</v>
      </c>
      <c r="B66" s="57" t="s">
        <v>44</v>
      </c>
      <c r="C66" s="53">
        <v>2</v>
      </c>
      <c r="D66" s="53">
        <v>2023005</v>
      </c>
      <c r="E66" s="54">
        <v>45308</v>
      </c>
      <c r="F66" s="53">
        <v>40</v>
      </c>
      <c r="G66" s="53">
        <v>1</v>
      </c>
    </row>
    <row r="67" spans="1:7" x14ac:dyDescent="0.25">
      <c r="A67" s="57" t="s">
        <v>68</v>
      </c>
      <c r="B67" s="57" t="s">
        <v>44</v>
      </c>
      <c r="C67" s="53">
        <v>2</v>
      </c>
      <c r="D67" s="53">
        <v>2023005</v>
      </c>
      <c r="E67" s="54">
        <v>45308</v>
      </c>
      <c r="F67" s="53">
        <v>41</v>
      </c>
      <c r="G67" s="53">
        <v>1</v>
      </c>
    </row>
    <row r="68" spans="1:7" x14ac:dyDescent="0.25">
      <c r="A68" s="57" t="s">
        <v>68</v>
      </c>
      <c r="B68" s="57" t="s">
        <v>44</v>
      </c>
      <c r="C68" s="53">
        <v>2</v>
      </c>
      <c r="D68" s="53">
        <v>2023005</v>
      </c>
      <c r="E68" s="54">
        <v>45308</v>
      </c>
      <c r="F68" s="53">
        <v>41</v>
      </c>
      <c r="G68" s="53">
        <v>1</v>
      </c>
    </row>
    <row r="69" spans="1:7" x14ac:dyDescent="0.25">
      <c r="A69" s="57" t="s">
        <v>68</v>
      </c>
      <c r="B69" s="57" t="s">
        <v>44</v>
      </c>
      <c r="C69" s="53">
        <v>2</v>
      </c>
      <c r="D69" s="53">
        <v>2023005</v>
      </c>
      <c r="E69" s="54">
        <v>45308</v>
      </c>
      <c r="F69" s="53">
        <v>42</v>
      </c>
      <c r="G69" s="53">
        <v>1</v>
      </c>
    </row>
    <row r="70" spans="1:7" x14ac:dyDescent="0.25">
      <c r="A70" s="57" t="s">
        <v>68</v>
      </c>
      <c r="B70" s="57" t="s">
        <v>44</v>
      </c>
      <c r="C70" s="53">
        <v>2</v>
      </c>
      <c r="D70" s="53">
        <v>2023005</v>
      </c>
      <c r="E70" s="54">
        <v>45308</v>
      </c>
      <c r="F70" s="53">
        <v>45</v>
      </c>
      <c r="G70" s="53">
        <v>1</v>
      </c>
    </row>
    <row r="71" spans="1:7" x14ac:dyDescent="0.25">
      <c r="A71" s="57" t="s">
        <v>68</v>
      </c>
      <c r="B71" s="57" t="s">
        <v>44</v>
      </c>
      <c r="C71" s="53">
        <v>2</v>
      </c>
      <c r="D71" s="53">
        <v>2023005</v>
      </c>
      <c r="E71" s="54">
        <v>45308</v>
      </c>
      <c r="F71" s="53">
        <v>45</v>
      </c>
      <c r="G71" s="53">
        <v>1</v>
      </c>
    </row>
    <row r="72" spans="1:7" x14ac:dyDescent="0.25">
      <c r="A72" s="57" t="s">
        <v>68</v>
      </c>
      <c r="B72" s="57" t="s">
        <v>44</v>
      </c>
      <c r="C72" s="53">
        <v>2</v>
      </c>
      <c r="D72" s="53">
        <v>2023005</v>
      </c>
      <c r="E72" s="54">
        <v>45308</v>
      </c>
      <c r="F72" s="53">
        <v>45</v>
      </c>
      <c r="G72" s="53">
        <v>1</v>
      </c>
    </row>
    <row r="73" spans="1:7" x14ac:dyDescent="0.25">
      <c r="A73" s="57" t="s">
        <v>68</v>
      </c>
      <c r="B73" s="57" t="s">
        <v>44</v>
      </c>
      <c r="C73" s="53">
        <v>2</v>
      </c>
      <c r="D73" s="53">
        <v>2023005</v>
      </c>
      <c r="E73" s="54">
        <v>45308</v>
      </c>
      <c r="F73" s="53">
        <v>47</v>
      </c>
      <c r="G73" s="53">
        <v>1</v>
      </c>
    </row>
    <row r="74" spans="1:7" x14ac:dyDescent="0.25">
      <c r="A74" s="57" t="s">
        <v>68</v>
      </c>
      <c r="B74" s="57" t="s">
        <v>44</v>
      </c>
      <c r="C74" s="53">
        <v>2</v>
      </c>
      <c r="D74" s="53">
        <v>2023005</v>
      </c>
      <c r="E74" s="54">
        <v>45308</v>
      </c>
      <c r="F74" s="53">
        <v>47</v>
      </c>
      <c r="G74" s="53">
        <v>1</v>
      </c>
    </row>
    <row r="75" spans="1:7" x14ac:dyDescent="0.25">
      <c r="A75" s="57" t="s">
        <v>68</v>
      </c>
      <c r="B75" s="57" t="s">
        <v>44</v>
      </c>
      <c r="C75" s="53">
        <v>2</v>
      </c>
      <c r="D75" s="53">
        <v>2023005</v>
      </c>
      <c r="E75" s="54">
        <v>45308</v>
      </c>
      <c r="F75" s="53">
        <v>49</v>
      </c>
      <c r="G75" s="53">
        <v>1</v>
      </c>
    </row>
    <row r="76" spans="1:7" x14ac:dyDescent="0.25">
      <c r="A76" s="57" t="s">
        <v>68</v>
      </c>
      <c r="B76" s="57" t="s">
        <v>44</v>
      </c>
      <c r="C76" s="53">
        <v>2</v>
      </c>
      <c r="D76" s="53">
        <v>2023005</v>
      </c>
      <c r="E76" s="54">
        <v>45308</v>
      </c>
      <c r="F76" s="53">
        <v>51</v>
      </c>
      <c r="G76" s="53">
        <v>1</v>
      </c>
    </row>
    <row r="77" spans="1:7" x14ac:dyDescent="0.25">
      <c r="A77" s="57" t="s">
        <v>68</v>
      </c>
      <c r="B77" s="57" t="s">
        <v>44</v>
      </c>
      <c r="C77" s="53">
        <v>2</v>
      </c>
      <c r="D77" s="53">
        <v>2023005</v>
      </c>
      <c r="E77" s="54">
        <v>45308</v>
      </c>
      <c r="F77" s="53">
        <v>41</v>
      </c>
      <c r="G77" s="53">
        <v>2</v>
      </c>
    </row>
    <row r="78" spans="1:7" x14ac:dyDescent="0.25">
      <c r="A78" s="57" t="s">
        <v>68</v>
      </c>
      <c r="B78" s="57" t="s">
        <v>44</v>
      </c>
      <c r="C78" s="53">
        <v>2</v>
      </c>
      <c r="D78" s="53">
        <v>2023005</v>
      </c>
      <c r="E78" s="54">
        <v>45308</v>
      </c>
      <c r="F78" s="53">
        <v>41</v>
      </c>
      <c r="G78" s="53">
        <v>2</v>
      </c>
    </row>
    <row r="79" spans="1:7" x14ac:dyDescent="0.25">
      <c r="A79" s="57" t="s">
        <v>68</v>
      </c>
      <c r="B79" s="57" t="s">
        <v>44</v>
      </c>
      <c r="C79" s="53">
        <v>2</v>
      </c>
      <c r="D79" s="53">
        <v>2023005</v>
      </c>
      <c r="E79" s="54">
        <v>45308</v>
      </c>
      <c r="F79" s="53">
        <v>43</v>
      </c>
      <c r="G79" s="53">
        <v>2</v>
      </c>
    </row>
    <row r="80" spans="1:7" x14ac:dyDescent="0.25">
      <c r="A80" s="57" t="s">
        <v>68</v>
      </c>
      <c r="B80" s="57" t="s">
        <v>44</v>
      </c>
      <c r="C80" s="53">
        <v>2</v>
      </c>
      <c r="D80" s="53">
        <v>2023005</v>
      </c>
      <c r="E80" s="54">
        <v>45308</v>
      </c>
      <c r="F80" s="53">
        <v>44</v>
      </c>
      <c r="G80" s="53">
        <v>2</v>
      </c>
    </row>
    <row r="81" spans="1:7" x14ac:dyDescent="0.25">
      <c r="A81" s="57" t="s">
        <v>68</v>
      </c>
      <c r="B81" s="57" t="s">
        <v>44</v>
      </c>
      <c r="C81" s="53">
        <v>2</v>
      </c>
      <c r="D81" s="53">
        <v>2023005</v>
      </c>
      <c r="E81" s="54">
        <v>45308</v>
      </c>
      <c r="F81" s="53">
        <v>45</v>
      </c>
      <c r="G81" s="53">
        <v>2</v>
      </c>
    </row>
    <row r="82" spans="1:7" x14ac:dyDescent="0.25">
      <c r="A82" s="57" t="s">
        <v>68</v>
      </c>
      <c r="B82" s="57" t="s">
        <v>44</v>
      </c>
      <c r="C82" s="53">
        <v>2</v>
      </c>
      <c r="D82" s="53">
        <v>2023005</v>
      </c>
      <c r="E82" s="54">
        <v>45308</v>
      </c>
      <c r="F82" s="53">
        <v>46</v>
      </c>
      <c r="G82" s="53">
        <v>2</v>
      </c>
    </row>
    <row r="83" spans="1:7" x14ac:dyDescent="0.25">
      <c r="A83" s="57" t="s">
        <v>68</v>
      </c>
      <c r="B83" s="57" t="s">
        <v>44</v>
      </c>
      <c r="C83" s="53">
        <v>2</v>
      </c>
      <c r="D83" s="53">
        <v>2023005</v>
      </c>
      <c r="E83" s="54">
        <v>45308</v>
      </c>
      <c r="F83" s="53">
        <v>47</v>
      </c>
      <c r="G83" s="53">
        <v>2</v>
      </c>
    </row>
    <row r="84" spans="1:7" x14ac:dyDescent="0.25">
      <c r="A84" s="57" t="s">
        <v>68</v>
      </c>
      <c r="B84" s="57" t="s">
        <v>44</v>
      </c>
      <c r="C84" s="53">
        <v>2</v>
      </c>
      <c r="D84" s="53">
        <v>2023005</v>
      </c>
      <c r="E84" s="54">
        <v>45308</v>
      </c>
      <c r="F84" s="53">
        <v>48</v>
      </c>
      <c r="G84" s="53">
        <v>2</v>
      </c>
    </row>
    <row r="85" spans="1:7" x14ac:dyDescent="0.25">
      <c r="A85" s="57" t="s">
        <v>68</v>
      </c>
      <c r="B85" s="57" t="s">
        <v>44</v>
      </c>
      <c r="C85" s="53">
        <v>2</v>
      </c>
      <c r="D85" s="53">
        <v>2023005</v>
      </c>
      <c r="E85" s="54">
        <v>45308</v>
      </c>
      <c r="F85" s="53">
        <v>48</v>
      </c>
      <c r="G85" s="53">
        <v>2</v>
      </c>
    </row>
    <row r="86" spans="1:7" x14ac:dyDescent="0.25">
      <c r="A86" s="57" t="s">
        <v>68</v>
      </c>
      <c r="B86" s="57" t="s">
        <v>44</v>
      </c>
      <c r="C86" s="53">
        <v>2</v>
      </c>
      <c r="D86" s="53">
        <v>2023005</v>
      </c>
      <c r="E86" s="54">
        <v>45308</v>
      </c>
      <c r="F86" s="53">
        <v>48</v>
      </c>
      <c r="G86" s="53">
        <v>2</v>
      </c>
    </row>
    <row r="87" spans="1:7" x14ac:dyDescent="0.25">
      <c r="A87" s="57" t="s">
        <v>68</v>
      </c>
      <c r="B87" s="57" t="s">
        <v>44</v>
      </c>
      <c r="C87" s="53">
        <v>2</v>
      </c>
      <c r="D87" s="53">
        <v>2023005</v>
      </c>
      <c r="E87" s="54">
        <v>45308</v>
      </c>
      <c r="F87" s="53">
        <v>50</v>
      </c>
      <c r="G87" s="53">
        <v>2</v>
      </c>
    </row>
    <row r="88" spans="1:7" x14ac:dyDescent="0.25">
      <c r="A88" s="57" t="s">
        <v>68</v>
      </c>
      <c r="B88" s="57" t="s">
        <v>44</v>
      </c>
      <c r="C88" s="53">
        <v>2</v>
      </c>
      <c r="D88" s="53">
        <v>2023005</v>
      </c>
      <c r="E88" s="54">
        <v>45308</v>
      </c>
      <c r="F88" s="53">
        <v>50</v>
      </c>
      <c r="G88" s="53">
        <v>2</v>
      </c>
    </row>
    <row r="89" spans="1:7" x14ac:dyDescent="0.25">
      <c r="A89" s="57" t="s">
        <v>68</v>
      </c>
      <c r="B89" s="57" t="s">
        <v>44</v>
      </c>
      <c r="C89" s="53">
        <v>2</v>
      </c>
      <c r="D89" s="53">
        <v>2023005</v>
      </c>
      <c r="E89" s="54">
        <v>45308</v>
      </c>
      <c r="F89" s="53">
        <v>51</v>
      </c>
      <c r="G89" s="53">
        <v>2</v>
      </c>
    </row>
    <row r="90" spans="1:7" x14ac:dyDescent="0.25">
      <c r="A90" s="57" t="s">
        <v>68</v>
      </c>
      <c r="B90" s="57" t="s">
        <v>44</v>
      </c>
      <c r="C90" s="53">
        <v>2</v>
      </c>
      <c r="D90" s="53">
        <v>2023005</v>
      </c>
      <c r="E90" s="54">
        <v>44943</v>
      </c>
      <c r="F90" s="53">
        <v>52</v>
      </c>
      <c r="G90" s="53">
        <v>2</v>
      </c>
    </row>
    <row r="91" spans="1:7" x14ac:dyDescent="0.25">
      <c r="A91" s="57" t="s">
        <v>68</v>
      </c>
      <c r="B91" s="57" t="s">
        <v>44</v>
      </c>
      <c r="C91" s="53">
        <v>2</v>
      </c>
      <c r="D91" s="53">
        <v>2023006</v>
      </c>
      <c r="E91" s="54">
        <v>45309</v>
      </c>
      <c r="F91" s="53">
        <v>37</v>
      </c>
      <c r="G91" s="53">
        <v>1</v>
      </c>
    </row>
    <row r="92" spans="1:7" x14ac:dyDescent="0.25">
      <c r="A92" s="57" t="s">
        <v>68</v>
      </c>
      <c r="B92" s="57" t="s">
        <v>44</v>
      </c>
      <c r="C92" s="53">
        <v>2</v>
      </c>
      <c r="D92" s="53">
        <v>2023006</v>
      </c>
      <c r="E92" s="54">
        <v>45309</v>
      </c>
      <c r="F92" s="53">
        <v>38</v>
      </c>
      <c r="G92" s="53">
        <v>1</v>
      </c>
    </row>
    <row r="93" spans="1:7" x14ac:dyDescent="0.25">
      <c r="A93" s="57" t="s">
        <v>68</v>
      </c>
      <c r="B93" s="57" t="s">
        <v>44</v>
      </c>
      <c r="C93" s="53">
        <v>2</v>
      </c>
      <c r="D93" s="53">
        <v>2023006</v>
      </c>
      <c r="E93" s="54">
        <v>45309</v>
      </c>
      <c r="F93" s="53">
        <v>39</v>
      </c>
      <c r="G93" s="53">
        <v>1</v>
      </c>
    </row>
    <row r="94" spans="1:7" x14ac:dyDescent="0.25">
      <c r="A94" s="57" t="s">
        <v>68</v>
      </c>
      <c r="B94" s="57" t="s">
        <v>44</v>
      </c>
      <c r="C94" s="53">
        <v>2</v>
      </c>
      <c r="D94" s="53">
        <v>2023006</v>
      </c>
      <c r="E94" s="54">
        <v>45309</v>
      </c>
      <c r="F94" s="53">
        <v>39</v>
      </c>
      <c r="G94" s="53">
        <v>1</v>
      </c>
    </row>
    <row r="95" spans="1:7" x14ac:dyDescent="0.25">
      <c r="A95" s="57" t="s">
        <v>68</v>
      </c>
      <c r="B95" s="57" t="s">
        <v>44</v>
      </c>
      <c r="C95" s="53">
        <v>2</v>
      </c>
      <c r="D95" s="53">
        <v>2023006</v>
      </c>
      <c r="E95" s="54">
        <v>45309</v>
      </c>
      <c r="F95" s="53">
        <v>39</v>
      </c>
      <c r="G95" s="53">
        <v>1</v>
      </c>
    </row>
    <row r="96" spans="1:7" x14ac:dyDescent="0.25">
      <c r="A96" s="57" t="s">
        <v>68</v>
      </c>
      <c r="B96" s="57" t="s">
        <v>44</v>
      </c>
      <c r="C96" s="53">
        <v>2</v>
      </c>
      <c r="D96" s="53">
        <v>2023006</v>
      </c>
      <c r="E96" s="54">
        <v>45309</v>
      </c>
      <c r="F96" s="53">
        <v>40</v>
      </c>
      <c r="G96" s="53">
        <v>1</v>
      </c>
    </row>
    <row r="97" spans="1:7" x14ac:dyDescent="0.25">
      <c r="A97" s="57" t="s">
        <v>68</v>
      </c>
      <c r="B97" s="57" t="s">
        <v>44</v>
      </c>
      <c r="C97" s="53">
        <v>2</v>
      </c>
      <c r="D97" s="53">
        <v>2023006</v>
      </c>
      <c r="E97" s="54">
        <v>45309</v>
      </c>
      <c r="F97" s="53">
        <v>41</v>
      </c>
      <c r="G97" s="53">
        <v>1</v>
      </c>
    </row>
    <row r="98" spans="1:7" x14ac:dyDescent="0.25">
      <c r="A98" s="57" t="s">
        <v>68</v>
      </c>
      <c r="B98" s="57" t="s">
        <v>44</v>
      </c>
      <c r="C98" s="53">
        <v>2</v>
      </c>
      <c r="D98" s="53">
        <v>2023006</v>
      </c>
      <c r="E98" s="54">
        <v>45309</v>
      </c>
      <c r="F98" s="53">
        <v>42</v>
      </c>
      <c r="G98" s="53">
        <v>1</v>
      </c>
    </row>
    <row r="99" spans="1:7" x14ac:dyDescent="0.25">
      <c r="A99" s="57" t="s">
        <v>68</v>
      </c>
      <c r="B99" s="57" t="s">
        <v>44</v>
      </c>
      <c r="C99" s="53">
        <v>2</v>
      </c>
      <c r="D99" s="53">
        <v>2023006</v>
      </c>
      <c r="E99" s="54">
        <v>45309</v>
      </c>
      <c r="F99" s="53">
        <v>43</v>
      </c>
      <c r="G99" s="53">
        <v>1</v>
      </c>
    </row>
    <row r="100" spans="1:7" x14ac:dyDescent="0.25">
      <c r="A100" s="57" t="s">
        <v>68</v>
      </c>
      <c r="B100" s="57" t="s">
        <v>44</v>
      </c>
      <c r="C100" s="53">
        <v>2</v>
      </c>
      <c r="D100" s="53">
        <v>2023006</v>
      </c>
      <c r="E100" s="54">
        <v>45309</v>
      </c>
      <c r="F100" s="53">
        <v>47</v>
      </c>
      <c r="G100" s="53">
        <v>1</v>
      </c>
    </row>
    <row r="101" spans="1:7" x14ac:dyDescent="0.25">
      <c r="A101" s="57" t="s">
        <v>68</v>
      </c>
      <c r="B101" s="57" t="s">
        <v>44</v>
      </c>
      <c r="C101" s="53">
        <v>2</v>
      </c>
      <c r="D101" s="53">
        <v>2023006</v>
      </c>
      <c r="E101" s="54">
        <v>45309</v>
      </c>
      <c r="F101" s="53">
        <v>47</v>
      </c>
      <c r="G101" s="53">
        <v>1</v>
      </c>
    </row>
    <row r="102" spans="1:7" x14ac:dyDescent="0.25">
      <c r="A102" s="57" t="s">
        <v>68</v>
      </c>
      <c r="B102" s="57" t="s">
        <v>44</v>
      </c>
      <c r="C102" s="53">
        <v>2</v>
      </c>
      <c r="D102" s="53">
        <v>2023006</v>
      </c>
      <c r="E102" s="54">
        <v>45309</v>
      </c>
      <c r="F102" s="53">
        <v>48</v>
      </c>
      <c r="G102" s="53">
        <v>1</v>
      </c>
    </row>
    <row r="103" spans="1:7" x14ac:dyDescent="0.25">
      <c r="A103" s="57" t="s">
        <v>68</v>
      </c>
      <c r="B103" s="57" t="s">
        <v>44</v>
      </c>
      <c r="C103" s="53">
        <v>2</v>
      </c>
      <c r="D103" s="53">
        <v>2023006</v>
      </c>
      <c r="E103" s="54">
        <v>45309</v>
      </c>
      <c r="F103" s="53">
        <v>37</v>
      </c>
      <c r="G103" s="53">
        <v>2</v>
      </c>
    </row>
    <row r="104" spans="1:7" x14ac:dyDescent="0.25">
      <c r="A104" s="57" t="s">
        <v>68</v>
      </c>
      <c r="B104" s="57" t="s">
        <v>44</v>
      </c>
      <c r="C104" s="53">
        <v>2</v>
      </c>
      <c r="D104" s="53">
        <v>2023006</v>
      </c>
      <c r="E104" s="54">
        <v>45309</v>
      </c>
      <c r="F104" s="53">
        <v>40</v>
      </c>
      <c r="G104" s="53">
        <v>2</v>
      </c>
    </row>
    <row r="105" spans="1:7" x14ac:dyDescent="0.25">
      <c r="A105" s="57" t="s">
        <v>68</v>
      </c>
      <c r="B105" s="57" t="s">
        <v>44</v>
      </c>
      <c r="C105" s="53">
        <v>2</v>
      </c>
      <c r="D105" s="53">
        <v>2023006</v>
      </c>
      <c r="E105" s="54">
        <v>45309</v>
      </c>
      <c r="F105" s="53">
        <v>40</v>
      </c>
      <c r="G105" s="53">
        <v>2</v>
      </c>
    </row>
    <row r="106" spans="1:7" x14ac:dyDescent="0.25">
      <c r="A106" s="57" t="s">
        <v>68</v>
      </c>
      <c r="B106" s="57" t="s">
        <v>44</v>
      </c>
      <c r="C106" s="53">
        <v>2</v>
      </c>
      <c r="D106" s="53">
        <v>2023006</v>
      </c>
      <c r="E106" s="54">
        <v>45309</v>
      </c>
      <c r="F106" s="53">
        <v>41</v>
      </c>
      <c r="G106" s="53">
        <v>2</v>
      </c>
    </row>
    <row r="107" spans="1:7" x14ac:dyDescent="0.25">
      <c r="A107" s="57" t="s">
        <v>68</v>
      </c>
      <c r="B107" s="57" t="s">
        <v>44</v>
      </c>
      <c r="C107" s="53">
        <v>2</v>
      </c>
      <c r="D107" s="53">
        <v>2023006</v>
      </c>
      <c r="E107" s="54">
        <v>45309</v>
      </c>
      <c r="F107" s="53">
        <v>42</v>
      </c>
      <c r="G107" s="53">
        <v>2</v>
      </c>
    </row>
    <row r="108" spans="1:7" x14ac:dyDescent="0.25">
      <c r="A108" s="57" t="s">
        <v>68</v>
      </c>
      <c r="B108" s="57" t="s">
        <v>44</v>
      </c>
      <c r="C108" s="53">
        <v>2</v>
      </c>
      <c r="D108" s="53">
        <v>2023006</v>
      </c>
      <c r="E108" s="54">
        <v>45309</v>
      </c>
      <c r="F108" s="53">
        <v>43</v>
      </c>
      <c r="G108" s="53">
        <v>2</v>
      </c>
    </row>
    <row r="109" spans="1:7" x14ac:dyDescent="0.25">
      <c r="A109" s="57" t="s">
        <v>68</v>
      </c>
      <c r="B109" s="57" t="s">
        <v>44</v>
      </c>
      <c r="C109" s="53">
        <v>2</v>
      </c>
      <c r="D109" s="53">
        <v>2023006</v>
      </c>
      <c r="E109" s="54">
        <v>45309</v>
      </c>
      <c r="F109" s="53">
        <v>43</v>
      </c>
      <c r="G109" s="53">
        <v>2</v>
      </c>
    </row>
    <row r="110" spans="1:7" x14ac:dyDescent="0.25">
      <c r="A110" s="57" t="s">
        <v>68</v>
      </c>
      <c r="B110" s="57" t="s">
        <v>44</v>
      </c>
      <c r="C110" s="53">
        <v>2</v>
      </c>
      <c r="D110" s="53">
        <v>2023006</v>
      </c>
      <c r="E110" s="54">
        <v>45309</v>
      </c>
      <c r="F110" s="53">
        <v>44</v>
      </c>
      <c r="G110" s="53">
        <v>2</v>
      </c>
    </row>
    <row r="111" spans="1:7" x14ac:dyDescent="0.25">
      <c r="A111" s="57" t="s">
        <v>68</v>
      </c>
      <c r="B111" s="57" t="s">
        <v>44</v>
      </c>
      <c r="C111" s="53">
        <v>2</v>
      </c>
      <c r="D111" s="53">
        <v>2023006</v>
      </c>
      <c r="E111" s="54">
        <v>45309</v>
      </c>
      <c r="F111" s="53">
        <v>44</v>
      </c>
      <c r="G111" s="53">
        <v>2</v>
      </c>
    </row>
    <row r="112" spans="1:7" x14ac:dyDescent="0.25">
      <c r="A112" s="57" t="s">
        <v>68</v>
      </c>
      <c r="B112" s="57" t="s">
        <v>44</v>
      </c>
      <c r="C112" s="53">
        <v>2</v>
      </c>
      <c r="D112" s="53">
        <v>2023006</v>
      </c>
      <c r="E112" s="54">
        <v>45309</v>
      </c>
      <c r="F112" s="53">
        <v>46</v>
      </c>
      <c r="G112" s="53">
        <v>2</v>
      </c>
    </row>
    <row r="113" spans="1:7" x14ac:dyDescent="0.25">
      <c r="A113" s="57" t="s">
        <v>68</v>
      </c>
      <c r="B113" s="57" t="s">
        <v>44</v>
      </c>
      <c r="C113" s="53">
        <v>2</v>
      </c>
      <c r="D113" s="53">
        <v>2023006</v>
      </c>
      <c r="E113" s="54">
        <v>45309</v>
      </c>
      <c r="F113" s="53">
        <v>48</v>
      </c>
      <c r="G113" s="53">
        <v>2</v>
      </c>
    </row>
    <row r="114" spans="1:7" x14ac:dyDescent="0.25">
      <c r="A114" s="57" t="s">
        <v>68</v>
      </c>
      <c r="B114" s="57" t="s">
        <v>44</v>
      </c>
      <c r="C114" s="53">
        <v>2</v>
      </c>
      <c r="D114" s="53">
        <v>2023006</v>
      </c>
      <c r="E114" s="54">
        <v>45309</v>
      </c>
      <c r="F114" s="53">
        <v>28</v>
      </c>
      <c r="G114" s="53">
        <v>9</v>
      </c>
    </row>
    <row r="115" spans="1:7" x14ac:dyDescent="0.25">
      <c r="A115" s="57" t="s">
        <v>68</v>
      </c>
      <c r="B115" s="57" t="s">
        <v>44</v>
      </c>
      <c r="C115" s="53">
        <v>2</v>
      </c>
      <c r="D115" s="53">
        <v>2023006</v>
      </c>
      <c r="E115" s="54">
        <v>45309</v>
      </c>
      <c r="F115" s="53">
        <v>32</v>
      </c>
      <c r="G115" s="53">
        <v>9</v>
      </c>
    </row>
    <row r="116" spans="1:7" x14ac:dyDescent="0.25">
      <c r="A116" s="57" t="s">
        <v>68</v>
      </c>
      <c r="B116" s="57" t="s">
        <v>44</v>
      </c>
      <c r="C116" s="53">
        <v>2</v>
      </c>
      <c r="D116" s="53">
        <v>2023006</v>
      </c>
      <c r="E116" s="54">
        <v>45309</v>
      </c>
      <c r="F116" s="53">
        <v>34</v>
      </c>
      <c r="G116" s="53">
        <v>9</v>
      </c>
    </row>
    <row r="117" spans="1:7" x14ac:dyDescent="0.25">
      <c r="A117" s="57" t="s">
        <v>68</v>
      </c>
      <c r="B117" s="57" t="s">
        <v>44</v>
      </c>
      <c r="C117" s="53">
        <v>2</v>
      </c>
      <c r="D117" s="53">
        <v>2023006</v>
      </c>
      <c r="E117" s="54">
        <v>45309</v>
      </c>
      <c r="F117" s="53">
        <v>34</v>
      </c>
      <c r="G117" s="53">
        <v>9</v>
      </c>
    </row>
    <row r="118" spans="1:7" x14ac:dyDescent="0.25">
      <c r="A118" s="57" t="s">
        <v>68</v>
      </c>
      <c r="B118" s="57" t="s">
        <v>44</v>
      </c>
      <c r="C118" s="53">
        <v>2</v>
      </c>
      <c r="D118" s="53">
        <v>2023006</v>
      </c>
      <c r="E118" s="54">
        <v>45309</v>
      </c>
      <c r="F118" s="53">
        <v>35</v>
      </c>
      <c r="G118" s="53">
        <v>9</v>
      </c>
    </row>
    <row r="119" spans="1:7" x14ac:dyDescent="0.25">
      <c r="A119" s="57" t="s">
        <v>68</v>
      </c>
      <c r="B119" s="57" t="s">
        <v>44</v>
      </c>
      <c r="C119" s="53">
        <v>2</v>
      </c>
      <c r="D119" s="53">
        <v>2023006</v>
      </c>
      <c r="E119" s="54">
        <v>45309</v>
      </c>
      <c r="F119" s="53">
        <v>35</v>
      </c>
      <c r="G119" s="53">
        <v>9</v>
      </c>
    </row>
    <row r="120" spans="1:7" x14ac:dyDescent="0.25">
      <c r="A120" s="57" t="s">
        <v>68</v>
      </c>
      <c r="B120" s="57" t="s">
        <v>44</v>
      </c>
      <c r="C120" s="53">
        <v>2</v>
      </c>
      <c r="D120" s="53">
        <v>2023006</v>
      </c>
      <c r="E120" s="54">
        <v>45309</v>
      </c>
      <c r="F120" s="53">
        <v>35</v>
      </c>
      <c r="G120" s="53">
        <v>9</v>
      </c>
    </row>
    <row r="121" spans="1:7" x14ac:dyDescent="0.25">
      <c r="A121" s="57" t="s">
        <v>68</v>
      </c>
      <c r="B121" s="57" t="s">
        <v>44</v>
      </c>
      <c r="C121" s="53">
        <v>2</v>
      </c>
      <c r="D121" s="53">
        <v>2023006</v>
      </c>
      <c r="E121" s="54">
        <v>45309</v>
      </c>
      <c r="F121" s="53">
        <v>35</v>
      </c>
      <c r="G121" s="53">
        <v>9</v>
      </c>
    </row>
    <row r="122" spans="1:7" x14ac:dyDescent="0.25">
      <c r="A122" s="57" t="s">
        <v>68</v>
      </c>
      <c r="B122" s="57" t="s">
        <v>44</v>
      </c>
      <c r="C122" s="53">
        <v>2</v>
      </c>
      <c r="D122" s="53">
        <v>2023006</v>
      </c>
      <c r="E122" s="54">
        <v>45309</v>
      </c>
      <c r="F122" s="53">
        <v>35</v>
      </c>
      <c r="G122" s="53">
        <v>9</v>
      </c>
    </row>
    <row r="123" spans="1:7" x14ac:dyDescent="0.25">
      <c r="A123" s="57" t="s">
        <v>68</v>
      </c>
      <c r="B123" s="57" t="s">
        <v>44</v>
      </c>
      <c r="C123" s="53">
        <v>2</v>
      </c>
      <c r="D123" s="53">
        <v>2023007</v>
      </c>
      <c r="E123" s="54">
        <v>45309</v>
      </c>
      <c r="F123" s="53">
        <v>30</v>
      </c>
      <c r="G123" s="53">
        <v>9</v>
      </c>
    </row>
    <row r="124" spans="1:7" x14ac:dyDescent="0.25">
      <c r="A124" s="57" t="s">
        <v>68</v>
      </c>
      <c r="B124" s="57" t="s">
        <v>44</v>
      </c>
      <c r="C124" s="53">
        <v>2</v>
      </c>
      <c r="D124" s="53">
        <v>2023007</v>
      </c>
      <c r="E124" s="54">
        <v>45309</v>
      </c>
      <c r="F124" s="53">
        <v>32</v>
      </c>
      <c r="G124" s="53">
        <v>9</v>
      </c>
    </row>
    <row r="125" spans="1:7" x14ac:dyDescent="0.25">
      <c r="A125" s="57" t="s">
        <v>68</v>
      </c>
      <c r="B125" s="57" t="s">
        <v>44</v>
      </c>
      <c r="C125" s="53">
        <v>2</v>
      </c>
      <c r="D125" s="53">
        <v>2023007</v>
      </c>
      <c r="E125" s="54">
        <v>45309</v>
      </c>
      <c r="F125" s="53">
        <v>33</v>
      </c>
      <c r="G125" s="53">
        <v>9</v>
      </c>
    </row>
    <row r="126" spans="1:7" x14ac:dyDescent="0.25">
      <c r="A126" s="57" t="s">
        <v>68</v>
      </c>
      <c r="B126" s="57" t="s">
        <v>44</v>
      </c>
      <c r="C126" s="53">
        <v>2</v>
      </c>
      <c r="D126" s="53">
        <v>2023007</v>
      </c>
      <c r="E126" s="54">
        <v>45309</v>
      </c>
      <c r="F126" s="53">
        <v>33</v>
      </c>
      <c r="G126" s="53">
        <v>9</v>
      </c>
    </row>
    <row r="127" spans="1:7" x14ac:dyDescent="0.25">
      <c r="A127" s="57" t="s">
        <v>68</v>
      </c>
      <c r="B127" s="57" t="s">
        <v>44</v>
      </c>
      <c r="C127" s="53">
        <v>2</v>
      </c>
      <c r="D127" s="53">
        <v>2023007</v>
      </c>
      <c r="E127" s="54">
        <v>45309</v>
      </c>
      <c r="F127" s="53">
        <v>33</v>
      </c>
      <c r="G127" s="53">
        <v>9</v>
      </c>
    </row>
    <row r="128" spans="1:7" x14ac:dyDescent="0.25">
      <c r="A128" s="57" t="s">
        <v>68</v>
      </c>
      <c r="B128" s="57" t="s">
        <v>44</v>
      </c>
      <c r="C128" s="53">
        <v>2</v>
      </c>
      <c r="D128" s="53">
        <v>2023007</v>
      </c>
      <c r="E128" s="54">
        <v>45309</v>
      </c>
      <c r="F128" s="53">
        <v>35</v>
      </c>
      <c r="G128" s="53">
        <v>9</v>
      </c>
    </row>
    <row r="129" spans="1:7" x14ac:dyDescent="0.25">
      <c r="A129" s="57" t="s">
        <v>68</v>
      </c>
      <c r="B129" s="57" t="s">
        <v>44</v>
      </c>
      <c r="C129" s="53">
        <v>2</v>
      </c>
      <c r="D129" s="53">
        <v>2023007</v>
      </c>
      <c r="E129" s="54">
        <v>45309</v>
      </c>
      <c r="F129" s="53">
        <v>35</v>
      </c>
      <c r="G129" s="53">
        <v>9</v>
      </c>
    </row>
    <row r="130" spans="1:7" x14ac:dyDescent="0.25">
      <c r="A130" s="57" t="s">
        <v>68</v>
      </c>
      <c r="B130" s="57" t="s">
        <v>44</v>
      </c>
      <c r="C130" s="53">
        <v>2</v>
      </c>
      <c r="D130" s="53">
        <v>2023007</v>
      </c>
      <c r="E130" s="54">
        <v>45309</v>
      </c>
      <c r="F130" s="53">
        <v>35</v>
      </c>
      <c r="G130" s="53">
        <v>9</v>
      </c>
    </row>
    <row r="131" spans="1:7" x14ac:dyDescent="0.25">
      <c r="A131" s="57" t="s">
        <v>68</v>
      </c>
      <c r="B131" s="57" t="s">
        <v>44</v>
      </c>
      <c r="C131" s="53">
        <v>2</v>
      </c>
      <c r="D131" s="53">
        <v>2023007</v>
      </c>
      <c r="E131" s="54">
        <v>45309</v>
      </c>
      <c r="F131" s="53">
        <v>37</v>
      </c>
      <c r="G131" s="53">
        <v>1</v>
      </c>
    </row>
    <row r="132" spans="1:7" x14ac:dyDescent="0.25">
      <c r="A132" s="57" t="s">
        <v>68</v>
      </c>
      <c r="B132" s="57" t="s">
        <v>44</v>
      </c>
      <c r="C132" s="53">
        <v>2</v>
      </c>
      <c r="D132" s="53">
        <v>2023007</v>
      </c>
      <c r="E132" s="54">
        <v>45309</v>
      </c>
      <c r="F132" s="53">
        <v>38</v>
      </c>
      <c r="G132" s="53">
        <v>1</v>
      </c>
    </row>
    <row r="133" spans="1:7" x14ac:dyDescent="0.25">
      <c r="A133" s="57" t="s">
        <v>68</v>
      </c>
      <c r="B133" s="57" t="s">
        <v>44</v>
      </c>
      <c r="C133" s="53">
        <v>2</v>
      </c>
      <c r="D133" s="53">
        <v>2023007</v>
      </c>
      <c r="E133" s="54">
        <v>45309</v>
      </c>
      <c r="F133" s="53">
        <v>38</v>
      </c>
      <c r="G133" s="53">
        <v>1</v>
      </c>
    </row>
    <row r="134" spans="1:7" x14ac:dyDescent="0.25">
      <c r="A134" s="57" t="s">
        <v>68</v>
      </c>
      <c r="B134" s="57" t="s">
        <v>44</v>
      </c>
      <c r="C134" s="53">
        <v>2</v>
      </c>
      <c r="D134" s="53">
        <v>2023007</v>
      </c>
      <c r="E134" s="54">
        <v>45309</v>
      </c>
      <c r="F134" s="53">
        <v>38</v>
      </c>
      <c r="G134" s="53">
        <v>1</v>
      </c>
    </row>
    <row r="135" spans="1:7" x14ac:dyDescent="0.25">
      <c r="A135" s="57" t="s">
        <v>68</v>
      </c>
      <c r="B135" s="57" t="s">
        <v>44</v>
      </c>
      <c r="C135" s="53">
        <v>2</v>
      </c>
      <c r="D135" s="53">
        <v>2023008</v>
      </c>
      <c r="E135" s="54">
        <v>45310</v>
      </c>
      <c r="F135" s="53">
        <v>36</v>
      </c>
      <c r="G135" s="53">
        <v>1</v>
      </c>
    </row>
    <row r="136" spans="1:7" x14ac:dyDescent="0.25">
      <c r="A136" s="57" t="s">
        <v>68</v>
      </c>
      <c r="B136" s="57" t="s">
        <v>44</v>
      </c>
      <c r="C136" s="53">
        <v>2</v>
      </c>
      <c r="D136" s="53">
        <v>2023008</v>
      </c>
      <c r="E136" s="54">
        <v>45310</v>
      </c>
      <c r="F136" s="53">
        <v>42</v>
      </c>
      <c r="G136" s="53">
        <v>1</v>
      </c>
    </row>
    <row r="137" spans="1:7" x14ac:dyDescent="0.25">
      <c r="A137" s="57" t="s">
        <v>68</v>
      </c>
      <c r="B137" s="57" t="s">
        <v>44</v>
      </c>
      <c r="C137" s="53">
        <v>2</v>
      </c>
      <c r="D137" s="53">
        <v>2023008</v>
      </c>
      <c r="E137" s="54">
        <v>45310</v>
      </c>
      <c r="F137" s="53">
        <v>43</v>
      </c>
      <c r="G137" s="53">
        <v>1</v>
      </c>
    </row>
    <row r="138" spans="1:7" x14ac:dyDescent="0.25">
      <c r="A138" s="57" t="s">
        <v>68</v>
      </c>
      <c r="B138" s="57" t="s">
        <v>44</v>
      </c>
      <c r="C138" s="53">
        <v>2</v>
      </c>
      <c r="D138" s="53">
        <v>2023008</v>
      </c>
      <c r="E138" s="54">
        <v>45310</v>
      </c>
      <c r="F138" s="53">
        <v>44</v>
      </c>
      <c r="G138" s="53">
        <v>1</v>
      </c>
    </row>
    <row r="139" spans="1:7" x14ac:dyDescent="0.25">
      <c r="A139" s="57" t="s">
        <v>68</v>
      </c>
      <c r="B139" s="57" t="s">
        <v>44</v>
      </c>
      <c r="C139" s="53">
        <v>2</v>
      </c>
      <c r="D139" s="53">
        <v>2023008</v>
      </c>
      <c r="E139" s="54">
        <v>45310</v>
      </c>
      <c r="F139" s="53">
        <v>48</v>
      </c>
      <c r="G139" s="53">
        <v>1</v>
      </c>
    </row>
    <row r="140" spans="1:7" x14ac:dyDescent="0.25">
      <c r="A140" s="57" t="s">
        <v>68</v>
      </c>
      <c r="B140" s="57" t="s">
        <v>44</v>
      </c>
      <c r="C140" s="53">
        <v>2</v>
      </c>
      <c r="D140" s="53">
        <v>2023008</v>
      </c>
      <c r="E140" s="54">
        <v>45310</v>
      </c>
      <c r="F140" s="53">
        <v>48</v>
      </c>
      <c r="G140" s="53">
        <v>1</v>
      </c>
    </row>
    <row r="141" spans="1:7" x14ac:dyDescent="0.25">
      <c r="A141" s="57" t="s">
        <v>68</v>
      </c>
      <c r="B141" s="57" t="s">
        <v>44</v>
      </c>
      <c r="C141" s="53">
        <v>2</v>
      </c>
      <c r="D141" s="53">
        <v>2023008</v>
      </c>
      <c r="E141" s="54">
        <v>45310</v>
      </c>
      <c r="F141" s="53">
        <v>50</v>
      </c>
      <c r="G141" s="53">
        <v>1</v>
      </c>
    </row>
    <row r="142" spans="1:7" x14ac:dyDescent="0.25">
      <c r="A142" s="57" t="s">
        <v>68</v>
      </c>
      <c r="B142" s="57" t="s">
        <v>44</v>
      </c>
      <c r="C142" s="53">
        <v>2</v>
      </c>
      <c r="D142" s="53">
        <v>2023008</v>
      </c>
      <c r="E142" s="54">
        <v>45310</v>
      </c>
      <c r="F142" s="53">
        <v>50</v>
      </c>
      <c r="G142" s="53">
        <v>1</v>
      </c>
    </row>
    <row r="143" spans="1:7" x14ac:dyDescent="0.25">
      <c r="A143" s="57" t="s">
        <v>68</v>
      </c>
      <c r="B143" s="57" t="s">
        <v>44</v>
      </c>
      <c r="C143" s="53">
        <v>2</v>
      </c>
      <c r="D143" s="53">
        <v>2023008</v>
      </c>
      <c r="E143" s="54">
        <v>45310</v>
      </c>
      <c r="F143" s="53">
        <v>52</v>
      </c>
      <c r="G143" s="53">
        <v>1</v>
      </c>
    </row>
    <row r="144" spans="1:7" x14ac:dyDescent="0.25">
      <c r="A144" s="57" t="s">
        <v>68</v>
      </c>
      <c r="B144" s="57" t="s">
        <v>44</v>
      </c>
      <c r="C144" s="53">
        <v>2</v>
      </c>
      <c r="D144" s="53">
        <v>2023008</v>
      </c>
      <c r="E144" s="54">
        <v>45310</v>
      </c>
      <c r="F144" s="53">
        <v>41</v>
      </c>
      <c r="G144" s="53">
        <v>2</v>
      </c>
    </row>
    <row r="145" spans="1:7" x14ac:dyDescent="0.25">
      <c r="A145" s="57" t="s">
        <v>68</v>
      </c>
      <c r="B145" s="57" t="s">
        <v>44</v>
      </c>
      <c r="C145" s="53">
        <v>2</v>
      </c>
      <c r="D145" s="53">
        <v>2023008</v>
      </c>
      <c r="E145" s="54">
        <v>45310</v>
      </c>
      <c r="F145" s="53">
        <v>42</v>
      </c>
      <c r="G145" s="53">
        <v>2</v>
      </c>
    </row>
    <row r="146" spans="1:7" x14ac:dyDescent="0.25">
      <c r="A146" s="57" t="s">
        <v>68</v>
      </c>
      <c r="B146" s="57" t="s">
        <v>44</v>
      </c>
      <c r="C146" s="53">
        <v>2</v>
      </c>
      <c r="D146" s="53">
        <v>2023008</v>
      </c>
      <c r="E146" s="54">
        <v>45310</v>
      </c>
      <c r="F146" s="53">
        <v>47</v>
      </c>
      <c r="G146" s="53">
        <v>2</v>
      </c>
    </row>
    <row r="147" spans="1:7" x14ac:dyDescent="0.25">
      <c r="A147" s="57" t="s">
        <v>68</v>
      </c>
      <c r="B147" s="57" t="s">
        <v>44</v>
      </c>
      <c r="C147" s="53">
        <v>2</v>
      </c>
      <c r="D147" s="53">
        <v>2023008</v>
      </c>
      <c r="E147" s="54">
        <v>45310</v>
      </c>
      <c r="F147" s="53">
        <v>48</v>
      </c>
      <c r="G147" s="53">
        <v>2</v>
      </c>
    </row>
    <row r="148" spans="1:7" x14ac:dyDescent="0.25">
      <c r="A148" s="57" t="s">
        <v>68</v>
      </c>
      <c r="B148" s="57" t="s">
        <v>44</v>
      </c>
      <c r="C148" s="53">
        <v>2</v>
      </c>
      <c r="D148" s="53">
        <v>2023008</v>
      </c>
      <c r="E148" s="54">
        <v>45310</v>
      </c>
      <c r="F148" s="53">
        <v>50</v>
      </c>
      <c r="G148" s="53">
        <v>2</v>
      </c>
    </row>
    <row r="149" spans="1:7" x14ac:dyDescent="0.25">
      <c r="A149" s="57" t="s">
        <v>68</v>
      </c>
      <c r="B149" s="57" t="s">
        <v>44</v>
      </c>
      <c r="C149" s="53">
        <v>2</v>
      </c>
      <c r="D149" s="53">
        <v>2023008</v>
      </c>
      <c r="E149" s="54">
        <v>45310</v>
      </c>
      <c r="F149" s="53">
        <v>51</v>
      </c>
      <c r="G149" s="53">
        <v>2</v>
      </c>
    </row>
    <row r="150" spans="1:7" x14ac:dyDescent="0.25">
      <c r="A150" s="57" t="s">
        <v>68</v>
      </c>
      <c r="B150" s="57" t="s">
        <v>44</v>
      </c>
      <c r="C150" s="53">
        <v>2</v>
      </c>
      <c r="D150" s="53">
        <v>2023008</v>
      </c>
      <c r="E150" s="54">
        <v>45310</v>
      </c>
      <c r="F150" s="53">
        <v>51</v>
      </c>
      <c r="G150" s="53">
        <v>2</v>
      </c>
    </row>
    <row r="151" spans="1:7" x14ac:dyDescent="0.25">
      <c r="A151" s="57" t="s">
        <v>68</v>
      </c>
      <c r="B151" s="57" t="s">
        <v>44</v>
      </c>
      <c r="C151" s="53">
        <v>2</v>
      </c>
      <c r="D151" s="53">
        <v>2023008</v>
      </c>
      <c r="E151" s="54">
        <v>45310</v>
      </c>
      <c r="F151" s="53">
        <v>52</v>
      </c>
      <c r="G151" s="53">
        <v>2</v>
      </c>
    </row>
    <row r="152" spans="1:7" x14ac:dyDescent="0.25">
      <c r="A152" s="57" t="s">
        <v>68</v>
      </c>
      <c r="B152" s="57" t="s">
        <v>44</v>
      </c>
      <c r="C152" s="53">
        <v>2</v>
      </c>
      <c r="D152" s="53">
        <v>2023008</v>
      </c>
      <c r="E152" s="54">
        <v>45310</v>
      </c>
      <c r="F152" s="53">
        <v>55</v>
      </c>
      <c r="G152" s="53">
        <v>2</v>
      </c>
    </row>
    <row r="153" spans="1:7" x14ac:dyDescent="0.25">
      <c r="A153" s="57" t="s">
        <v>68</v>
      </c>
      <c r="B153" s="57" t="s">
        <v>44</v>
      </c>
      <c r="C153" s="53">
        <v>2</v>
      </c>
      <c r="D153" s="53">
        <v>2023008</v>
      </c>
      <c r="E153" s="54">
        <v>45310</v>
      </c>
      <c r="F153" s="53">
        <v>29</v>
      </c>
      <c r="G153" s="53">
        <v>9</v>
      </c>
    </row>
    <row r="154" spans="1:7" x14ac:dyDescent="0.25">
      <c r="A154" s="57" t="s">
        <v>68</v>
      </c>
      <c r="B154" s="57" t="s">
        <v>44</v>
      </c>
      <c r="C154" s="53">
        <v>2</v>
      </c>
      <c r="D154" s="53">
        <v>2023008</v>
      </c>
      <c r="E154" s="54">
        <v>45310</v>
      </c>
      <c r="F154" s="53">
        <v>30</v>
      </c>
      <c r="G154" s="53">
        <v>9</v>
      </c>
    </row>
    <row r="155" spans="1:7" x14ac:dyDescent="0.25">
      <c r="A155" s="57" t="s">
        <v>68</v>
      </c>
      <c r="B155" s="57" t="s">
        <v>44</v>
      </c>
      <c r="C155" s="53">
        <v>2</v>
      </c>
      <c r="D155" s="53">
        <v>2023008</v>
      </c>
      <c r="E155" s="54">
        <v>45310</v>
      </c>
      <c r="F155" s="53">
        <v>34</v>
      </c>
      <c r="G155" s="53">
        <v>9</v>
      </c>
    </row>
    <row r="156" spans="1:7" x14ac:dyDescent="0.25">
      <c r="A156" s="57" t="s">
        <v>68</v>
      </c>
      <c r="B156" s="57" t="s">
        <v>44</v>
      </c>
      <c r="C156" s="53">
        <v>2</v>
      </c>
      <c r="D156" s="53">
        <v>2023008</v>
      </c>
      <c r="E156" s="54">
        <v>45310</v>
      </c>
      <c r="F156" s="53">
        <v>34</v>
      </c>
      <c r="G156" s="53">
        <v>9</v>
      </c>
    </row>
    <row r="157" spans="1:7" x14ac:dyDescent="0.25">
      <c r="A157" s="57" t="s">
        <v>68</v>
      </c>
      <c r="B157" s="57" t="s">
        <v>44</v>
      </c>
      <c r="C157" s="53">
        <v>2</v>
      </c>
      <c r="D157" s="53">
        <v>2023009</v>
      </c>
      <c r="E157" s="54">
        <v>45310</v>
      </c>
      <c r="F157" s="53">
        <v>36</v>
      </c>
      <c r="G157" s="53">
        <v>1</v>
      </c>
    </row>
    <row r="158" spans="1:7" x14ac:dyDescent="0.25">
      <c r="A158" s="57" t="s">
        <v>68</v>
      </c>
      <c r="B158" s="57" t="s">
        <v>44</v>
      </c>
      <c r="C158" s="53">
        <v>2</v>
      </c>
      <c r="D158" s="53">
        <v>2023009</v>
      </c>
      <c r="E158" s="54">
        <v>45310</v>
      </c>
      <c r="F158" s="53">
        <v>37</v>
      </c>
      <c r="G158" s="53">
        <v>1</v>
      </c>
    </row>
    <row r="159" spans="1:7" x14ac:dyDescent="0.25">
      <c r="A159" s="57" t="s">
        <v>68</v>
      </c>
      <c r="B159" s="57" t="s">
        <v>44</v>
      </c>
      <c r="C159" s="53">
        <v>2</v>
      </c>
      <c r="D159" s="53">
        <v>2023009</v>
      </c>
      <c r="E159" s="54">
        <v>45310</v>
      </c>
      <c r="F159" s="53">
        <v>38</v>
      </c>
      <c r="G159" s="53">
        <v>1</v>
      </c>
    </row>
    <row r="160" spans="1:7" x14ac:dyDescent="0.25">
      <c r="A160" s="57" t="s">
        <v>68</v>
      </c>
      <c r="B160" s="57" t="s">
        <v>44</v>
      </c>
      <c r="C160" s="53">
        <v>2</v>
      </c>
      <c r="D160" s="53">
        <v>2023009</v>
      </c>
      <c r="E160" s="54">
        <v>45310</v>
      </c>
      <c r="F160" s="53">
        <v>38</v>
      </c>
      <c r="G160" s="53">
        <v>1</v>
      </c>
    </row>
    <row r="161" spans="1:7" x14ac:dyDescent="0.25">
      <c r="A161" s="57" t="s">
        <v>68</v>
      </c>
      <c r="B161" s="57" t="s">
        <v>44</v>
      </c>
      <c r="C161" s="53">
        <v>2</v>
      </c>
      <c r="D161" s="53">
        <v>2023009</v>
      </c>
      <c r="E161" s="54">
        <v>45310</v>
      </c>
      <c r="F161" s="53">
        <v>39</v>
      </c>
      <c r="G161" s="53">
        <v>1</v>
      </c>
    </row>
    <row r="162" spans="1:7" x14ac:dyDescent="0.25">
      <c r="A162" s="57" t="s">
        <v>68</v>
      </c>
      <c r="B162" s="57" t="s">
        <v>44</v>
      </c>
      <c r="C162" s="53">
        <v>2</v>
      </c>
      <c r="D162" s="53">
        <v>2023009</v>
      </c>
      <c r="E162" s="54">
        <v>45310</v>
      </c>
      <c r="F162" s="53">
        <v>39</v>
      </c>
      <c r="G162" s="53">
        <v>1</v>
      </c>
    </row>
    <row r="163" spans="1:7" x14ac:dyDescent="0.25">
      <c r="A163" s="57" t="s">
        <v>68</v>
      </c>
      <c r="B163" s="57" t="s">
        <v>44</v>
      </c>
      <c r="C163" s="53">
        <v>2</v>
      </c>
      <c r="D163" s="53">
        <v>2023009</v>
      </c>
      <c r="E163" s="54">
        <v>45310</v>
      </c>
      <c r="F163" s="53">
        <v>39</v>
      </c>
      <c r="G163" s="53">
        <v>1</v>
      </c>
    </row>
    <row r="164" spans="1:7" x14ac:dyDescent="0.25">
      <c r="A164" s="57" t="s">
        <v>68</v>
      </c>
      <c r="B164" s="57" t="s">
        <v>44</v>
      </c>
      <c r="C164" s="53">
        <v>2</v>
      </c>
      <c r="D164" s="53">
        <v>2023009</v>
      </c>
      <c r="E164" s="54">
        <v>45310</v>
      </c>
      <c r="F164" s="53">
        <v>40</v>
      </c>
      <c r="G164" s="53">
        <v>1</v>
      </c>
    </row>
    <row r="165" spans="1:7" x14ac:dyDescent="0.25">
      <c r="A165" s="57" t="s">
        <v>68</v>
      </c>
      <c r="B165" s="57" t="s">
        <v>44</v>
      </c>
      <c r="C165" s="53">
        <v>2</v>
      </c>
      <c r="D165" s="53">
        <v>2023009</v>
      </c>
      <c r="E165" s="54">
        <v>45310</v>
      </c>
      <c r="F165" s="53">
        <v>40</v>
      </c>
      <c r="G165" s="53">
        <v>1</v>
      </c>
    </row>
    <row r="166" spans="1:7" x14ac:dyDescent="0.25">
      <c r="A166" s="57" t="s">
        <v>68</v>
      </c>
      <c r="B166" s="57" t="s">
        <v>44</v>
      </c>
      <c r="C166" s="53">
        <v>2</v>
      </c>
      <c r="D166" s="53">
        <v>2023009</v>
      </c>
      <c r="E166" s="54">
        <v>45310</v>
      </c>
      <c r="F166" s="53">
        <v>40</v>
      </c>
      <c r="G166" s="53">
        <v>1</v>
      </c>
    </row>
    <row r="167" spans="1:7" x14ac:dyDescent="0.25">
      <c r="A167" s="57" t="s">
        <v>68</v>
      </c>
      <c r="B167" s="57" t="s">
        <v>44</v>
      </c>
      <c r="C167" s="53">
        <v>2</v>
      </c>
      <c r="D167" s="53">
        <v>2023009</v>
      </c>
      <c r="E167" s="54">
        <v>45310</v>
      </c>
      <c r="F167" s="53">
        <v>40</v>
      </c>
      <c r="G167" s="53">
        <v>1</v>
      </c>
    </row>
    <row r="168" spans="1:7" x14ac:dyDescent="0.25">
      <c r="A168" s="57" t="s">
        <v>68</v>
      </c>
      <c r="B168" s="57" t="s">
        <v>44</v>
      </c>
      <c r="C168" s="53">
        <v>2</v>
      </c>
      <c r="D168" s="53">
        <v>2023009</v>
      </c>
      <c r="E168" s="54">
        <v>45310</v>
      </c>
      <c r="F168" s="53">
        <v>42</v>
      </c>
      <c r="G168" s="53">
        <v>1</v>
      </c>
    </row>
    <row r="169" spans="1:7" x14ac:dyDescent="0.25">
      <c r="A169" s="57" t="s">
        <v>68</v>
      </c>
      <c r="B169" s="57" t="s">
        <v>44</v>
      </c>
      <c r="C169" s="53">
        <v>2</v>
      </c>
      <c r="D169" s="53">
        <v>2023009</v>
      </c>
      <c r="E169" s="54">
        <v>45310</v>
      </c>
      <c r="F169" s="53">
        <v>42</v>
      </c>
      <c r="G169" s="53">
        <v>1</v>
      </c>
    </row>
    <row r="170" spans="1:7" x14ac:dyDescent="0.25">
      <c r="A170" s="57" t="s">
        <v>68</v>
      </c>
      <c r="B170" s="57" t="s">
        <v>44</v>
      </c>
      <c r="C170" s="53">
        <v>2</v>
      </c>
      <c r="D170" s="53">
        <v>2023009</v>
      </c>
      <c r="E170" s="54">
        <v>45310</v>
      </c>
      <c r="F170" s="53">
        <v>43</v>
      </c>
      <c r="G170" s="53">
        <v>1</v>
      </c>
    </row>
    <row r="171" spans="1:7" x14ac:dyDescent="0.25">
      <c r="A171" s="57" t="s">
        <v>68</v>
      </c>
      <c r="B171" s="57" t="s">
        <v>44</v>
      </c>
      <c r="C171" s="53">
        <v>2</v>
      </c>
      <c r="D171" s="53">
        <v>2023009</v>
      </c>
      <c r="E171" s="54">
        <v>45310</v>
      </c>
      <c r="F171" s="53">
        <v>45</v>
      </c>
      <c r="G171" s="53">
        <v>1</v>
      </c>
    </row>
    <row r="172" spans="1:7" x14ac:dyDescent="0.25">
      <c r="A172" s="57" t="s">
        <v>68</v>
      </c>
      <c r="B172" s="57" t="s">
        <v>44</v>
      </c>
      <c r="C172" s="53">
        <v>2</v>
      </c>
      <c r="D172" s="53">
        <v>2023009</v>
      </c>
      <c r="E172" s="54">
        <v>45310</v>
      </c>
      <c r="F172" s="53">
        <v>45</v>
      </c>
      <c r="G172" s="53">
        <v>1</v>
      </c>
    </row>
    <row r="173" spans="1:7" x14ac:dyDescent="0.25">
      <c r="A173" s="57" t="s">
        <v>68</v>
      </c>
      <c r="B173" s="57" t="s">
        <v>44</v>
      </c>
      <c r="C173" s="53">
        <v>2</v>
      </c>
      <c r="D173" s="53">
        <v>2023009</v>
      </c>
      <c r="E173" s="54">
        <v>45310</v>
      </c>
      <c r="F173" s="53">
        <v>45</v>
      </c>
      <c r="G173" s="53">
        <v>1</v>
      </c>
    </row>
    <row r="174" spans="1:7" x14ac:dyDescent="0.25">
      <c r="A174" s="57" t="s">
        <v>68</v>
      </c>
      <c r="B174" s="57" t="s">
        <v>44</v>
      </c>
      <c r="C174" s="53">
        <v>2</v>
      </c>
      <c r="D174" s="53">
        <v>2023009</v>
      </c>
      <c r="E174" s="54">
        <v>45310</v>
      </c>
      <c r="F174" s="53">
        <v>45</v>
      </c>
      <c r="G174" s="53">
        <v>1</v>
      </c>
    </row>
    <row r="175" spans="1:7" x14ac:dyDescent="0.25">
      <c r="A175" s="57" t="s">
        <v>68</v>
      </c>
      <c r="B175" s="57" t="s">
        <v>44</v>
      </c>
      <c r="C175" s="53">
        <v>2</v>
      </c>
      <c r="D175" s="53">
        <v>2023009</v>
      </c>
      <c r="E175" s="54">
        <v>45310</v>
      </c>
      <c r="F175" s="53">
        <v>45</v>
      </c>
      <c r="G175" s="53">
        <v>1</v>
      </c>
    </row>
    <row r="176" spans="1:7" x14ac:dyDescent="0.25">
      <c r="A176" s="57" t="s">
        <v>68</v>
      </c>
      <c r="B176" s="57" t="s">
        <v>44</v>
      </c>
      <c r="C176" s="53">
        <v>2</v>
      </c>
      <c r="D176" s="53">
        <v>2023009</v>
      </c>
      <c r="E176" s="54">
        <v>45310</v>
      </c>
      <c r="F176" s="53">
        <v>45</v>
      </c>
      <c r="G176" s="53">
        <v>1</v>
      </c>
    </row>
    <row r="177" spans="1:7" x14ac:dyDescent="0.25">
      <c r="A177" s="57" t="s">
        <v>68</v>
      </c>
      <c r="B177" s="57" t="s">
        <v>44</v>
      </c>
      <c r="C177" s="53">
        <v>2</v>
      </c>
      <c r="D177" s="53">
        <v>2023009</v>
      </c>
      <c r="E177" s="54">
        <v>45310</v>
      </c>
      <c r="F177" s="53">
        <v>46</v>
      </c>
      <c r="G177" s="53">
        <v>1</v>
      </c>
    </row>
    <row r="178" spans="1:7" x14ac:dyDescent="0.25">
      <c r="A178" s="57" t="s">
        <v>68</v>
      </c>
      <c r="B178" s="57" t="s">
        <v>44</v>
      </c>
      <c r="C178" s="53">
        <v>2</v>
      </c>
      <c r="D178" s="53">
        <v>2023009</v>
      </c>
      <c r="E178" s="54">
        <v>45310</v>
      </c>
      <c r="F178" s="53">
        <v>47</v>
      </c>
      <c r="G178" s="53">
        <v>1</v>
      </c>
    </row>
    <row r="179" spans="1:7" x14ac:dyDescent="0.25">
      <c r="A179" s="57" t="s">
        <v>68</v>
      </c>
      <c r="B179" s="57" t="s">
        <v>44</v>
      </c>
      <c r="C179" s="53">
        <v>2</v>
      </c>
      <c r="D179" s="53">
        <v>2023009</v>
      </c>
      <c r="E179" s="54">
        <v>45310</v>
      </c>
      <c r="F179" s="53">
        <v>47</v>
      </c>
      <c r="G179" s="53">
        <v>1</v>
      </c>
    </row>
    <row r="180" spans="1:7" x14ac:dyDescent="0.25">
      <c r="A180" s="57" t="s">
        <v>68</v>
      </c>
      <c r="B180" s="57" t="s">
        <v>44</v>
      </c>
      <c r="C180" s="53">
        <v>2</v>
      </c>
      <c r="D180" s="53">
        <v>2023009</v>
      </c>
      <c r="E180" s="54">
        <v>45310</v>
      </c>
      <c r="F180" s="53">
        <v>47</v>
      </c>
      <c r="G180" s="53">
        <v>1</v>
      </c>
    </row>
    <row r="181" spans="1:7" x14ac:dyDescent="0.25">
      <c r="A181" s="57" t="s">
        <v>68</v>
      </c>
      <c r="B181" s="57" t="s">
        <v>44</v>
      </c>
      <c r="C181" s="53">
        <v>2</v>
      </c>
      <c r="D181" s="53">
        <v>2023009</v>
      </c>
      <c r="E181" s="54">
        <v>45310</v>
      </c>
      <c r="F181" s="53">
        <v>47</v>
      </c>
      <c r="G181" s="53">
        <v>1</v>
      </c>
    </row>
    <row r="182" spans="1:7" x14ac:dyDescent="0.25">
      <c r="A182" s="57" t="s">
        <v>68</v>
      </c>
      <c r="B182" s="57" t="s">
        <v>44</v>
      </c>
      <c r="C182" s="53">
        <v>2</v>
      </c>
      <c r="D182" s="53">
        <v>2023009</v>
      </c>
      <c r="E182" s="54">
        <v>45310</v>
      </c>
      <c r="F182" s="53">
        <v>48</v>
      </c>
      <c r="G182" s="53">
        <v>1</v>
      </c>
    </row>
    <row r="183" spans="1:7" x14ac:dyDescent="0.25">
      <c r="A183" s="57" t="s">
        <v>68</v>
      </c>
      <c r="B183" s="57" t="s">
        <v>44</v>
      </c>
      <c r="C183" s="53">
        <v>2</v>
      </c>
      <c r="D183" s="53">
        <v>2023009</v>
      </c>
      <c r="E183" s="54">
        <v>45310</v>
      </c>
      <c r="F183" s="53">
        <v>49</v>
      </c>
      <c r="G183" s="53">
        <v>1</v>
      </c>
    </row>
    <row r="184" spans="1:7" x14ac:dyDescent="0.25">
      <c r="A184" s="57" t="s">
        <v>68</v>
      </c>
      <c r="B184" s="57" t="s">
        <v>44</v>
      </c>
      <c r="C184" s="53">
        <v>2</v>
      </c>
      <c r="D184" s="53">
        <v>2023009</v>
      </c>
      <c r="E184" s="54">
        <v>45310</v>
      </c>
      <c r="F184" s="53">
        <v>50</v>
      </c>
      <c r="G184" s="53">
        <v>1</v>
      </c>
    </row>
    <row r="185" spans="1:7" x14ac:dyDescent="0.25">
      <c r="A185" s="57" t="s">
        <v>68</v>
      </c>
      <c r="B185" s="57" t="s">
        <v>44</v>
      </c>
      <c r="C185" s="53">
        <v>2</v>
      </c>
      <c r="D185" s="53">
        <v>2023009</v>
      </c>
      <c r="E185" s="54">
        <v>45310</v>
      </c>
      <c r="F185" s="53">
        <v>52</v>
      </c>
      <c r="G185" s="53">
        <v>1</v>
      </c>
    </row>
    <row r="186" spans="1:7" x14ac:dyDescent="0.25">
      <c r="A186" s="57" t="s">
        <v>68</v>
      </c>
      <c r="B186" s="57" t="s">
        <v>44</v>
      </c>
      <c r="C186" s="53">
        <v>2</v>
      </c>
      <c r="D186" s="53">
        <v>2023009</v>
      </c>
      <c r="E186" s="54">
        <v>45310</v>
      </c>
      <c r="F186" s="53">
        <v>52</v>
      </c>
      <c r="G186" s="53">
        <v>1</v>
      </c>
    </row>
    <row r="187" spans="1:7" x14ac:dyDescent="0.25">
      <c r="A187" s="57" t="s">
        <v>68</v>
      </c>
      <c r="B187" s="57" t="s">
        <v>44</v>
      </c>
      <c r="C187" s="53">
        <v>2</v>
      </c>
      <c r="D187" s="53">
        <v>2023009</v>
      </c>
      <c r="E187" s="54">
        <v>45310</v>
      </c>
      <c r="F187" s="53">
        <v>42</v>
      </c>
      <c r="G187" s="53">
        <v>2</v>
      </c>
    </row>
    <row r="188" spans="1:7" x14ac:dyDescent="0.25">
      <c r="A188" s="57" t="s">
        <v>68</v>
      </c>
      <c r="B188" s="57" t="s">
        <v>44</v>
      </c>
      <c r="C188" s="53">
        <v>2</v>
      </c>
      <c r="D188" s="53">
        <v>2023009</v>
      </c>
      <c r="E188" s="54">
        <v>45310</v>
      </c>
      <c r="F188" s="53">
        <v>42</v>
      </c>
      <c r="G188" s="53">
        <v>2</v>
      </c>
    </row>
    <row r="189" spans="1:7" x14ac:dyDescent="0.25">
      <c r="A189" s="57" t="s">
        <v>68</v>
      </c>
      <c r="B189" s="57" t="s">
        <v>44</v>
      </c>
      <c r="C189" s="53">
        <v>2</v>
      </c>
      <c r="D189" s="53">
        <v>2023009</v>
      </c>
      <c r="E189" s="54">
        <v>45310</v>
      </c>
      <c r="F189" s="53">
        <v>43</v>
      </c>
      <c r="G189" s="53">
        <v>2</v>
      </c>
    </row>
    <row r="190" spans="1:7" x14ac:dyDescent="0.25">
      <c r="A190" s="57" t="s">
        <v>68</v>
      </c>
      <c r="B190" s="57" t="s">
        <v>44</v>
      </c>
      <c r="C190" s="53">
        <v>2</v>
      </c>
      <c r="D190" s="53">
        <v>2023009</v>
      </c>
      <c r="E190" s="54">
        <v>45310</v>
      </c>
      <c r="F190" s="53">
        <v>43</v>
      </c>
      <c r="G190" s="53">
        <v>2</v>
      </c>
    </row>
    <row r="191" spans="1:7" x14ac:dyDescent="0.25">
      <c r="A191" s="57" t="s">
        <v>68</v>
      </c>
      <c r="B191" s="57" t="s">
        <v>44</v>
      </c>
      <c r="C191" s="53">
        <v>2</v>
      </c>
      <c r="D191" s="53">
        <v>2023009</v>
      </c>
      <c r="E191" s="54">
        <v>45310</v>
      </c>
      <c r="F191" s="53">
        <v>44</v>
      </c>
      <c r="G191" s="53">
        <v>2</v>
      </c>
    </row>
    <row r="192" spans="1:7" x14ac:dyDescent="0.25">
      <c r="A192" s="57" t="s">
        <v>68</v>
      </c>
      <c r="B192" s="57" t="s">
        <v>44</v>
      </c>
      <c r="C192" s="53">
        <v>2</v>
      </c>
      <c r="D192" s="53">
        <v>2023009</v>
      </c>
      <c r="E192" s="54">
        <v>45310</v>
      </c>
      <c r="F192" s="53">
        <v>45</v>
      </c>
      <c r="G192" s="53">
        <v>2</v>
      </c>
    </row>
    <row r="193" spans="1:7" x14ac:dyDescent="0.25">
      <c r="A193" s="57" t="s">
        <v>68</v>
      </c>
      <c r="B193" s="57" t="s">
        <v>44</v>
      </c>
      <c r="C193" s="53">
        <v>2</v>
      </c>
      <c r="D193" s="53">
        <v>2023009</v>
      </c>
      <c r="E193" s="54">
        <v>45310</v>
      </c>
      <c r="F193" s="53">
        <v>46</v>
      </c>
      <c r="G193" s="53">
        <v>2</v>
      </c>
    </row>
    <row r="194" spans="1:7" x14ac:dyDescent="0.25">
      <c r="A194" s="57" t="s">
        <v>68</v>
      </c>
      <c r="B194" s="57" t="s">
        <v>44</v>
      </c>
      <c r="C194" s="53">
        <v>2</v>
      </c>
      <c r="D194" s="53">
        <v>2023009</v>
      </c>
      <c r="E194" s="54">
        <v>45310</v>
      </c>
      <c r="F194" s="53">
        <v>46</v>
      </c>
      <c r="G194" s="53">
        <v>2</v>
      </c>
    </row>
    <row r="195" spans="1:7" x14ac:dyDescent="0.25">
      <c r="A195" s="57" t="s">
        <v>68</v>
      </c>
      <c r="B195" s="57" t="s">
        <v>44</v>
      </c>
      <c r="C195" s="53">
        <v>2</v>
      </c>
      <c r="D195" s="53">
        <v>2023009</v>
      </c>
      <c r="E195" s="54">
        <v>45310</v>
      </c>
      <c r="F195" s="53">
        <v>47</v>
      </c>
      <c r="G195" s="53">
        <v>2</v>
      </c>
    </row>
    <row r="196" spans="1:7" x14ac:dyDescent="0.25">
      <c r="A196" s="57" t="s">
        <v>68</v>
      </c>
      <c r="B196" s="57" t="s">
        <v>44</v>
      </c>
      <c r="C196" s="53">
        <v>2</v>
      </c>
      <c r="D196" s="53">
        <v>2023009</v>
      </c>
      <c r="E196" s="54">
        <v>45310</v>
      </c>
      <c r="F196" s="53">
        <v>47</v>
      </c>
      <c r="G196" s="53">
        <v>2</v>
      </c>
    </row>
    <row r="197" spans="1:7" x14ac:dyDescent="0.25">
      <c r="A197" s="57" t="s">
        <v>68</v>
      </c>
      <c r="B197" s="57" t="s">
        <v>44</v>
      </c>
      <c r="C197" s="53">
        <v>2</v>
      </c>
      <c r="D197" s="53">
        <v>2023009</v>
      </c>
      <c r="E197" s="54">
        <v>45310</v>
      </c>
      <c r="F197" s="53">
        <v>47</v>
      </c>
      <c r="G197" s="53">
        <v>2</v>
      </c>
    </row>
    <row r="198" spans="1:7" x14ac:dyDescent="0.25">
      <c r="A198" s="57" t="s">
        <v>68</v>
      </c>
      <c r="B198" s="57" t="s">
        <v>44</v>
      </c>
      <c r="C198" s="53">
        <v>2</v>
      </c>
      <c r="D198" s="53">
        <v>2023009</v>
      </c>
      <c r="E198" s="54">
        <v>45310</v>
      </c>
      <c r="F198" s="53">
        <v>47</v>
      </c>
      <c r="G198" s="53">
        <v>2</v>
      </c>
    </row>
    <row r="199" spans="1:7" x14ac:dyDescent="0.25">
      <c r="A199" s="57" t="s">
        <v>68</v>
      </c>
      <c r="B199" s="57" t="s">
        <v>44</v>
      </c>
      <c r="C199" s="53">
        <v>2</v>
      </c>
      <c r="D199" s="53">
        <v>2023009</v>
      </c>
      <c r="E199" s="54">
        <v>45310</v>
      </c>
      <c r="F199" s="53">
        <v>47</v>
      </c>
      <c r="G199" s="53">
        <v>2</v>
      </c>
    </row>
    <row r="200" spans="1:7" x14ac:dyDescent="0.25">
      <c r="A200" s="57" t="s">
        <v>68</v>
      </c>
      <c r="B200" s="57" t="s">
        <v>44</v>
      </c>
      <c r="C200" s="53">
        <v>2</v>
      </c>
      <c r="D200" s="53">
        <v>2023009</v>
      </c>
      <c r="E200" s="54">
        <v>45310</v>
      </c>
      <c r="F200" s="53">
        <v>48</v>
      </c>
      <c r="G200" s="53">
        <v>2</v>
      </c>
    </row>
    <row r="201" spans="1:7" x14ac:dyDescent="0.25">
      <c r="A201" s="57" t="s">
        <v>68</v>
      </c>
      <c r="B201" s="57" t="s">
        <v>44</v>
      </c>
      <c r="C201" s="53">
        <v>2</v>
      </c>
      <c r="D201" s="53">
        <v>2023009</v>
      </c>
      <c r="E201" s="54">
        <v>45310</v>
      </c>
      <c r="F201" s="53">
        <v>48</v>
      </c>
      <c r="G201" s="53">
        <v>2</v>
      </c>
    </row>
    <row r="202" spans="1:7" x14ac:dyDescent="0.25">
      <c r="A202" s="57" t="s">
        <v>68</v>
      </c>
      <c r="B202" s="57" t="s">
        <v>44</v>
      </c>
      <c r="C202" s="53">
        <v>2</v>
      </c>
      <c r="D202" s="53">
        <v>2023009</v>
      </c>
      <c r="E202" s="54">
        <v>45310</v>
      </c>
      <c r="F202" s="53">
        <v>48</v>
      </c>
      <c r="G202" s="53">
        <v>2</v>
      </c>
    </row>
    <row r="203" spans="1:7" x14ac:dyDescent="0.25">
      <c r="A203" s="57" t="s">
        <v>68</v>
      </c>
      <c r="B203" s="57" t="s">
        <v>44</v>
      </c>
      <c r="C203" s="53">
        <v>2</v>
      </c>
      <c r="D203" s="53">
        <v>2023009</v>
      </c>
      <c r="E203" s="54">
        <v>45310</v>
      </c>
      <c r="F203" s="53">
        <v>49</v>
      </c>
      <c r="G203" s="53">
        <v>2</v>
      </c>
    </row>
    <row r="204" spans="1:7" x14ac:dyDescent="0.25">
      <c r="A204" s="57" t="s">
        <v>68</v>
      </c>
      <c r="B204" s="57" t="s">
        <v>44</v>
      </c>
      <c r="C204" s="53">
        <v>2</v>
      </c>
      <c r="D204" s="53">
        <v>2023009</v>
      </c>
      <c r="E204" s="54">
        <v>45310</v>
      </c>
      <c r="F204" s="53">
        <v>49</v>
      </c>
      <c r="G204" s="53">
        <v>2</v>
      </c>
    </row>
    <row r="205" spans="1:7" x14ac:dyDescent="0.25">
      <c r="A205" s="57" t="s">
        <v>68</v>
      </c>
      <c r="B205" s="57" t="s">
        <v>44</v>
      </c>
      <c r="C205" s="53">
        <v>2</v>
      </c>
      <c r="D205" s="53">
        <v>2023009</v>
      </c>
      <c r="E205" s="54">
        <v>45310</v>
      </c>
      <c r="F205" s="53">
        <v>49</v>
      </c>
      <c r="G205" s="53">
        <v>2</v>
      </c>
    </row>
    <row r="206" spans="1:7" x14ac:dyDescent="0.25">
      <c r="A206" s="57" t="s">
        <v>68</v>
      </c>
      <c r="B206" s="57" t="s">
        <v>44</v>
      </c>
      <c r="C206" s="53">
        <v>2</v>
      </c>
      <c r="D206" s="53">
        <v>2023009</v>
      </c>
      <c r="E206" s="54">
        <v>45310</v>
      </c>
      <c r="F206" s="53">
        <v>50</v>
      </c>
      <c r="G206" s="53">
        <v>2</v>
      </c>
    </row>
    <row r="207" spans="1:7" x14ac:dyDescent="0.25">
      <c r="A207" s="57" t="s">
        <v>68</v>
      </c>
      <c r="B207" s="57" t="s">
        <v>44</v>
      </c>
      <c r="C207" s="53">
        <v>2</v>
      </c>
      <c r="D207" s="53">
        <v>2023009</v>
      </c>
      <c r="E207" s="54">
        <v>45310</v>
      </c>
      <c r="F207" s="53">
        <v>51</v>
      </c>
      <c r="G207" s="53">
        <v>2</v>
      </c>
    </row>
    <row r="208" spans="1:7" x14ac:dyDescent="0.25">
      <c r="A208" s="57" t="s">
        <v>68</v>
      </c>
      <c r="B208" s="57" t="s">
        <v>44</v>
      </c>
      <c r="C208" s="53">
        <v>2</v>
      </c>
      <c r="D208" s="53">
        <v>2023009</v>
      </c>
      <c r="E208" s="54">
        <v>45310</v>
      </c>
      <c r="F208" s="53">
        <v>35</v>
      </c>
      <c r="G208" s="53">
        <v>9</v>
      </c>
    </row>
    <row r="209" spans="1:7" x14ac:dyDescent="0.25">
      <c r="A209" s="57" t="s">
        <v>68</v>
      </c>
      <c r="B209" s="57" t="s">
        <v>44</v>
      </c>
      <c r="C209" s="53">
        <v>2</v>
      </c>
      <c r="D209" s="53">
        <v>2023010</v>
      </c>
      <c r="E209" s="54">
        <v>45313</v>
      </c>
      <c r="F209" s="53">
        <v>36</v>
      </c>
      <c r="G209" s="53">
        <v>1</v>
      </c>
    </row>
    <row r="210" spans="1:7" x14ac:dyDescent="0.25">
      <c r="A210" s="57" t="s">
        <v>68</v>
      </c>
      <c r="B210" s="57" t="s">
        <v>44</v>
      </c>
      <c r="C210" s="53">
        <v>2</v>
      </c>
      <c r="D210" s="53">
        <v>2023010</v>
      </c>
      <c r="E210" s="54">
        <v>45313</v>
      </c>
      <c r="F210" s="53">
        <v>36</v>
      </c>
      <c r="G210" s="53">
        <v>1</v>
      </c>
    </row>
    <row r="211" spans="1:7" x14ac:dyDescent="0.25">
      <c r="A211" s="57" t="s">
        <v>68</v>
      </c>
      <c r="B211" s="57" t="s">
        <v>44</v>
      </c>
      <c r="C211" s="53">
        <v>2</v>
      </c>
      <c r="D211" s="53">
        <v>2023010</v>
      </c>
      <c r="E211" s="54">
        <v>45313</v>
      </c>
      <c r="F211" s="53">
        <v>36</v>
      </c>
      <c r="G211" s="53">
        <v>1</v>
      </c>
    </row>
    <row r="212" spans="1:7" x14ac:dyDescent="0.25">
      <c r="A212" s="57" t="s">
        <v>68</v>
      </c>
      <c r="B212" s="57" t="s">
        <v>44</v>
      </c>
      <c r="C212" s="53">
        <v>2</v>
      </c>
      <c r="D212" s="53">
        <v>2023010</v>
      </c>
      <c r="E212" s="54">
        <v>45313</v>
      </c>
      <c r="F212" s="53">
        <v>38</v>
      </c>
      <c r="G212" s="53">
        <v>1</v>
      </c>
    </row>
    <row r="213" spans="1:7" x14ac:dyDescent="0.25">
      <c r="A213" s="57" t="s">
        <v>68</v>
      </c>
      <c r="B213" s="57" t="s">
        <v>44</v>
      </c>
      <c r="C213" s="53">
        <v>2</v>
      </c>
      <c r="D213" s="53">
        <v>2023010</v>
      </c>
      <c r="E213" s="54">
        <v>45313</v>
      </c>
      <c r="F213" s="53">
        <v>38</v>
      </c>
      <c r="G213" s="53">
        <v>1</v>
      </c>
    </row>
    <row r="214" spans="1:7" x14ac:dyDescent="0.25">
      <c r="A214" s="57" t="s">
        <v>68</v>
      </c>
      <c r="B214" s="57" t="s">
        <v>44</v>
      </c>
      <c r="C214" s="53">
        <v>2</v>
      </c>
      <c r="D214" s="53">
        <v>2023010</v>
      </c>
      <c r="E214" s="54">
        <v>45313</v>
      </c>
      <c r="F214" s="53">
        <v>41</v>
      </c>
      <c r="G214" s="53">
        <v>1</v>
      </c>
    </row>
    <row r="215" spans="1:7" x14ac:dyDescent="0.25">
      <c r="A215" s="57" t="s">
        <v>68</v>
      </c>
      <c r="B215" s="57" t="s">
        <v>44</v>
      </c>
      <c r="C215" s="53">
        <v>2</v>
      </c>
      <c r="D215" s="53">
        <v>2023010</v>
      </c>
      <c r="E215" s="54">
        <v>45313</v>
      </c>
      <c r="F215" s="53">
        <v>44</v>
      </c>
      <c r="G215" s="53">
        <v>1</v>
      </c>
    </row>
    <row r="216" spans="1:7" x14ac:dyDescent="0.25">
      <c r="A216" s="57" t="s">
        <v>68</v>
      </c>
      <c r="B216" s="57" t="s">
        <v>44</v>
      </c>
      <c r="C216" s="53">
        <v>2</v>
      </c>
      <c r="D216" s="53">
        <v>2023010</v>
      </c>
      <c r="E216" s="54">
        <v>45313</v>
      </c>
      <c r="F216" s="53">
        <v>45</v>
      </c>
      <c r="G216" s="53">
        <v>1</v>
      </c>
    </row>
    <row r="217" spans="1:7" x14ac:dyDescent="0.25">
      <c r="A217" s="57" t="s">
        <v>68</v>
      </c>
      <c r="B217" s="57" t="s">
        <v>44</v>
      </c>
      <c r="C217" s="53">
        <v>2</v>
      </c>
      <c r="D217" s="53">
        <v>2023010</v>
      </c>
      <c r="E217" s="54">
        <v>45313</v>
      </c>
      <c r="F217" s="53">
        <v>45</v>
      </c>
      <c r="G217" s="53">
        <v>1</v>
      </c>
    </row>
    <row r="218" spans="1:7" x14ac:dyDescent="0.25">
      <c r="A218" s="57" t="s">
        <v>68</v>
      </c>
      <c r="B218" s="57" t="s">
        <v>44</v>
      </c>
      <c r="C218" s="53">
        <v>2</v>
      </c>
      <c r="D218" s="53">
        <v>2023010</v>
      </c>
      <c r="E218" s="54">
        <v>45313</v>
      </c>
      <c r="F218" s="53">
        <v>36</v>
      </c>
      <c r="G218" s="53">
        <v>2</v>
      </c>
    </row>
    <row r="219" spans="1:7" x14ac:dyDescent="0.25">
      <c r="A219" s="57" t="s">
        <v>68</v>
      </c>
      <c r="B219" s="57" t="s">
        <v>44</v>
      </c>
      <c r="C219" s="53">
        <v>2</v>
      </c>
      <c r="D219" s="53">
        <v>2023010</v>
      </c>
      <c r="E219" s="54">
        <v>45313</v>
      </c>
      <c r="F219" s="53">
        <v>45</v>
      </c>
      <c r="G219" s="53">
        <v>2</v>
      </c>
    </row>
    <row r="220" spans="1:7" x14ac:dyDescent="0.25">
      <c r="A220" s="57" t="s">
        <v>68</v>
      </c>
      <c r="B220" s="57" t="s">
        <v>44</v>
      </c>
      <c r="C220" s="53">
        <v>2</v>
      </c>
      <c r="D220" s="53">
        <v>2023010</v>
      </c>
      <c r="E220" s="54">
        <v>45313</v>
      </c>
      <c r="F220" s="53">
        <v>45</v>
      </c>
      <c r="G220" s="53">
        <v>2</v>
      </c>
    </row>
    <row r="221" spans="1:7" x14ac:dyDescent="0.25">
      <c r="A221" s="57" t="s">
        <v>68</v>
      </c>
      <c r="B221" s="57" t="s">
        <v>44</v>
      </c>
      <c r="C221" s="53">
        <v>2</v>
      </c>
      <c r="D221" s="53">
        <v>2023010</v>
      </c>
      <c r="E221" s="54">
        <v>45313</v>
      </c>
      <c r="F221" s="53">
        <v>46</v>
      </c>
      <c r="G221" s="53">
        <v>2</v>
      </c>
    </row>
    <row r="222" spans="1:7" x14ac:dyDescent="0.25">
      <c r="A222" s="57" t="s">
        <v>68</v>
      </c>
      <c r="B222" s="57" t="s">
        <v>44</v>
      </c>
      <c r="C222" s="53">
        <v>2</v>
      </c>
      <c r="D222" s="53">
        <v>2023010</v>
      </c>
      <c r="E222" s="54">
        <v>45313</v>
      </c>
      <c r="F222" s="53">
        <v>46</v>
      </c>
      <c r="G222" s="53">
        <v>2</v>
      </c>
    </row>
    <row r="223" spans="1:7" x14ac:dyDescent="0.25">
      <c r="A223" s="57" t="s">
        <v>68</v>
      </c>
      <c r="B223" s="57" t="s">
        <v>44</v>
      </c>
      <c r="C223" s="53">
        <v>2</v>
      </c>
      <c r="D223" s="53">
        <v>2023010</v>
      </c>
      <c r="E223" s="54">
        <v>45313</v>
      </c>
      <c r="F223" s="53">
        <v>29</v>
      </c>
      <c r="G223" s="53">
        <v>9</v>
      </c>
    </row>
    <row r="224" spans="1:7" x14ac:dyDescent="0.25">
      <c r="A224" s="57" t="s">
        <v>68</v>
      </c>
      <c r="B224" s="57" t="s">
        <v>44</v>
      </c>
      <c r="C224" s="53">
        <v>2</v>
      </c>
      <c r="D224" s="53">
        <v>2023010</v>
      </c>
      <c r="E224" s="54">
        <v>45313</v>
      </c>
      <c r="F224" s="53">
        <v>33</v>
      </c>
      <c r="G224" s="53">
        <v>9</v>
      </c>
    </row>
    <row r="225" spans="1:7" x14ac:dyDescent="0.25">
      <c r="A225" s="57" t="s">
        <v>68</v>
      </c>
      <c r="B225" s="57" t="s">
        <v>44</v>
      </c>
      <c r="C225" s="53">
        <v>2</v>
      </c>
      <c r="D225" s="53">
        <v>2023010</v>
      </c>
      <c r="E225" s="54">
        <v>45313</v>
      </c>
      <c r="F225" s="53">
        <v>34</v>
      </c>
      <c r="G225" s="53">
        <v>9</v>
      </c>
    </row>
    <row r="226" spans="1:7" x14ac:dyDescent="0.25">
      <c r="A226" s="57" t="s">
        <v>68</v>
      </c>
      <c r="B226" s="57" t="s">
        <v>44</v>
      </c>
      <c r="C226" s="53">
        <v>2</v>
      </c>
      <c r="D226" s="53">
        <v>2023010</v>
      </c>
      <c r="E226" s="54">
        <v>45313</v>
      </c>
      <c r="F226" s="53">
        <v>35</v>
      </c>
      <c r="G226" s="53">
        <v>9</v>
      </c>
    </row>
    <row r="227" spans="1:7" x14ac:dyDescent="0.25">
      <c r="A227" s="57" t="s">
        <v>68</v>
      </c>
      <c r="B227" s="57" t="s">
        <v>44</v>
      </c>
      <c r="C227" s="53">
        <v>2</v>
      </c>
      <c r="D227" s="53">
        <v>2023010</v>
      </c>
      <c r="E227" s="54">
        <v>45313</v>
      </c>
      <c r="F227" s="53">
        <v>35</v>
      </c>
      <c r="G227" s="53">
        <v>9</v>
      </c>
    </row>
    <row r="228" spans="1:7" x14ac:dyDescent="0.25">
      <c r="A228" s="57" t="s">
        <v>68</v>
      </c>
      <c r="B228" s="57" t="s">
        <v>44</v>
      </c>
      <c r="C228" s="53">
        <v>2</v>
      </c>
      <c r="D228" s="53">
        <v>2023010</v>
      </c>
      <c r="E228" s="54">
        <v>45313</v>
      </c>
      <c r="F228" s="53">
        <v>35</v>
      </c>
      <c r="G228" s="53">
        <v>9</v>
      </c>
    </row>
    <row r="229" spans="1:7" x14ac:dyDescent="0.25">
      <c r="A229" s="57" t="s">
        <v>68</v>
      </c>
      <c r="B229" s="57" t="s">
        <v>44</v>
      </c>
      <c r="C229" s="53">
        <v>2</v>
      </c>
      <c r="D229" s="53">
        <v>2023010</v>
      </c>
      <c r="E229" s="54">
        <v>45313</v>
      </c>
      <c r="F229" s="53">
        <v>35</v>
      </c>
      <c r="G229" s="53">
        <v>9</v>
      </c>
    </row>
    <row r="230" spans="1:7" x14ac:dyDescent="0.25">
      <c r="A230" s="57" t="s">
        <v>68</v>
      </c>
      <c r="B230" s="57" t="s">
        <v>44</v>
      </c>
      <c r="C230" s="53">
        <v>2</v>
      </c>
      <c r="D230" s="53">
        <v>2023011</v>
      </c>
      <c r="E230" s="54">
        <v>45313</v>
      </c>
      <c r="F230" s="53">
        <v>36</v>
      </c>
      <c r="G230" s="53">
        <v>1</v>
      </c>
    </row>
    <row r="231" spans="1:7" x14ac:dyDescent="0.25">
      <c r="A231" s="57" t="s">
        <v>68</v>
      </c>
      <c r="B231" s="57" t="s">
        <v>44</v>
      </c>
      <c r="C231" s="53">
        <v>2</v>
      </c>
      <c r="D231" s="53">
        <v>2023011</v>
      </c>
      <c r="E231" s="54">
        <v>45313</v>
      </c>
      <c r="F231" s="53">
        <v>36</v>
      </c>
      <c r="G231" s="53">
        <v>1</v>
      </c>
    </row>
    <row r="232" spans="1:7" x14ac:dyDescent="0.25">
      <c r="A232" s="57" t="s">
        <v>68</v>
      </c>
      <c r="B232" s="57" t="s">
        <v>44</v>
      </c>
      <c r="C232" s="53">
        <v>2</v>
      </c>
      <c r="D232" s="53">
        <v>2023011</v>
      </c>
      <c r="E232" s="54">
        <v>45313</v>
      </c>
      <c r="F232" s="53">
        <v>38</v>
      </c>
      <c r="G232" s="53">
        <v>1</v>
      </c>
    </row>
    <row r="233" spans="1:7" x14ac:dyDescent="0.25">
      <c r="A233" s="57" t="s">
        <v>68</v>
      </c>
      <c r="B233" s="57" t="s">
        <v>44</v>
      </c>
      <c r="C233" s="53">
        <v>2</v>
      </c>
      <c r="D233" s="53">
        <v>2023011</v>
      </c>
      <c r="E233" s="54">
        <v>45313</v>
      </c>
      <c r="F233" s="53">
        <v>39</v>
      </c>
      <c r="G233" s="53">
        <v>1</v>
      </c>
    </row>
    <row r="234" spans="1:7" x14ac:dyDescent="0.25">
      <c r="A234" s="57" t="s">
        <v>68</v>
      </c>
      <c r="B234" s="57" t="s">
        <v>44</v>
      </c>
      <c r="C234" s="53">
        <v>2</v>
      </c>
      <c r="D234" s="53">
        <v>2023011</v>
      </c>
      <c r="E234" s="54">
        <v>45313</v>
      </c>
      <c r="F234" s="53">
        <v>40</v>
      </c>
      <c r="G234" s="53">
        <v>1</v>
      </c>
    </row>
    <row r="235" spans="1:7" x14ac:dyDescent="0.25">
      <c r="A235" s="57" t="s">
        <v>68</v>
      </c>
      <c r="B235" s="57" t="s">
        <v>44</v>
      </c>
      <c r="C235" s="53">
        <v>2</v>
      </c>
      <c r="D235" s="53">
        <v>2023011</v>
      </c>
      <c r="E235" s="54">
        <v>45313</v>
      </c>
      <c r="F235" s="53">
        <v>41</v>
      </c>
      <c r="G235" s="53">
        <v>1</v>
      </c>
    </row>
    <row r="236" spans="1:7" x14ac:dyDescent="0.25">
      <c r="A236" s="57" t="s">
        <v>68</v>
      </c>
      <c r="B236" s="57" t="s">
        <v>44</v>
      </c>
      <c r="C236" s="53">
        <v>2</v>
      </c>
      <c r="D236" s="53">
        <v>2023011</v>
      </c>
      <c r="E236" s="54">
        <v>45313</v>
      </c>
      <c r="F236" s="53">
        <v>42</v>
      </c>
      <c r="G236" s="53">
        <v>1</v>
      </c>
    </row>
    <row r="237" spans="1:7" x14ac:dyDescent="0.25">
      <c r="A237" s="57" t="s">
        <v>68</v>
      </c>
      <c r="B237" s="57" t="s">
        <v>44</v>
      </c>
      <c r="C237" s="53">
        <v>2</v>
      </c>
      <c r="D237" s="53">
        <v>2023011</v>
      </c>
      <c r="E237" s="54">
        <v>45313</v>
      </c>
      <c r="F237" s="53">
        <v>42</v>
      </c>
      <c r="G237" s="53">
        <v>1</v>
      </c>
    </row>
    <row r="238" spans="1:7" x14ac:dyDescent="0.25">
      <c r="A238" s="57" t="s">
        <v>68</v>
      </c>
      <c r="B238" s="57" t="s">
        <v>44</v>
      </c>
      <c r="C238" s="53">
        <v>2</v>
      </c>
      <c r="D238" s="53">
        <v>2023011</v>
      </c>
      <c r="E238" s="54">
        <v>45313</v>
      </c>
      <c r="F238" s="53">
        <v>42</v>
      </c>
      <c r="G238" s="53">
        <v>1</v>
      </c>
    </row>
    <row r="239" spans="1:7" x14ac:dyDescent="0.25">
      <c r="A239" s="57" t="s">
        <v>68</v>
      </c>
      <c r="B239" s="57" t="s">
        <v>44</v>
      </c>
      <c r="C239" s="53">
        <v>2</v>
      </c>
      <c r="D239" s="53">
        <v>2023011</v>
      </c>
      <c r="E239" s="54">
        <v>45313</v>
      </c>
      <c r="F239" s="53">
        <v>42</v>
      </c>
      <c r="G239" s="53">
        <v>1</v>
      </c>
    </row>
    <row r="240" spans="1:7" x14ac:dyDescent="0.25">
      <c r="A240" s="57" t="s">
        <v>68</v>
      </c>
      <c r="B240" s="57" t="s">
        <v>44</v>
      </c>
      <c r="C240" s="53">
        <v>2</v>
      </c>
      <c r="D240" s="53">
        <v>2023011</v>
      </c>
      <c r="E240" s="54">
        <v>45313</v>
      </c>
      <c r="F240" s="53">
        <v>43</v>
      </c>
      <c r="G240" s="53">
        <v>1</v>
      </c>
    </row>
    <row r="241" spans="1:7" x14ac:dyDescent="0.25">
      <c r="A241" s="57" t="s">
        <v>68</v>
      </c>
      <c r="B241" s="57" t="s">
        <v>44</v>
      </c>
      <c r="C241" s="53">
        <v>2</v>
      </c>
      <c r="D241" s="53">
        <v>2023011</v>
      </c>
      <c r="E241" s="54">
        <v>45313</v>
      </c>
      <c r="F241" s="53">
        <v>44</v>
      </c>
      <c r="G241" s="53">
        <v>1</v>
      </c>
    </row>
    <row r="242" spans="1:7" x14ac:dyDescent="0.25">
      <c r="A242" s="57" t="s">
        <v>68</v>
      </c>
      <c r="B242" s="57" t="s">
        <v>44</v>
      </c>
      <c r="C242" s="53">
        <v>2</v>
      </c>
      <c r="D242" s="53">
        <v>2023011</v>
      </c>
      <c r="E242" s="54">
        <v>45313</v>
      </c>
      <c r="F242" s="53">
        <v>45</v>
      </c>
      <c r="G242" s="53">
        <v>1</v>
      </c>
    </row>
    <row r="243" spans="1:7" x14ac:dyDescent="0.25">
      <c r="A243" s="57" t="s">
        <v>68</v>
      </c>
      <c r="B243" s="57" t="s">
        <v>44</v>
      </c>
      <c r="C243" s="53">
        <v>2</v>
      </c>
      <c r="D243" s="53">
        <v>2023011</v>
      </c>
      <c r="E243" s="54">
        <v>45313</v>
      </c>
      <c r="F243" s="53">
        <v>46</v>
      </c>
      <c r="G243" s="53">
        <v>1</v>
      </c>
    </row>
    <row r="244" spans="1:7" x14ac:dyDescent="0.25">
      <c r="A244" s="57" t="s">
        <v>68</v>
      </c>
      <c r="B244" s="57" t="s">
        <v>44</v>
      </c>
      <c r="C244" s="53">
        <v>2</v>
      </c>
      <c r="D244" s="53">
        <v>2023011</v>
      </c>
      <c r="E244" s="54">
        <v>45313</v>
      </c>
      <c r="F244" s="53">
        <v>46</v>
      </c>
      <c r="G244" s="53">
        <v>1</v>
      </c>
    </row>
    <row r="245" spans="1:7" x14ac:dyDescent="0.25">
      <c r="A245" s="57" t="s">
        <v>68</v>
      </c>
      <c r="B245" s="57" t="s">
        <v>44</v>
      </c>
      <c r="C245" s="53">
        <v>2</v>
      </c>
      <c r="D245" s="53">
        <v>2023011</v>
      </c>
      <c r="E245" s="54">
        <v>45313</v>
      </c>
      <c r="F245" s="53">
        <v>47</v>
      </c>
      <c r="G245" s="53">
        <v>1</v>
      </c>
    </row>
    <row r="246" spans="1:7" x14ac:dyDescent="0.25">
      <c r="A246" s="57" t="s">
        <v>68</v>
      </c>
      <c r="B246" s="57" t="s">
        <v>44</v>
      </c>
      <c r="C246" s="53">
        <v>2</v>
      </c>
      <c r="D246" s="53">
        <v>2023011</v>
      </c>
      <c r="E246" s="54">
        <v>45313</v>
      </c>
      <c r="F246" s="53">
        <v>48</v>
      </c>
      <c r="G246" s="53">
        <v>1</v>
      </c>
    </row>
    <row r="247" spans="1:7" x14ac:dyDescent="0.25">
      <c r="A247" s="57" t="s">
        <v>68</v>
      </c>
      <c r="B247" s="57" t="s">
        <v>44</v>
      </c>
      <c r="C247" s="53">
        <v>2</v>
      </c>
      <c r="D247" s="53">
        <v>2023011</v>
      </c>
      <c r="E247" s="54">
        <v>45313</v>
      </c>
      <c r="F247" s="53">
        <v>49</v>
      </c>
      <c r="G247" s="53">
        <v>1</v>
      </c>
    </row>
    <row r="248" spans="1:7" x14ac:dyDescent="0.25">
      <c r="A248" s="57" t="s">
        <v>68</v>
      </c>
      <c r="B248" s="57" t="s">
        <v>44</v>
      </c>
      <c r="C248" s="53">
        <v>2</v>
      </c>
      <c r="D248" s="53">
        <v>2023011</v>
      </c>
      <c r="E248" s="54">
        <v>45313</v>
      </c>
      <c r="F248" s="53">
        <v>49</v>
      </c>
      <c r="G248" s="53">
        <v>1</v>
      </c>
    </row>
    <row r="249" spans="1:7" x14ac:dyDescent="0.25">
      <c r="A249" s="57" t="s">
        <v>68</v>
      </c>
      <c r="B249" s="57" t="s">
        <v>44</v>
      </c>
      <c r="C249" s="53">
        <v>2</v>
      </c>
      <c r="D249" s="53">
        <v>2023011</v>
      </c>
      <c r="E249" s="54">
        <v>45313</v>
      </c>
      <c r="F249" s="53">
        <v>52</v>
      </c>
      <c r="G249" s="53">
        <v>1</v>
      </c>
    </row>
    <row r="250" spans="1:7" x14ac:dyDescent="0.25">
      <c r="A250" s="57" t="s">
        <v>68</v>
      </c>
      <c r="B250" s="57" t="s">
        <v>44</v>
      </c>
      <c r="C250" s="53">
        <v>2</v>
      </c>
      <c r="D250" s="53">
        <v>2023011</v>
      </c>
      <c r="E250" s="54">
        <v>45313</v>
      </c>
      <c r="F250" s="53">
        <v>40</v>
      </c>
      <c r="G250" s="53">
        <v>2</v>
      </c>
    </row>
    <row r="251" spans="1:7" x14ac:dyDescent="0.25">
      <c r="A251" s="57" t="s">
        <v>68</v>
      </c>
      <c r="B251" s="57" t="s">
        <v>44</v>
      </c>
      <c r="C251" s="53">
        <v>2</v>
      </c>
      <c r="D251" s="53">
        <v>2023011</v>
      </c>
      <c r="E251" s="54">
        <v>45313</v>
      </c>
      <c r="F251" s="53">
        <v>41</v>
      </c>
      <c r="G251" s="53">
        <v>2</v>
      </c>
    </row>
    <row r="252" spans="1:7" x14ac:dyDescent="0.25">
      <c r="A252" s="57" t="s">
        <v>68</v>
      </c>
      <c r="B252" s="57" t="s">
        <v>44</v>
      </c>
      <c r="C252" s="53">
        <v>2</v>
      </c>
      <c r="D252" s="53">
        <v>2023011</v>
      </c>
      <c r="E252" s="54">
        <v>45313</v>
      </c>
      <c r="F252" s="53">
        <v>42</v>
      </c>
      <c r="G252" s="53">
        <v>2</v>
      </c>
    </row>
    <row r="253" spans="1:7" x14ac:dyDescent="0.25">
      <c r="A253" s="57" t="s">
        <v>68</v>
      </c>
      <c r="B253" s="57" t="s">
        <v>44</v>
      </c>
      <c r="C253" s="53">
        <v>2</v>
      </c>
      <c r="D253" s="53">
        <v>2023011</v>
      </c>
      <c r="E253" s="54">
        <v>45313</v>
      </c>
      <c r="F253" s="53">
        <v>42</v>
      </c>
      <c r="G253" s="53">
        <v>2</v>
      </c>
    </row>
    <row r="254" spans="1:7" x14ac:dyDescent="0.25">
      <c r="A254" s="57" t="s">
        <v>68</v>
      </c>
      <c r="B254" s="57" t="s">
        <v>44</v>
      </c>
      <c r="C254" s="53">
        <v>2</v>
      </c>
      <c r="D254" s="53">
        <v>2023011</v>
      </c>
      <c r="E254" s="54">
        <v>45313</v>
      </c>
      <c r="F254" s="53">
        <v>43</v>
      </c>
      <c r="G254" s="53">
        <v>2</v>
      </c>
    </row>
    <row r="255" spans="1:7" x14ac:dyDescent="0.25">
      <c r="A255" s="57" t="s">
        <v>68</v>
      </c>
      <c r="B255" s="57" t="s">
        <v>44</v>
      </c>
      <c r="C255" s="53">
        <v>2</v>
      </c>
      <c r="D255" s="53">
        <v>2023011</v>
      </c>
      <c r="E255" s="54">
        <v>45313</v>
      </c>
      <c r="F255" s="53">
        <v>44</v>
      </c>
      <c r="G255" s="53">
        <v>2</v>
      </c>
    </row>
    <row r="256" spans="1:7" x14ac:dyDescent="0.25">
      <c r="A256" s="57" t="s">
        <v>68</v>
      </c>
      <c r="B256" s="57" t="s">
        <v>44</v>
      </c>
      <c r="C256" s="53">
        <v>2</v>
      </c>
      <c r="D256" s="53">
        <v>2023011</v>
      </c>
      <c r="E256" s="54">
        <v>45313</v>
      </c>
      <c r="F256" s="53">
        <v>44</v>
      </c>
      <c r="G256" s="53">
        <v>2</v>
      </c>
    </row>
    <row r="257" spans="1:7" x14ac:dyDescent="0.25">
      <c r="A257" s="57" t="s">
        <v>68</v>
      </c>
      <c r="B257" s="57" t="s">
        <v>44</v>
      </c>
      <c r="C257" s="53">
        <v>2</v>
      </c>
      <c r="D257" s="53">
        <v>2023011</v>
      </c>
      <c r="E257" s="54">
        <v>45313</v>
      </c>
      <c r="F257" s="53">
        <v>45</v>
      </c>
      <c r="G257" s="53">
        <v>2</v>
      </c>
    </row>
    <row r="258" spans="1:7" x14ac:dyDescent="0.25">
      <c r="A258" s="57" t="s">
        <v>68</v>
      </c>
      <c r="B258" s="57" t="s">
        <v>44</v>
      </c>
      <c r="C258" s="53">
        <v>2</v>
      </c>
      <c r="D258" s="53">
        <v>2023011</v>
      </c>
      <c r="E258" s="54">
        <v>45313</v>
      </c>
      <c r="F258" s="53">
        <v>45</v>
      </c>
      <c r="G258" s="53">
        <v>2</v>
      </c>
    </row>
    <row r="259" spans="1:7" x14ac:dyDescent="0.25">
      <c r="A259" s="57" t="s">
        <v>68</v>
      </c>
      <c r="B259" s="57" t="s">
        <v>44</v>
      </c>
      <c r="C259" s="53">
        <v>2</v>
      </c>
      <c r="D259" s="53">
        <v>2023011</v>
      </c>
      <c r="E259" s="54">
        <v>45313</v>
      </c>
      <c r="F259" s="53">
        <v>45</v>
      </c>
      <c r="G259" s="53">
        <v>2</v>
      </c>
    </row>
    <row r="260" spans="1:7" x14ac:dyDescent="0.25">
      <c r="A260" s="57" t="s">
        <v>68</v>
      </c>
      <c r="B260" s="57" t="s">
        <v>44</v>
      </c>
      <c r="C260" s="53">
        <v>2</v>
      </c>
      <c r="D260" s="53">
        <v>2023011</v>
      </c>
      <c r="E260" s="54">
        <v>45313</v>
      </c>
      <c r="F260" s="53">
        <v>47</v>
      </c>
      <c r="G260" s="53">
        <v>2</v>
      </c>
    </row>
    <row r="261" spans="1:7" x14ac:dyDescent="0.25">
      <c r="A261" s="57" t="s">
        <v>68</v>
      </c>
      <c r="B261" s="57" t="s">
        <v>44</v>
      </c>
      <c r="C261" s="53">
        <v>2</v>
      </c>
      <c r="D261" s="53">
        <v>2023011</v>
      </c>
      <c r="E261" s="54">
        <v>45313</v>
      </c>
      <c r="F261" s="53">
        <v>47</v>
      </c>
      <c r="G261" s="53">
        <v>2</v>
      </c>
    </row>
    <row r="262" spans="1:7" x14ac:dyDescent="0.25">
      <c r="A262" s="57" t="s">
        <v>68</v>
      </c>
      <c r="B262" s="57" t="s">
        <v>44</v>
      </c>
      <c r="C262" s="53">
        <v>2</v>
      </c>
      <c r="D262" s="53">
        <v>2023011</v>
      </c>
      <c r="E262" s="54">
        <v>45313</v>
      </c>
      <c r="F262" s="53">
        <v>47</v>
      </c>
      <c r="G262" s="53">
        <v>2</v>
      </c>
    </row>
    <row r="263" spans="1:7" x14ac:dyDescent="0.25">
      <c r="A263" s="57" t="s">
        <v>68</v>
      </c>
      <c r="B263" s="57" t="s">
        <v>44</v>
      </c>
      <c r="C263" s="53">
        <v>2</v>
      </c>
      <c r="D263" s="53">
        <v>2023011</v>
      </c>
      <c r="E263" s="54">
        <v>45313</v>
      </c>
      <c r="F263" s="53">
        <v>47</v>
      </c>
      <c r="G263" s="53">
        <v>2</v>
      </c>
    </row>
    <row r="264" spans="1:7" x14ac:dyDescent="0.25">
      <c r="A264" s="57" t="s">
        <v>68</v>
      </c>
      <c r="B264" s="57" t="s">
        <v>44</v>
      </c>
      <c r="C264" s="53">
        <v>2</v>
      </c>
      <c r="D264" s="53">
        <v>2023011</v>
      </c>
      <c r="E264" s="54">
        <v>45313</v>
      </c>
      <c r="F264" s="53">
        <v>48</v>
      </c>
      <c r="G264" s="53">
        <v>2</v>
      </c>
    </row>
    <row r="265" spans="1:7" x14ac:dyDescent="0.25">
      <c r="A265" s="57" t="s">
        <v>68</v>
      </c>
      <c r="B265" s="57" t="s">
        <v>44</v>
      </c>
      <c r="C265" s="53">
        <v>2</v>
      </c>
      <c r="D265" s="53">
        <v>2023011</v>
      </c>
      <c r="E265" s="54">
        <v>45313</v>
      </c>
      <c r="F265" s="53">
        <v>48</v>
      </c>
      <c r="G265" s="53">
        <v>2</v>
      </c>
    </row>
    <row r="266" spans="1:7" x14ac:dyDescent="0.25">
      <c r="A266" s="57" t="s">
        <v>68</v>
      </c>
      <c r="B266" s="57" t="s">
        <v>44</v>
      </c>
      <c r="C266" s="53">
        <v>2</v>
      </c>
      <c r="D266" s="53">
        <v>2023011</v>
      </c>
      <c r="E266" s="54">
        <v>45313</v>
      </c>
      <c r="F266" s="53">
        <v>49</v>
      </c>
      <c r="G266" s="53">
        <v>2</v>
      </c>
    </row>
    <row r="267" spans="1:7" x14ac:dyDescent="0.25">
      <c r="A267" s="57" t="s">
        <v>68</v>
      </c>
      <c r="B267" s="57" t="s">
        <v>44</v>
      </c>
      <c r="C267" s="53">
        <v>2</v>
      </c>
      <c r="D267" s="53">
        <v>2023011</v>
      </c>
      <c r="E267" s="54">
        <v>45313</v>
      </c>
      <c r="F267" s="53">
        <v>51</v>
      </c>
      <c r="G267" s="53">
        <v>2</v>
      </c>
    </row>
    <row r="268" spans="1:7" x14ac:dyDescent="0.25">
      <c r="A268" s="57" t="s">
        <v>68</v>
      </c>
      <c r="B268" s="57" t="s">
        <v>44</v>
      </c>
      <c r="C268" s="53">
        <v>2</v>
      </c>
      <c r="D268" s="53">
        <v>2023011</v>
      </c>
      <c r="E268" s="54">
        <v>45313</v>
      </c>
      <c r="F268" s="53">
        <v>56</v>
      </c>
      <c r="G268" s="53">
        <v>2</v>
      </c>
    </row>
    <row r="269" spans="1:7" x14ac:dyDescent="0.25">
      <c r="A269" s="57" t="s">
        <v>68</v>
      </c>
      <c r="B269" s="57" t="s">
        <v>44</v>
      </c>
      <c r="C269" s="53">
        <v>2</v>
      </c>
      <c r="D269" s="53">
        <v>2023011</v>
      </c>
      <c r="E269" s="54">
        <v>45313</v>
      </c>
      <c r="F269" s="53">
        <v>30</v>
      </c>
      <c r="G269" s="53">
        <v>9</v>
      </c>
    </row>
    <row r="270" spans="1:7" x14ac:dyDescent="0.25">
      <c r="A270" s="57" t="s">
        <v>68</v>
      </c>
      <c r="B270" s="57" t="s">
        <v>44</v>
      </c>
      <c r="C270" s="53">
        <v>2</v>
      </c>
      <c r="D270" s="53">
        <v>2023011</v>
      </c>
      <c r="E270" s="54">
        <v>45313</v>
      </c>
      <c r="F270" s="53">
        <v>31</v>
      </c>
      <c r="G270" s="53">
        <v>9</v>
      </c>
    </row>
    <row r="271" spans="1:7" x14ac:dyDescent="0.25">
      <c r="A271" s="57" t="s">
        <v>68</v>
      </c>
      <c r="B271" s="57" t="s">
        <v>44</v>
      </c>
      <c r="C271" s="53">
        <v>2</v>
      </c>
      <c r="D271" s="53">
        <v>2023011</v>
      </c>
      <c r="E271" s="54">
        <v>45313</v>
      </c>
      <c r="F271" s="53">
        <v>34</v>
      </c>
      <c r="G271" s="53">
        <v>9</v>
      </c>
    </row>
    <row r="272" spans="1:7" x14ac:dyDescent="0.25">
      <c r="A272" s="57" t="s">
        <v>68</v>
      </c>
      <c r="B272" s="57" t="s">
        <v>44</v>
      </c>
      <c r="C272" s="53">
        <v>2</v>
      </c>
      <c r="D272" s="53">
        <v>2023011</v>
      </c>
      <c r="E272" s="54">
        <v>45313</v>
      </c>
      <c r="F272" s="53">
        <v>35</v>
      </c>
      <c r="G272" s="53">
        <v>9</v>
      </c>
    </row>
    <row r="273" spans="1:7" x14ac:dyDescent="0.25">
      <c r="A273" s="57" t="s">
        <v>68</v>
      </c>
      <c r="B273" s="57" t="s">
        <v>44</v>
      </c>
      <c r="C273" s="53">
        <v>2</v>
      </c>
      <c r="D273" s="53">
        <v>2023012</v>
      </c>
      <c r="E273" s="54">
        <v>45316</v>
      </c>
      <c r="F273" s="53">
        <v>36</v>
      </c>
      <c r="G273" s="53">
        <v>1</v>
      </c>
    </row>
    <row r="274" spans="1:7" x14ac:dyDescent="0.25">
      <c r="A274" s="57" t="s">
        <v>68</v>
      </c>
      <c r="B274" s="57" t="s">
        <v>44</v>
      </c>
      <c r="C274" s="53">
        <v>2</v>
      </c>
      <c r="D274" s="53">
        <v>2023012</v>
      </c>
      <c r="E274" s="54">
        <v>45316</v>
      </c>
      <c r="F274" s="53">
        <v>36</v>
      </c>
      <c r="G274" s="53">
        <v>1</v>
      </c>
    </row>
    <row r="275" spans="1:7" x14ac:dyDescent="0.25">
      <c r="A275" s="57" t="s">
        <v>68</v>
      </c>
      <c r="B275" s="57" t="s">
        <v>44</v>
      </c>
      <c r="C275" s="53">
        <v>2</v>
      </c>
      <c r="D275" s="53">
        <v>2023012</v>
      </c>
      <c r="E275" s="54">
        <v>45316</v>
      </c>
      <c r="F275" s="53">
        <v>36</v>
      </c>
      <c r="G275" s="53">
        <v>1</v>
      </c>
    </row>
    <row r="276" spans="1:7" x14ac:dyDescent="0.25">
      <c r="A276" s="57" t="s">
        <v>68</v>
      </c>
      <c r="B276" s="57" t="s">
        <v>44</v>
      </c>
      <c r="C276" s="53">
        <v>2</v>
      </c>
      <c r="D276" s="53">
        <v>2023012</v>
      </c>
      <c r="E276" s="54">
        <v>45316</v>
      </c>
      <c r="F276" s="53">
        <v>38</v>
      </c>
      <c r="G276" s="53">
        <v>1</v>
      </c>
    </row>
    <row r="277" spans="1:7" x14ac:dyDescent="0.25">
      <c r="A277" s="57" t="s">
        <v>68</v>
      </c>
      <c r="B277" s="57" t="s">
        <v>44</v>
      </c>
      <c r="C277" s="53">
        <v>2</v>
      </c>
      <c r="D277" s="53">
        <v>2023012</v>
      </c>
      <c r="E277" s="54">
        <v>45316</v>
      </c>
      <c r="F277" s="53">
        <v>38</v>
      </c>
      <c r="G277" s="53">
        <v>1</v>
      </c>
    </row>
    <row r="278" spans="1:7" x14ac:dyDescent="0.25">
      <c r="A278" s="57" t="s">
        <v>68</v>
      </c>
      <c r="B278" s="57" t="s">
        <v>44</v>
      </c>
      <c r="C278" s="53">
        <v>2</v>
      </c>
      <c r="D278" s="53">
        <v>2023012</v>
      </c>
      <c r="E278" s="54">
        <v>45316</v>
      </c>
      <c r="F278" s="53">
        <v>39</v>
      </c>
      <c r="G278" s="53">
        <v>1</v>
      </c>
    </row>
    <row r="279" spans="1:7" x14ac:dyDescent="0.25">
      <c r="A279" s="57" t="s">
        <v>68</v>
      </c>
      <c r="B279" s="57" t="s">
        <v>44</v>
      </c>
      <c r="C279" s="53">
        <v>2</v>
      </c>
      <c r="D279" s="53">
        <v>2023012</v>
      </c>
      <c r="E279" s="54">
        <v>45316</v>
      </c>
      <c r="F279" s="53">
        <v>39</v>
      </c>
      <c r="G279" s="53">
        <v>1</v>
      </c>
    </row>
    <row r="280" spans="1:7" x14ac:dyDescent="0.25">
      <c r="A280" s="57" t="s">
        <v>68</v>
      </c>
      <c r="B280" s="57" t="s">
        <v>44</v>
      </c>
      <c r="C280" s="53">
        <v>2</v>
      </c>
      <c r="D280" s="53">
        <v>2023012</v>
      </c>
      <c r="E280" s="54">
        <v>45316</v>
      </c>
      <c r="F280" s="53">
        <v>39</v>
      </c>
      <c r="G280" s="53">
        <v>1</v>
      </c>
    </row>
    <row r="281" spans="1:7" x14ac:dyDescent="0.25">
      <c r="A281" s="57" t="s">
        <v>68</v>
      </c>
      <c r="B281" s="57" t="s">
        <v>44</v>
      </c>
      <c r="C281" s="53">
        <v>2</v>
      </c>
      <c r="D281" s="53">
        <v>2023012</v>
      </c>
      <c r="E281" s="54">
        <v>45316</v>
      </c>
      <c r="F281" s="53">
        <v>40</v>
      </c>
      <c r="G281" s="53">
        <v>1</v>
      </c>
    </row>
    <row r="282" spans="1:7" x14ac:dyDescent="0.25">
      <c r="A282" s="57" t="s">
        <v>68</v>
      </c>
      <c r="B282" s="57" t="s">
        <v>44</v>
      </c>
      <c r="C282" s="53">
        <v>2</v>
      </c>
      <c r="D282" s="53">
        <v>2023012</v>
      </c>
      <c r="E282" s="54">
        <v>45316</v>
      </c>
      <c r="F282" s="53">
        <v>40</v>
      </c>
      <c r="G282" s="53">
        <v>1</v>
      </c>
    </row>
    <row r="283" spans="1:7" x14ac:dyDescent="0.25">
      <c r="A283" s="57" t="s">
        <v>68</v>
      </c>
      <c r="B283" s="57" t="s">
        <v>44</v>
      </c>
      <c r="C283" s="53">
        <v>2</v>
      </c>
      <c r="D283" s="53">
        <v>2023012</v>
      </c>
      <c r="E283" s="54">
        <v>45316</v>
      </c>
      <c r="F283" s="53">
        <v>40</v>
      </c>
      <c r="G283" s="53">
        <v>1</v>
      </c>
    </row>
    <row r="284" spans="1:7" x14ac:dyDescent="0.25">
      <c r="A284" s="57" t="s">
        <v>68</v>
      </c>
      <c r="B284" s="57" t="s">
        <v>44</v>
      </c>
      <c r="C284" s="53">
        <v>2</v>
      </c>
      <c r="D284" s="53">
        <v>2023012</v>
      </c>
      <c r="E284" s="54">
        <v>45316</v>
      </c>
      <c r="F284" s="53">
        <v>40</v>
      </c>
      <c r="G284" s="53">
        <v>1</v>
      </c>
    </row>
    <row r="285" spans="1:7" x14ac:dyDescent="0.25">
      <c r="A285" s="57" t="s">
        <v>68</v>
      </c>
      <c r="B285" s="57" t="s">
        <v>44</v>
      </c>
      <c r="C285" s="53">
        <v>2</v>
      </c>
      <c r="D285" s="53">
        <v>2023012</v>
      </c>
      <c r="E285" s="54">
        <v>45316</v>
      </c>
      <c r="F285" s="53">
        <v>40</v>
      </c>
      <c r="G285" s="53">
        <v>1</v>
      </c>
    </row>
    <row r="286" spans="1:7" x14ac:dyDescent="0.25">
      <c r="A286" s="57" t="s">
        <v>68</v>
      </c>
      <c r="B286" s="57" t="s">
        <v>44</v>
      </c>
      <c r="C286" s="53">
        <v>2</v>
      </c>
      <c r="D286" s="53">
        <v>2023012</v>
      </c>
      <c r="E286" s="54">
        <v>45316</v>
      </c>
      <c r="F286" s="53">
        <v>41</v>
      </c>
      <c r="G286" s="53">
        <v>1</v>
      </c>
    </row>
    <row r="287" spans="1:7" x14ac:dyDescent="0.25">
      <c r="A287" s="57" t="s">
        <v>68</v>
      </c>
      <c r="B287" s="57" t="s">
        <v>44</v>
      </c>
      <c r="C287" s="53">
        <v>2</v>
      </c>
      <c r="D287" s="53">
        <v>2023012</v>
      </c>
      <c r="E287" s="54">
        <v>45316</v>
      </c>
      <c r="F287" s="53">
        <v>41</v>
      </c>
      <c r="G287" s="53">
        <v>1</v>
      </c>
    </row>
    <row r="288" spans="1:7" x14ac:dyDescent="0.25">
      <c r="A288" s="57" t="s">
        <v>68</v>
      </c>
      <c r="B288" s="57" t="s">
        <v>44</v>
      </c>
      <c r="C288" s="53">
        <v>2</v>
      </c>
      <c r="D288" s="53">
        <v>2023012</v>
      </c>
      <c r="E288" s="54">
        <v>45316</v>
      </c>
      <c r="F288" s="53">
        <v>41</v>
      </c>
      <c r="G288" s="53">
        <v>1</v>
      </c>
    </row>
    <row r="289" spans="1:7" x14ac:dyDescent="0.25">
      <c r="A289" s="57" t="s">
        <v>68</v>
      </c>
      <c r="B289" s="57" t="s">
        <v>44</v>
      </c>
      <c r="C289" s="53">
        <v>2</v>
      </c>
      <c r="D289" s="53">
        <v>2023012</v>
      </c>
      <c r="E289" s="54">
        <v>45316</v>
      </c>
      <c r="F289" s="53">
        <v>41</v>
      </c>
      <c r="G289" s="53">
        <v>1</v>
      </c>
    </row>
    <row r="290" spans="1:7" x14ac:dyDescent="0.25">
      <c r="A290" s="57" t="s">
        <v>68</v>
      </c>
      <c r="B290" s="57" t="s">
        <v>44</v>
      </c>
      <c r="C290" s="53">
        <v>2</v>
      </c>
      <c r="D290" s="53">
        <v>2023012</v>
      </c>
      <c r="E290" s="54">
        <v>45316</v>
      </c>
      <c r="F290" s="53">
        <v>41</v>
      </c>
      <c r="G290" s="53">
        <v>1</v>
      </c>
    </row>
    <row r="291" spans="1:7" x14ac:dyDescent="0.25">
      <c r="A291" s="57" t="s">
        <v>68</v>
      </c>
      <c r="B291" s="57" t="s">
        <v>44</v>
      </c>
      <c r="C291" s="53">
        <v>2</v>
      </c>
      <c r="D291" s="53">
        <v>2023012</v>
      </c>
      <c r="E291" s="54">
        <v>45316</v>
      </c>
      <c r="F291" s="53">
        <v>41</v>
      </c>
      <c r="G291" s="53">
        <v>1</v>
      </c>
    </row>
    <row r="292" spans="1:7" x14ac:dyDescent="0.25">
      <c r="A292" s="57" t="s">
        <v>68</v>
      </c>
      <c r="B292" s="57" t="s">
        <v>44</v>
      </c>
      <c r="C292" s="53">
        <v>2</v>
      </c>
      <c r="D292" s="53">
        <v>2023012</v>
      </c>
      <c r="E292" s="54">
        <v>45316</v>
      </c>
      <c r="F292" s="53">
        <v>44</v>
      </c>
      <c r="G292" s="53">
        <v>1</v>
      </c>
    </row>
    <row r="293" spans="1:7" x14ac:dyDescent="0.25">
      <c r="A293" s="57" t="s">
        <v>68</v>
      </c>
      <c r="B293" s="57" t="s">
        <v>44</v>
      </c>
      <c r="C293" s="53">
        <v>2</v>
      </c>
      <c r="D293" s="53">
        <v>2023012</v>
      </c>
      <c r="E293" s="54">
        <v>45316</v>
      </c>
      <c r="F293" s="53">
        <v>45</v>
      </c>
      <c r="G293" s="53">
        <v>1</v>
      </c>
    </row>
    <row r="294" spans="1:7" x14ac:dyDescent="0.25">
      <c r="A294" s="57" t="s">
        <v>68</v>
      </c>
      <c r="B294" s="57" t="s">
        <v>44</v>
      </c>
      <c r="C294" s="53">
        <v>2</v>
      </c>
      <c r="D294" s="53">
        <v>2023012</v>
      </c>
      <c r="E294" s="54">
        <v>45316</v>
      </c>
      <c r="F294" s="53">
        <v>46</v>
      </c>
      <c r="G294" s="53">
        <v>1</v>
      </c>
    </row>
    <row r="295" spans="1:7" x14ac:dyDescent="0.25">
      <c r="A295" s="57" t="s">
        <v>68</v>
      </c>
      <c r="B295" s="57" t="s">
        <v>44</v>
      </c>
      <c r="C295" s="53">
        <v>2</v>
      </c>
      <c r="D295" s="53">
        <v>2023012</v>
      </c>
      <c r="E295" s="54">
        <v>45316</v>
      </c>
      <c r="F295" s="53">
        <v>46</v>
      </c>
      <c r="G295" s="53">
        <v>1</v>
      </c>
    </row>
    <row r="296" spans="1:7" x14ac:dyDescent="0.25">
      <c r="A296" s="57" t="s">
        <v>68</v>
      </c>
      <c r="B296" s="57" t="s">
        <v>44</v>
      </c>
      <c r="C296" s="53">
        <v>2</v>
      </c>
      <c r="D296" s="53">
        <v>2023012</v>
      </c>
      <c r="E296" s="54">
        <v>45316</v>
      </c>
      <c r="F296" s="53">
        <v>46</v>
      </c>
      <c r="G296" s="53">
        <v>1</v>
      </c>
    </row>
    <row r="297" spans="1:7" x14ac:dyDescent="0.25">
      <c r="A297" s="57" t="s">
        <v>68</v>
      </c>
      <c r="B297" s="57" t="s">
        <v>44</v>
      </c>
      <c r="C297" s="53">
        <v>2</v>
      </c>
      <c r="D297" s="53">
        <v>2023012</v>
      </c>
      <c r="E297" s="54">
        <v>45316</v>
      </c>
      <c r="F297" s="53">
        <v>36</v>
      </c>
      <c r="G297" s="53">
        <v>2</v>
      </c>
    </row>
    <row r="298" spans="1:7" x14ac:dyDescent="0.25">
      <c r="A298" s="57" t="s">
        <v>68</v>
      </c>
      <c r="B298" s="57" t="s">
        <v>44</v>
      </c>
      <c r="C298" s="53">
        <v>2</v>
      </c>
      <c r="D298" s="53">
        <v>2023012</v>
      </c>
      <c r="E298" s="54">
        <v>45316</v>
      </c>
      <c r="F298" s="53">
        <v>37</v>
      </c>
      <c r="G298" s="53">
        <v>2</v>
      </c>
    </row>
    <row r="299" spans="1:7" x14ac:dyDescent="0.25">
      <c r="A299" s="57" t="s">
        <v>68</v>
      </c>
      <c r="B299" s="57" t="s">
        <v>44</v>
      </c>
      <c r="C299" s="53">
        <v>2</v>
      </c>
      <c r="D299" s="53">
        <v>2023012</v>
      </c>
      <c r="E299" s="54">
        <v>45316</v>
      </c>
      <c r="F299" s="53">
        <v>39</v>
      </c>
      <c r="G299" s="53">
        <v>2</v>
      </c>
    </row>
    <row r="300" spans="1:7" x14ac:dyDescent="0.25">
      <c r="A300" s="57" t="s">
        <v>68</v>
      </c>
      <c r="B300" s="57" t="s">
        <v>44</v>
      </c>
      <c r="C300" s="53">
        <v>2</v>
      </c>
      <c r="D300" s="53">
        <v>2023012</v>
      </c>
      <c r="E300" s="54">
        <v>45316</v>
      </c>
      <c r="F300" s="53">
        <v>39</v>
      </c>
      <c r="G300" s="53">
        <v>2</v>
      </c>
    </row>
    <row r="301" spans="1:7" x14ac:dyDescent="0.25">
      <c r="A301" s="57" t="s">
        <v>68</v>
      </c>
      <c r="B301" s="57" t="s">
        <v>44</v>
      </c>
      <c r="C301" s="53">
        <v>2</v>
      </c>
      <c r="D301" s="53">
        <v>2023012</v>
      </c>
      <c r="E301" s="54">
        <v>45316</v>
      </c>
      <c r="F301" s="53">
        <v>41</v>
      </c>
      <c r="G301" s="53">
        <v>2</v>
      </c>
    </row>
    <row r="302" spans="1:7" x14ac:dyDescent="0.25">
      <c r="A302" s="57" t="s">
        <v>68</v>
      </c>
      <c r="B302" s="57" t="s">
        <v>44</v>
      </c>
      <c r="C302" s="53">
        <v>2</v>
      </c>
      <c r="D302" s="53">
        <v>2023012</v>
      </c>
      <c r="E302" s="54">
        <v>45316</v>
      </c>
      <c r="F302" s="53">
        <v>42</v>
      </c>
      <c r="G302" s="53">
        <v>2</v>
      </c>
    </row>
    <row r="303" spans="1:7" x14ac:dyDescent="0.25">
      <c r="A303" s="57" t="s">
        <v>68</v>
      </c>
      <c r="B303" s="57" t="s">
        <v>44</v>
      </c>
      <c r="C303" s="53">
        <v>2</v>
      </c>
      <c r="D303" s="53">
        <v>2023012</v>
      </c>
      <c r="E303" s="54">
        <v>45316</v>
      </c>
      <c r="F303" s="53">
        <v>43</v>
      </c>
      <c r="G303" s="53">
        <v>2</v>
      </c>
    </row>
    <row r="304" spans="1:7" x14ac:dyDescent="0.25">
      <c r="A304" s="57" t="s">
        <v>68</v>
      </c>
      <c r="B304" s="57" t="s">
        <v>44</v>
      </c>
      <c r="C304" s="53">
        <v>2</v>
      </c>
      <c r="D304" s="53">
        <v>2023012</v>
      </c>
      <c r="E304" s="54">
        <v>45316</v>
      </c>
      <c r="F304" s="53">
        <v>44</v>
      </c>
      <c r="G304" s="53">
        <v>2</v>
      </c>
    </row>
    <row r="305" spans="1:7" x14ac:dyDescent="0.25">
      <c r="A305" s="57" t="s">
        <v>68</v>
      </c>
      <c r="B305" s="57" t="s">
        <v>44</v>
      </c>
      <c r="C305" s="53">
        <v>2</v>
      </c>
      <c r="D305" s="53">
        <v>2023012</v>
      </c>
      <c r="E305" s="54">
        <v>45316</v>
      </c>
      <c r="F305" s="53">
        <v>44</v>
      </c>
      <c r="G305" s="53">
        <v>2</v>
      </c>
    </row>
    <row r="306" spans="1:7" x14ac:dyDescent="0.25">
      <c r="A306" s="57" t="s">
        <v>68</v>
      </c>
      <c r="B306" s="57" t="s">
        <v>44</v>
      </c>
      <c r="C306" s="53">
        <v>2</v>
      </c>
      <c r="D306" s="53">
        <v>2023012</v>
      </c>
      <c r="E306" s="54">
        <v>45316</v>
      </c>
      <c r="F306" s="53">
        <v>44</v>
      </c>
      <c r="G306" s="53">
        <v>2</v>
      </c>
    </row>
    <row r="307" spans="1:7" x14ac:dyDescent="0.25">
      <c r="A307" s="57" t="s">
        <v>68</v>
      </c>
      <c r="B307" s="57" t="s">
        <v>44</v>
      </c>
      <c r="C307" s="53">
        <v>2</v>
      </c>
      <c r="D307" s="53">
        <v>2023012</v>
      </c>
      <c r="E307" s="54">
        <v>45316</v>
      </c>
      <c r="F307" s="53">
        <v>44</v>
      </c>
      <c r="G307" s="53">
        <v>2</v>
      </c>
    </row>
    <row r="308" spans="1:7" x14ac:dyDescent="0.25">
      <c r="A308" s="57" t="s">
        <v>68</v>
      </c>
      <c r="B308" s="57" t="s">
        <v>44</v>
      </c>
      <c r="C308" s="53">
        <v>2</v>
      </c>
      <c r="D308" s="53">
        <v>2023012</v>
      </c>
      <c r="E308" s="54">
        <v>45316</v>
      </c>
      <c r="F308" s="53">
        <v>46</v>
      </c>
      <c r="G308" s="53">
        <v>2</v>
      </c>
    </row>
    <row r="309" spans="1:7" x14ac:dyDescent="0.25">
      <c r="A309" s="57" t="s">
        <v>68</v>
      </c>
      <c r="B309" s="57" t="s">
        <v>44</v>
      </c>
      <c r="C309" s="53">
        <v>2</v>
      </c>
      <c r="D309" s="53">
        <v>2023012</v>
      </c>
      <c r="E309" s="54">
        <v>45316</v>
      </c>
      <c r="F309" s="53">
        <v>48</v>
      </c>
      <c r="G309" s="53">
        <v>2</v>
      </c>
    </row>
    <row r="310" spans="1:7" x14ac:dyDescent="0.25">
      <c r="A310" s="57" t="s">
        <v>68</v>
      </c>
      <c r="B310" s="57" t="s">
        <v>44</v>
      </c>
      <c r="C310" s="53">
        <v>2</v>
      </c>
      <c r="D310" s="53">
        <v>2023012</v>
      </c>
      <c r="E310" s="54">
        <v>45316</v>
      </c>
      <c r="F310" s="53">
        <v>50</v>
      </c>
      <c r="G310" s="53">
        <v>2</v>
      </c>
    </row>
    <row r="311" spans="1:7" x14ac:dyDescent="0.25">
      <c r="A311" s="57" t="s">
        <v>68</v>
      </c>
      <c r="B311" s="57" t="s">
        <v>44</v>
      </c>
      <c r="C311" s="53">
        <v>2</v>
      </c>
      <c r="D311" s="53">
        <v>2023012</v>
      </c>
      <c r="E311" s="54">
        <v>45316</v>
      </c>
      <c r="F311" s="53">
        <v>51</v>
      </c>
      <c r="G311" s="53">
        <v>2</v>
      </c>
    </row>
    <row r="312" spans="1:7" x14ac:dyDescent="0.25">
      <c r="A312" s="57" t="s">
        <v>68</v>
      </c>
      <c r="B312" s="57" t="s">
        <v>44</v>
      </c>
      <c r="C312" s="53">
        <v>2</v>
      </c>
      <c r="D312" s="53">
        <v>2023012</v>
      </c>
      <c r="E312" s="54">
        <v>45316</v>
      </c>
      <c r="F312" s="53">
        <v>55</v>
      </c>
      <c r="G312" s="53">
        <v>2</v>
      </c>
    </row>
    <row r="313" spans="1:7" x14ac:dyDescent="0.25">
      <c r="A313" s="57" t="s">
        <v>68</v>
      </c>
      <c r="B313" s="57" t="s">
        <v>44</v>
      </c>
      <c r="C313" s="53">
        <v>2</v>
      </c>
      <c r="D313" s="53">
        <v>2023012</v>
      </c>
      <c r="E313" s="54">
        <v>45316</v>
      </c>
      <c r="F313" s="53">
        <v>34</v>
      </c>
      <c r="G313" s="53">
        <v>9</v>
      </c>
    </row>
    <row r="314" spans="1:7" x14ac:dyDescent="0.25">
      <c r="A314" s="57" t="s">
        <v>68</v>
      </c>
      <c r="B314" s="57" t="s">
        <v>44</v>
      </c>
      <c r="C314" s="53">
        <v>2</v>
      </c>
      <c r="D314" s="53">
        <v>2023012</v>
      </c>
      <c r="E314" s="54">
        <v>45316</v>
      </c>
      <c r="F314" s="53">
        <v>35</v>
      </c>
      <c r="G314" s="53">
        <v>9</v>
      </c>
    </row>
    <row r="315" spans="1:7" x14ac:dyDescent="0.25">
      <c r="A315" s="57" t="s">
        <v>68</v>
      </c>
      <c r="B315" s="57" t="s">
        <v>44</v>
      </c>
      <c r="C315" s="53">
        <v>2</v>
      </c>
      <c r="D315" s="53">
        <v>2023012</v>
      </c>
      <c r="E315" s="54">
        <v>45316</v>
      </c>
      <c r="F315" s="53">
        <v>35</v>
      </c>
      <c r="G315" s="53">
        <v>9</v>
      </c>
    </row>
    <row r="316" spans="1:7" x14ac:dyDescent="0.25">
      <c r="A316" s="57" t="s">
        <v>68</v>
      </c>
      <c r="B316" s="57" t="s">
        <v>44</v>
      </c>
      <c r="C316" s="53">
        <v>2</v>
      </c>
      <c r="D316" s="53">
        <v>2023012</v>
      </c>
      <c r="E316" s="54">
        <v>45316</v>
      </c>
      <c r="F316" s="53">
        <v>35</v>
      </c>
      <c r="G316" s="53">
        <v>9</v>
      </c>
    </row>
    <row r="317" spans="1:7" x14ac:dyDescent="0.25">
      <c r="A317" s="57" t="s">
        <v>68</v>
      </c>
      <c r="B317" s="57" t="s">
        <v>44</v>
      </c>
      <c r="C317" s="53">
        <v>2</v>
      </c>
      <c r="D317" s="53">
        <v>2023013</v>
      </c>
      <c r="E317" s="54">
        <v>45316</v>
      </c>
      <c r="F317" s="53">
        <v>36</v>
      </c>
      <c r="G317" s="53">
        <v>1</v>
      </c>
    </row>
    <row r="318" spans="1:7" x14ac:dyDescent="0.25">
      <c r="A318" s="57" t="s">
        <v>68</v>
      </c>
      <c r="B318" s="57" t="s">
        <v>44</v>
      </c>
      <c r="C318" s="53">
        <v>2</v>
      </c>
      <c r="D318" s="53">
        <v>2023013</v>
      </c>
      <c r="E318" s="54">
        <v>45316</v>
      </c>
      <c r="F318" s="53">
        <v>36</v>
      </c>
      <c r="G318" s="53">
        <v>1</v>
      </c>
    </row>
    <row r="319" spans="1:7" x14ac:dyDescent="0.25">
      <c r="A319" s="57" t="s">
        <v>68</v>
      </c>
      <c r="B319" s="57" t="s">
        <v>44</v>
      </c>
      <c r="C319" s="53">
        <v>2</v>
      </c>
      <c r="D319" s="53">
        <v>2023013</v>
      </c>
      <c r="E319" s="54">
        <v>45316</v>
      </c>
      <c r="F319" s="53">
        <v>38</v>
      </c>
      <c r="G319" s="53">
        <v>1</v>
      </c>
    </row>
    <row r="320" spans="1:7" x14ac:dyDescent="0.25">
      <c r="A320" s="57" t="s">
        <v>68</v>
      </c>
      <c r="B320" s="57" t="s">
        <v>44</v>
      </c>
      <c r="C320" s="53">
        <v>2</v>
      </c>
      <c r="D320" s="53">
        <v>2023013</v>
      </c>
      <c r="E320" s="54">
        <v>45316</v>
      </c>
      <c r="F320" s="53">
        <v>38</v>
      </c>
      <c r="G320" s="53">
        <v>1</v>
      </c>
    </row>
    <row r="321" spans="1:7" x14ac:dyDescent="0.25">
      <c r="A321" s="57" t="s">
        <v>68</v>
      </c>
      <c r="B321" s="57" t="s">
        <v>44</v>
      </c>
      <c r="C321" s="53">
        <v>2</v>
      </c>
      <c r="D321" s="53">
        <v>2023013</v>
      </c>
      <c r="E321" s="54">
        <v>45316</v>
      </c>
      <c r="F321" s="53">
        <v>39</v>
      </c>
      <c r="G321" s="53">
        <v>1</v>
      </c>
    </row>
    <row r="322" spans="1:7" x14ac:dyDescent="0.25">
      <c r="A322" s="57" t="s">
        <v>68</v>
      </c>
      <c r="B322" s="57" t="s">
        <v>44</v>
      </c>
      <c r="C322" s="53">
        <v>2</v>
      </c>
      <c r="D322" s="53">
        <v>2023013</v>
      </c>
      <c r="E322" s="54">
        <v>45316</v>
      </c>
      <c r="F322" s="53">
        <v>39</v>
      </c>
      <c r="G322" s="53">
        <v>1</v>
      </c>
    </row>
    <row r="323" spans="1:7" x14ac:dyDescent="0.25">
      <c r="A323" s="57" t="s">
        <v>68</v>
      </c>
      <c r="B323" s="57" t="s">
        <v>44</v>
      </c>
      <c r="C323" s="53">
        <v>2</v>
      </c>
      <c r="D323" s="53">
        <v>2023013</v>
      </c>
      <c r="E323" s="54">
        <v>45316</v>
      </c>
      <c r="F323" s="53">
        <v>40</v>
      </c>
      <c r="G323" s="53">
        <v>1</v>
      </c>
    </row>
    <row r="324" spans="1:7" x14ac:dyDescent="0.25">
      <c r="A324" s="57" t="s">
        <v>68</v>
      </c>
      <c r="B324" s="57" t="s">
        <v>44</v>
      </c>
      <c r="C324" s="53">
        <v>2</v>
      </c>
      <c r="D324" s="53">
        <v>2023013</v>
      </c>
      <c r="E324" s="54">
        <v>45316</v>
      </c>
      <c r="F324" s="53">
        <v>41</v>
      </c>
      <c r="G324" s="53">
        <v>1</v>
      </c>
    </row>
    <row r="325" spans="1:7" x14ac:dyDescent="0.25">
      <c r="A325" s="57" t="s">
        <v>68</v>
      </c>
      <c r="B325" s="57" t="s">
        <v>44</v>
      </c>
      <c r="C325" s="53">
        <v>2</v>
      </c>
      <c r="D325" s="53">
        <v>2023013</v>
      </c>
      <c r="E325" s="54">
        <v>45316</v>
      </c>
      <c r="F325" s="53">
        <v>40</v>
      </c>
      <c r="G325" s="53">
        <v>2</v>
      </c>
    </row>
    <row r="326" spans="1:7" x14ac:dyDescent="0.25">
      <c r="A326" s="57" t="s">
        <v>68</v>
      </c>
      <c r="B326" s="57" t="s">
        <v>44</v>
      </c>
      <c r="C326" s="53">
        <v>2</v>
      </c>
      <c r="D326" s="53">
        <v>2023013</v>
      </c>
      <c r="E326" s="54">
        <v>45316</v>
      </c>
      <c r="F326" s="53">
        <v>40</v>
      </c>
      <c r="G326" s="53">
        <v>2</v>
      </c>
    </row>
    <row r="327" spans="1:7" x14ac:dyDescent="0.25">
      <c r="A327" s="57" t="s">
        <v>68</v>
      </c>
      <c r="B327" s="57" t="s">
        <v>44</v>
      </c>
      <c r="C327" s="53">
        <v>2</v>
      </c>
      <c r="D327" s="53">
        <v>2023013</v>
      </c>
      <c r="E327" s="54">
        <v>45316</v>
      </c>
      <c r="F327" s="53">
        <v>41</v>
      </c>
      <c r="G327" s="53">
        <v>2</v>
      </c>
    </row>
    <row r="328" spans="1:7" x14ac:dyDescent="0.25">
      <c r="A328" s="57" t="s">
        <v>68</v>
      </c>
      <c r="B328" s="57" t="s">
        <v>44</v>
      </c>
      <c r="C328" s="53">
        <v>2</v>
      </c>
      <c r="D328" s="53">
        <v>2023013</v>
      </c>
      <c r="E328" s="54">
        <v>45316</v>
      </c>
      <c r="F328" s="53">
        <v>41</v>
      </c>
      <c r="G328" s="53">
        <v>2</v>
      </c>
    </row>
    <row r="329" spans="1:7" x14ac:dyDescent="0.25">
      <c r="A329" s="57" t="s">
        <v>68</v>
      </c>
      <c r="B329" s="57" t="s">
        <v>44</v>
      </c>
      <c r="C329" s="53">
        <v>2</v>
      </c>
      <c r="D329" s="53">
        <v>2023013</v>
      </c>
      <c r="E329" s="54">
        <v>45316</v>
      </c>
      <c r="F329" s="53">
        <v>41</v>
      </c>
      <c r="G329" s="53">
        <v>2</v>
      </c>
    </row>
    <row r="330" spans="1:7" x14ac:dyDescent="0.25">
      <c r="A330" s="57" t="s">
        <v>68</v>
      </c>
      <c r="B330" s="57" t="s">
        <v>44</v>
      </c>
      <c r="C330" s="53">
        <v>2</v>
      </c>
      <c r="D330" s="53">
        <v>2023013</v>
      </c>
      <c r="E330" s="54">
        <v>45316</v>
      </c>
      <c r="F330" s="53">
        <v>41</v>
      </c>
      <c r="G330" s="53">
        <v>2</v>
      </c>
    </row>
    <row r="331" spans="1:7" x14ac:dyDescent="0.25">
      <c r="A331" s="57" t="s">
        <v>68</v>
      </c>
      <c r="B331" s="57" t="s">
        <v>44</v>
      </c>
      <c r="C331" s="53">
        <v>2</v>
      </c>
      <c r="D331" s="53">
        <v>2023013</v>
      </c>
      <c r="E331" s="54">
        <v>45316</v>
      </c>
      <c r="F331" s="53">
        <v>41</v>
      </c>
      <c r="G331" s="53">
        <v>2</v>
      </c>
    </row>
    <row r="332" spans="1:7" x14ac:dyDescent="0.25">
      <c r="A332" s="57" t="s">
        <v>68</v>
      </c>
      <c r="B332" s="57" t="s">
        <v>44</v>
      </c>
      <c r="C332" s="53">
        <v>2</v>
      </c>
      <c r="D332" s="53">
        <v>2023013</v>
      </c>
      <c r="E332" s="54">
        <v>45316</v>
      </c>
      <c r="F332" s="53">
        <v>44</v>
      </c>
      <c r="G332" s="53">
        <v>2</v>
      </c>
    </row>
    <row r="333" spans="1:7" x14ac:dyDescent="0.25">
      <c r="A333" s="57" t="s">
        <v>68</v>
      </c>
      <c r="B333" s="57" t="s">
        <v>44</v>
      </c>
      <c r="C333" s="53">
        <v>2</v>
      </c>
      <c r="D333" s="53">
        <v>2023013</v>
      </c>
      <c r="E333" s="54">
        <v>45316</v>
      </c>
      <c r="F333" s="53">
        <v>45</v>
      </c>
      <c r="G333" s="53">
        <v>2</v>
      </c>
    </row>
    <row r="334" spans="1:7" x14ac:dyDescent="0.25">
      <c r="A334" s="57" t="s">
        <v>68</v>
      </c>
      <c r="B334" s="57" t="s">
        <v>44</v>
      </c>
      <c r="C334" s="53">
        <v>2</v>
      </c>
      <c r="D334" s="53">
        <v>2023013</v>
      </c>
      <c r="E334" s="54">
        <v>45316</v>
      </c>
      <c r="F334" s="53">
        <v>34</v>
      </c>
      <c r="G334" s="53">
        <v>9</v>
      </c>
    </row>
    <row r="335" spans="1:7" x14ac:dyDescent="0.25">
      <c r="A335" s="57" t="s">
        <v>68</v>
      </c>
      <c r="B335" s="57" t="s">
        <v>44</v>
      </c>
      <c r="C335" s="53">
        <v>2</v>
      </c>
      <c r="D335" s="53">
        <v>2023013</v>
      </c>
      <c r="E335" s="54">
        <v>45316</v>
      </c>
      <c r="F335" s="53">
        <v>35</v>
      </c>
      <c r="G335" s="53">
        <v>9</v>
      </c>
    </row>
    <row r="336" spans="1:7" x14ac:dyDescent="0.25">
      <c r="A336" s="57" t="s">
        <v>68</v>
      </c>
      <c r="B336" s="57" t="s">
        <v>44</v>
      </c>
      <c r="C336" s="53">
        <v>2</v>
      </c>
      <c r="D336" s="53">
        <v>2023013</v>
      </c>
      <c r="E336" s="54">
        <v>45316</v>
      </c>
      <c r="F336" s="53">
        <v>35</v>
      </c>
      <c r="G336" s="53">
        <v>9</v>
      </c>
    </row>
    <row r="337" spans="1:7" x14ac:dyDescent="0.25">
      <c r="A337" s="57" t="s">
        <v>68</v>
      </c>
      <c r="B337" s="57" t="s">
        <v>44</v>
      </c>
      <c r="C337" s="53">
        <v>2</v>
      </c>
      <c r="D337" s="53">
        <v>2023013</v>
      </c>
      <c r="E337" s="54">
        <v>45316</v>
      </c>
      <c r="F337" s="53">
        <v>35</v>
      </c>
      <c r="G337" s="53">
        <v>9</v>
      </c>
    </row>
    <row r="338" spans="1:7" x14ac:dyDescent="0.25">
      <c r="A338" s="57" t="s">
        <v>68</v>
      </c>
      <c r="B338" s="57" t="s">
        <v>44</v>
      </c>
      <c r="C338" s="53">
        <v>2</v>
      </c>
      <c r="D338" s="53">
        <v>2023014</v>
      </c>
      <c r="E338" s="54">
        <v>45316</v>
      </c>
      <c r="F338" s="53">
        <v>37</v>
      </c>
      <c r="G338" s="53">
        <v>1</v>
      </c>
    </row>
    <row r="339" spans="1:7" x14ac:dyDescent="0.25">
      <c r="A339" s="57" t="s">
        <v>68</v>
      </c>
      <c r="B339" s="57" t="s">
        <v>44</v>
      </c>
      <c r="C339" s="53">
        <v>2</v>
      </c>
      <c r="D339" s="53">
        <v>2023014</v>
      </c>
      <c r="E339" s="54">
        <v>45316</v>
      </c>
      <c r="F339" s="53">
        <v>37</v>
      </c>
      <c r="G339" s="53">
        <v>1</v>
      </c>
    </row>
    <row r="340" spans="1:7" x14ac:dyDescent="0.25">
      <c r="A340" s="57" t="s">
        <v>68</v>
      </c>
      <c r="B340" s="57" t="s">
        <v>44</v>
      </c>
      <c r="C340" s="53">
        <v>2</v>
      </c>
      <c r="D340" s="53">
        <v>2023014</v>
      </c>
      <c r="E340" s="54">
        <v>45316</v>
      </c>
      <c r="F340" s="53">
        <v>37</v>
      </c>
      <c r="G340" s="53">
        <v>1</v>
      </c>
    </row>
    <row r="341" spans="1:7" x14ac:dyDescent="0.25">
      <c r="A341" s="57" t="s">
        <v>68</v>
      </c>
      <c r="B341" s="57" t="s">
        <v>44</v>
      </c>
      <c r="C341" s="53">
        <v>2</v>
      </c>
      <c r="D341" s="53">
        <v>2023014</v>
      </c>
      <c r="E341" s="54">
        <v>45316</v>
      </c>
      <c r="F341" s="53">
        <v>38</v>
      </c>
      <c r="G341" s="53">
        <v>1</v>
      </c>
    </row>
    <row r="342" spans="1:7" x14ac:dyDescent="0.25">
      <c r="A342" s="57" t="s">
        <v>68</v>
      </c>
      <c r="B342" s="57" t="s">
        <v>44</v>
      </c>
      <c r="C342" s="53">
        <v>2</v>
      </c>
      <c r="D342" s="53">
        <v>2023014</v>
      </c>
      <c r="E342" s="54">
        <v>45316</v>
      </c>
      <c r="F342" s="53">
        <v>39</v>
      </c>
      <c r="G342" s="53">
        <v>1</v>
      </c>
    </row>
    <row r="343" spans="1:7" x14ac:dyDescent="0.25">
      <c r="A343" s="57" t="s">
        <v>68</v>
      </c>
      <c r="B343" s="57" t="s">
        <v>44</v>
      </c>
      <c r="C343" s="53">
        <v>2</v>
      </c>
      <c r="D343" s="53">
        <v>2023014</v>
      </c>
      <c r="E343" s="54">
        <v>45316</v>
      </c>
      <c r="F343" s="53">
        <v>40</v>
      </c>
      <c r="G343" s="53">
        <v>1</v>
      </c>
    </row>
    <row r="344" spans="1:7" x14ac:dyDescent="0.25">
      <c r="A344" s="57" t="s">
        <v>68</v>
      </c>
      <c r="B344" s="57" t="s">
        <v>44</v>
      </c>
      <c r="C344" s="53">
        <v>2</v>
      </c>
      <c r="D344" s="53">
        <v>2023014</v>
      </c>
      <c r="E344" s="54">
        <v>45316</v>
      </c>
      <c r="F344" s="53">
        <v>41</v>
      </c>
      <c r="G344" s="53">
        <v>1</v>
      </c>
    </row>
    <row r="345" spans="1:7" x14ac:dyDescent="0.25">
      <c r="A345" s="57" t="s">
        <v>68</v>
      </c>
      <c r="B345" s="57" t="s">
        <v>44</v>
      </c>
      <c r="C345" s="53">
        <v>2</v>
      </c>
      <c r="D345" s="53">
        <v>2023014</v>
      </c>
      <c r="E345" s="54">
        <v>45316</v>
      </c>
      <c r="F345" s="53">
        <v>42</v>
      </c>
      <c r="G345" s="53">
        <v>1</v>
      </c>
    </row>
    <row r="346" spans="1:7" x14ac:dyDescent="0.25">
      <c r="A346" s="57" t="s">
        <v>68</v>
      </c>
      <c r="B346" s="57" t="s">
        <v>44</v>
      </c>
      <c r="C346" s="53">
        <v>2</v>
      </c>
      <c r="D346" s="53">
        <v>2023014</v>
      </c>
      <c r="E346" s="54">
        <v>45316</v>
      </c>
      <c r="F346" s="53">
        <v>42</v>
      </c>
      <c r="G346" s="53">
        <v>1</v>
      </c>
    </row>
    <row r="347" spans="1:7" x14ac:dyDescent="0.25">
      <c r="A347" s="57" t="s">
        <v>68</v>
      </c>
      <c r="B347" s="57" t="s">
        <v>44</v>
      </c>
      <c r="C347" s="53">
        <v>2</v>
      </c>
      <c r="D347" s="53">
        <v>2023014</v>
      </c>
      <c r="E347" s="54">
        <v>45316</v>
      </c>
      <c r="F347" s="53">
        <v>42</v>
      </c>
      <c r="G347" s="53">
        <v>1</v>
      </c>
    </row>
    <row r="348" spans="1:7" x14ac:dyDescent="0.25">
      <c r="A348" s="57" t="s">
        <v>68</v>
      </c>
      <c r="B348" s="57" t="s">
        <v>44</v>
      </c>
      <c r="C348" s="53">
        <v>2</v>
      </c>
      <c r="D348" s="53">
        <v>2023014</v>
      </c>
      <c r="E348" s="54">
        <v>45316</v>
      </c>
      <c r="F348" s="53">
        <v>47</v>
      </c>
      <c r="G348" s="53">
        <v>1</v>
      </c>
    </row>
    <row r="349" spans="1:7" x14ac:dyDescent="0.25">
      <c r="A349" s="57" t="s">
        <v>68</v>
      </c>
      <c r="B349" s="57" t="s">
        <v>44</v>
      </c>
      <c r="C349" s="53">
        <v>2</v>
      </c>
      <c r="D349" s="53">
        <v>2023014</v>
      </c>
      <c r="E349" s="54">
        <v>45316</v>
      </c>
      <c r="F349" s="53">
        <v>48</v>
      </c>
      <c r="G349" s="53">
        <v>1</v>
      </c>
    </row>
    <row r="350" spans="1:7" x14ac:dyDescent="0.25">
      <c r="A350" s="57" t="s">
        <v>68</v>
      </c>
      <c r="B350" s="57" t="s">
        <v>44</v>
      </c>
      <c r="C350" s="53">
        <v>2</v>
      </c>
      <c r="D350" s="53">
        <v>2023014</v>
      </c>
      <c r="E350" s="54">
        <v>45316</v>
      </c>
      <c r="F350" s="53">
        <v>42</v>
      </c>
      <c r="G350" s="53">
        <v>2</v>
      </c>
    </row>
    <row r="351" spans="1:7" x14ac:dyDescent="0.25">
      <c r="A351" s="57" t="s">
        <v>68</v>
      </c>
      <c r="B351" s="57" t="s">
        <v>44</v>
      </c>
      <c r="C351" s="53">
        <v>2</v>
      </c>
      <c r="D351" s="53">
        <v>2023014</v>
      </c>
      <c r="E351" s="54">
        <v>45316</v>
      </c>
      <c r="F351" s="53">
        <v>42</v>
      </c>
      <c r="G351" s="53">
        <v>2</v>
      </c>
    </row>
    <row r="352" spans="1:7" x14ac:dyDescent="0.25">
      <c r="A352" s="57" t="s">
        <v>68</v>
      </c>
      <c r="B352" s="57" t="s">
        <v>44</v>
      </c>
      <c r="C352" s="53">
        <v>2</v>
      </c>
      <c r="D352" s="53">
        <v>2023014</v>
      </c>
      <c r="E352" s="54">
        <v>45316</v>
      </c>
      <c r="F352" s="53">
        <v>45</v>
      </c>
      <c r="G352" s="53">
        <v>2</v>
      </c>
    </row>
    <row r="353" spans="1:7" x14ac:dyDescent="0.25">
      <c r="A353" s="57" t="s">
        <v>68</v>
      </c>
      <c r="B353" s="57" t="s">
        <v>44</v>
      </c>
      <c r="C353" s="53">
        <v>2</v>
      </c>
      <c r="D353" s="53">
        <v>2023014</v>
      </c>
      <c r="E353" s="54">
        <v>45316</v>
      </c>
      <c r="F353" s="53">
        <v>46</v>
      </c>
      <c r="G353" s="53">
        <v>2</v>
      </c>
    </row>
    <row r="354" spans="1:7" x14ac:dyDescent="0.25">
      <c r="A354" s="57" t="s">
        <v>68</v>
      </c>
      <c r="B354" s="57" t="s">
        <v>44</v>
      </c>
      <c r="C354" s="53">
        <v>2</v>
      </c>
      <c r="D354" s="53">
        <v>2023014</v>
      </c>
      <c r="E354" s="54">
        <v>45316</v>
      </c>
      <c r="F354" s="53">
        <v>53</v>
      </c>
      <c r="G354" s="53">
        <v>2</v>
      </c>
    </row>
    <row r="355" spans="1:7" x14ac:dyDescent="0.25">
      <c r="A355" s="57" t="s">
        <v>68</v>
      </c>
      <c r="B355" s="57" t="s">
        <v>44</v>
      </c>
      <c r="C355" s="53">
        <v>2</v>
      </c>
      <c r="D355" s="53">
        <v>2023014</v>
      </c>
      <c r="E355" s="54">
        <v>45316</v>
      </c>
      <c r="F355" s="53">
        <v>33</v>
      </c>
      <c r="G355" s="53">
        <v>9</v>
      </c>
    </row>
    <row r="356" spans="1:7" x14ac:dyDescent="0.25">
      <c r="A356" s="57" t="s">
        <v>68</v>
      </c>
      <c r="B356" s="57" t="s">
        <v>44</v>
      </c>
      <c r="C356" s="53">
        <v>2</v>
      </c>
      <c r="D356" s="53">
        <v>2023014</v>
      </c>
      <c r="E356" s="54">
        <v>45316</v>
      </c>
      <c r="F356" s="53">
        <v>33</v>
      </c>
      <c r="G356" s="53">
        <v>9</v>
      </c>
    </row>
    <row r="357" spans="1:7" x14ac:dyDescent="0.25">
      <c r="A357" s="57" t="s">
        <v>68</v>
      </c>
      <c r="B357" s="57" t="s">
        <v>44</v>
      </c>
      <c r="C357" s="53">
        <v>2</v>
      </c>
      <c r="D357" s="53">
        <v>2023014</v>
      </c>
      <c r="E357" s="54">
        <v>45316</v>
      </c>
      <c r="F357" s="53">
        <v>34</v>
      </c>
      <c r="G357" s="53">
        <v>9</v>
      </c>
    </row>
    <row r="358" spans="1:7" x14ac:dyDescent="0.25">
      <c r="A358" s="57" t="s">
        <v>68</v>
      </c>
      <c r="B358" s="57" t="s">
        <v>44</v>
      </c>
      <c r="C358" s="53">
        <v>2</v>
      </c>
      <c r="D358" s="53">
        <v>2023014</v>
      </c>
      <c r="E358" s="54">
        <v>45316</v>
      </c>
      <c r="F358" s="53">
        <v>34</v>
      </c>
      <c r="G358" s="53">
        <v>9</v>
      </c>
    </row>
    <row r="359" spans="1:7" x14ac:dyDescent="0.25">
      <c r="A359" s="57" t="s">
        <v>68</v>
      </c>
      <c r="B359" s="57" t="s">
        <v>44</v>
      </c>
      <c r="C359" s="53">
        <v>2</v>
      </c>
      <c r="D359" s="53">
        <v>2023015</v>
      </c>
      <c r="E359" s="54">
        <v>45317</v>
      </c>
      <c r="F359" s="53">
        <v>36</v>
      </c>
      <c r="G359" s="53">
        <v>1</v>
      </c>
    </row>
    <row r="360" spans="1:7" x14ac:dyDescent="0.25">
      <c r="A360" s="57" t="s">
        <v>68</v>
      </c>
      <c r="B360" s="57" t="s">
        <v>44</v>
      </c>
      <c r="C360" s="53">
        <v>2</v>
      </c>
      <c r="D360" s="53">
        <v>2023015</v>
      </c>
      <c r="E360" s="54">
        <v>45317</v>
      </c>
      <c r="F360" s="53">
        <v>37</v>
      </c>
      <c r="G360" s="53">
        <v>1</v>
      </c>
    </row>
    <row r="361" spans="1:7" x14ac:dyDescent="0.25">
      <c r="A361" s="57" t="s">
        <v>68</v>
      </c>
      <c r="B361" s="57" t="s">
        <v>44</v>
      </c>
      <c r="C361" s="53">
        <v>2</v>
      </c>
      <c r="D361" s="53">
        <v>2023015</v>
      </c>
      <c r="E361" s="54">
        <v>45317</v>
      </c>
      <c r="F361" s="53">
        <v>38</v>
      </c>
      <c r="G361" s="53">
        <v>1</v>
      </c>
    </row>
    <row r="362" spans="1:7" x14ac:dyDescent="0.25">
      <c r="A362" s="57" t="s">
        <v>68</v>
      </c>
      <c r="B362" s="57" t="s">
        <v>44</v>
      </c>
      <c r="C362" s="53">
        <v>2</v>
      </c>
      <c r="D362" s="53">
        <v>2023015</v>
      </c>
      <c r="E362" s="54">
        <v>45317</v>
      </c>
      <c r="F362" s="53">
        <v>38</v>
      </c>
      <c r="G362" s="53">
        <v>1</v>
      </c>
    </row>
    <row r="363" spans="1:7" x14ac:dyDescent="0.25">
      <c r="A363" s="57" t="s">
        <v>68</v>
      </c>
      <c r="B363" s="57" t="s">
        <v>44</v>
      </c>
      <c r="C363" s="53">
        <v>2</v>
      </c>
      <c r="D363" s="53">
        <v>2023015</v>
      </c>
      <c r="E363" s="54">
        <v>45317</v>
      </c>
      <c r="F363" s="53">
        <v>40</v>
      </c>
      <c r="G363" s="53">
        <v>1</v>
      </c>
    </row>
    <row r="364" spans="1:7" x14ac:dyDescent="0.25">
      <c r="A364" s="57" t="s">
        <v>68</v>
      </c>
      <c r="B364" s="57" t="s">
        <v>44</v>
      </c>
      <c r="C364" s="53">
        <v>2</v>
      </c>
      <c r="D364" s="53">
        <v>2023015</v>
      </c>
      <c r="E364" s="54">
        <v>45317</v>
      </c>
      <c r="F364" s="53">
        <v>41</v>
      </c>
      <c r="G364" s="53">
        <v>1</v>
      </c>
    </row>
    <row r="365" spans="1:7" x14ac:dyDescent="0.25">
      <c r="A365" s="57" t="s">
        <v>68</v>
      </c>
      <c r="B365" s="57" t="s">
        <v>44</v>
      </c>
      <c r="C365" s="53">
        <v>2</v>
      </c>
      <c r="D365" s="53">
        <v>2023015</v>
      </c>
      <c r="E365" s="54">
        <v>45317</v>
      </c>
      <c r="F365" s="53">
        <v>42</v>
      </c>
      <c r="G365" s="53">
        <v>1</v>
      </c>
    </row>
    <row r="366" spans="1:7" x14ac:dyDescent="0.25">
      <c r="A366" s="57" t="s">
        <v>68</v>
      </c>
      <c r="B366" s="57" t="s">
        <v>44</v>
      </c>
      <c r="C366" s="53">
        <v>2</v>
      </c>
      <c r="D366" s="53">
        <v>2023015</v>
      </c>
      <c r="E366" s="54">
        <v>45317</v>
      </c>
      <c r="F366" s="53">
        <v>47</v>
      </c>
      <c r="G366" s="53">
        <v>1</v>
      </c>
    </row>
    <row r="367" spans="1:7" x14ac:dyDescent="0.25">
      <c r="A367" s="57" t="s">
        <v>68</v>
      </c>
      <c r="B367" s="57" t="s">
        <v>44</v>
      </c>
      <c r="C367" s="53">
        <v>2</v>
      </c>
      <c r="D367" s="53">
        <v>2023015</v>
      </c>
      <c r="E367" s="54">
        <v>45317</v>
      </c>
      <c r="F367" s="53">
        <v>50</v>
      </c>
      <c r="G367" s="53">
        <v>1</v>
      </c>
    </row>
    <row r="368" spans="1:7" x14ac:dyDescent="0.25">
      <c r="A368" s="57" t="s">
        <v>68</v>
      </c>
      <c r="B368" s="57" t="s">
        <v>44</v>
      </c>
      <c r="C368" s="53">
        <v>2</v>
      </c>
      <c r="D368" s="53">
        <v>2023015</v>
      </c>
      <c r="E368" s="54">
        <v>45317</v>
      </c>
      <c r="F368" s="53">
        <v>41</v>
      </c>
      <c r="G368" s="53">
        <v>2</v>
      </c>
    </row>
    <row r="369" spans="1:7" x14ac:dyDescent="0.25">
      <c r="A369" s="57" t="s">
        <v>68</v>
      </c>
      <c r="B369" s="57" t="s">
        <v>44</v>
      </c>
      <c r="C369" s="53">
        <v>2</v>
      </c>
      <c r="D369" s="53">
        <v>2023015</v>
      </c>
      <c r="E369" s="54">
        <v>45317</v>
      </c>
      <c r="F369" s="53">
        <v>42</v>
      </c>
      <c r="G369" s="53">
        <v>2</v>
      </c>
    </row>
    <row r="370" spans="1:7" x14ac:dyDescent="0.25">
      <c r="A370" s="57" t="s">
        <v>68</v>
      </c>
      <c r="B370" s="57" t="s">
        <v>44</v>
      </c>
      <c r="C370" s="53">
        <v>2</v>
      </c>
      <c r="D370" s="53">
        <v>2023015</v>
      </c>
      <c r="E370" s="54">
        <v>45317</v>
      </c>
      <c r="F370" s="53">
        <v>42</v>
      </c>
      <c r="G370" s="53">
        <v>2</v>
      </c>
    </row>
    <row r="371" spans="1:7" x14ac:dyDescent="0.25">
      <c r="A371" s="57" t="s">
        <v>68</v>
      </c>
      <c r="B371" s="57" t="s">
        <v>44</v>
      </c>
      <c r="C371" s="53">
        <v>2</v>
      </c>
      <c r="D371" s="53">
        <v>2023015</v>
      </c>
      <c r="E371" s="54">
        <v>45317</v>
      </c>
      <c r="F371" s="53">
        <v>43</v>
      </c>
      <c r="G371" s="53">
        <v>2</v>
      </c>
    </row>
    <row r="372" spans="1:7" x14ac:dyDescent="0.25">
      <c r="A372" s="57" t="s">
        <v>68</v>
      </c>
      <c r="B372" s="57" t="s">
        <v>44</v>
      </c>
      <c r="C372" s="53">
        <v>2</v>
      </c>
      <c r="D372" s="53">
        <v>2023015</v>
      </c>
      <c r="E372" s="54">
        <v>45317</v>
      </c>
      <c r="F372" s="53">
        <v>44</v>
      </c>
      <c r="G372" s="53">
        <v>2</v>
      </c>
    </row>
    <row r="373" spans="1:7" x14ac:dyDescent="0.25">
      <c r="A373" s="57" t="s">
        <v>68</v>
      </c>
      <c r="B373" s="57" t="s">
        <v>44</v>
      </c>
      <c r="C373" s="53">
        <v>2</v>
      </c>
      <c r="D373" s="53">
        <v>2023015</v>
      </c>
      <c r="E373" s="54">
        <v>45317</v>
      </c>
      <c r="F373" s="53">
        <v>45</v>
      </c>
      <c r="G373" s="53">
        <v>2</v>
      </c>
    </row>
    <row r="374" spans="1:7" x14ac:dyDescent="0.25">
      <c r="A374" s="57" t="s">
        <v>68</v>
      </c>
      <c r="B374" s="57" t="s">
        <v>44</v>
      </c>
      <c r="C374" s="53">
        <v>2</v>
      </c>
      <c r="D374" s="53">
        <v>2023015</v>
      </c>
      <c r="E374" s="54">
        <v>45317</v>
      </c>
      <c r="F374" s="53">
        <v>48</v>
      </c>
      <c r="G374" s="53">
        <v>2</v>
      </c>
    </row>
    <row r="375" spans="1:7" x14ac:dyDescent="0.25">
      <c r="A375" s="57" t="s">
        <v>68</v>
      </c>
      <c r="B375" s="57" t="s">
        <v>44</v>
      </c>
      <c r="C375" s="53">
        <v>2</v>
      </c>
      <c r="D375" s="53">
        <v>2023015</v>
      </c>
      <c r="E375" s="54">
        <v>45317</v>
      </c>
      <c r="F375" s="53">
        <v>50</v>
      </c>
      <c r="G375" s="53">
        <v>2</v>
      </c>
    </row>
    <row r="376" spans="1:7" x14ac:dyDescent="0.25">
      <c r="A376" s="57" t="s">
        <v>68</v>
      </c>
      <c r="B376" s="57" t="s">
        <v>44</v>
      </c>
      <c r="C376" s="53">
        <v>2</v>
      </c>
      <c r="D376" s="53">
        <v>2023015</v>
      </c>
      <c r="E376" s="54">
        <v>45317</v>
      </c>
      <c r="F376" s="53">
        <v>50</v>
      </c>
      <c r="G376" s="53">
        <v>2</v>
      </c>
    </row>
    <row r="377" spans="1:7" x14ac:dyDescent="0.25">
      <c r="A377" s="57" t="s">
        <v>68</v>
      </c>
      <c r="B377" s="57" t="s">
        <v>44</v>
      </c>
      <c r="C377" s="53">
        <v>2</v>
      </c>
      <c r="D377" s="53">
        <v>2023015</v>
      </c>
      <c r="E377" s="54">
        <v>45317</v>
      </c>
      <c r="F377" s="53">
        <v>34</v>
      </c>
      <c r="G377" s="53">
        <v>9</v>
      </c>
    </row>
    <row r="378" spans="1:7" x14ac:dyDescent="0.25">
      <c r="A378" s="57" t="s">
        <v>68</v>
      </c>
      <c r="B378" s="57" t="s">
        <v>44</v>
      </c>
      <c r="C378" s="53">
        <v>2</v>
      </c>
      <c r="D378" s="53">
        <v>2023016</v>
      </c>
      <c r="E378" s="54">
        <v>45318</v>
      </c>
      <c r="F378" s="53">
        <v>27</v>
      </c>
      <c r="G378" s="53">
        <v>9</v>
      </c>
    </row>
    <row r="379" spans="1:7" x14ac:dyDescent="0.25">
      <c r="A379" s="57" t="s">
        <v>68</v>
      </c>
      <c r="B379" s="57" t="s">
        <v>44</v>
      </c>
      <c r="C379" s="53">
        <v>2</v>
      </c>
      <c r="D379" s="53">
        <v>2023016</v>
      </c>
      <c r="E379" s="54">
        <v>45318</v>
      </c>
      <c r="F379" s="53">
        <v>30</v>
      </c>
      <c r="G379" s="53">
        <v>9</v>
      </c>
    </row>
    <row r="380" spans="1:7" x14ac:dyDescent="0.25">
      <c r="A380" s="57" t="s">
        <v>68</v>
      </c>
      <c r="B380" s="57" t="s">
        <v>44</v>
      </c>
      <c r="C380" s="53">
        <v>2</v>
      </c>
      <c r="D380" s="53">
        <v>2023016</v>
      </c>
      <c r="E380" s="54">
        <v>45318</v>
      </c>
      <c r="F380" s="53">
        <v>31</v>
      </c>
      <c r="G380" s="53">
        <v>9</v>
      </c>
    </row>
    <row r="381" spans="1:7" x14ac:dyDescent="0.25">
      <c r="A381" s="57" t="s">
        <v>68</v>
      </c>
      <c r="B381" s="57" t="s">
        <v>44</v>
      </c>
      <c r="C381" s="53">
        <v>2</v>
      </c>
      <c r="D381" s="53">
        <v>2023016</v>
      </c>
      <c r="E381" s="54">
        <v>45318</v>
      </c>
      <c r="F381" s="53">
        <v>33</v>
      </c>
      <c r="G381" s="53">
        <v>9</v>
      </c>
    </row>
    <row r="382" spans="1:7" x14ac:dyDescent="0.25">
      <c r="A382" s="57" t="s">
        <v>68</v>
      </c>
      <c r="B382" s="57" t="s">
        <v>44</v>
      </c>
      <c r="C382" s="53">
        <v>2</v>
      </c>
      <c r="D382" s="53">
        <v>2023016</v>
      </c>
      <c r="E382" s="54">
        <v>45318</v>
      </c>
      <c r="F382" s="53">
        <v>33</v>
      </c>
      <c r="G382" s="53">
        <v>9</v>
      </c>
    </row>
    <row r="383" spans="1:7" x14ac:dyDescent="0.25">
      <c r="A383" s="57" t="s">
        <v>68</v>
      </c>
      <c r="B383" s="57" t="s">
        <v>44</v>
      </c>
      <c r="C383" s="53">
        <v>2</v>
      </c>
      <c r="D383" s="53">
        <v>2023016</v>
      </c>
      <c r="E383" s="54">
        <v>45318</v>
      </c>
      <c r="F383" s="53">
        <v>34</v>
      </c>
      <c r="G383" s="53">
        <v>9</v>
      </c>
    </row>
    <row r="384" spans="1:7" x14ac:dyDescent="0.25">
      <c r="A384" s="57" t="s">
        <v>68</v>
      </c>
      <c r="B384" s="57" t="s">
        <v>44</v>
      </c>
      <c r="C384" s="53">
        <v>2</v>
      </c>
      <c r="D384" s="53">
        <v>2023016</v>
      </c>
      <c r="E384" s="54">
        <v>45318</v>
      </c>
      <c r="F384" s="53">
        <v>34</v>
      </c>
      <c r="G384" s="53">
        <v>9</v>
      </c>
    </row>
    <row r="385" spans="1:7" x14ac:dyDescent="0.25">
      <c r="A385" s="57" t="s">
        <v>68</v>
      </c>
      <c r="B385" s="57" t="s">
        <v>44</v>
      </c>
      <c r="C385" s="53">
        <v>2</v>
      </c>
      <c r="D385" s="53">
        <v>2023016</v>
      </c>
      <c r="E385" s="54">
        <v>45318</v>
      </c>
      <c r="F385" s="53">
        <v>35</v>
      </c>
      <c r="G385" s="53">
        <v>9</v>
      </c>
    </row>
    <row r="386" spans="1:7" x14ac:dyDescent="0.25">
      <c r="A386" s="57" t="s">
        <v>68</v>
      </c>
      <c r="B386" s="57" t="s">
        <v>44</v>
      </c>
      <c r="C386" s="53">
        <v>2</v>
      </c>
      <c r="D386" s="53">
        <v>2023016</v>
      </c>
      <c r="E386" s="54">
        <v>45318</v>
      </c>
      <c r="F386" s="53">
        <v>35</v>
      </c>
      <c r="G386" s="53">
        <v>9</v>
      </c>
    </row>
    <row r="387" spans="1:7" x14ac:dyDescent="0.25">
      <c r="A387" s="57" t="s">
        <v>68</v>
      </c>
      <c r="B387" s="57" t="s">
        <v>44</v>
      </c>
      <c r="C387" s="53">
        <v>2</v>
      </c>
      <c r="D387" s="53">
        <v>2023016</v>
      </c>
      <c r="E387" s="54">
        <v>45318</v>
      </c>
      <c r="F387" s="53">
        <v>35</v>
      </c>
      <c r="G387" s="53">
        <v>9</v>
      </c>
    </row>
    <row r="388" spans="1:7" x14ac:dyDescent="0.25">
      <c r="A388" s="57" t="s">
        <v>68</v>
      </c>
      <c r="B388" s="57" t="s">
        <v>44</v>
      </c>
      <c r="C388" s="53">
        <v>2</v>
      </c>
      <c r="D388" s="53">
        <v>2023016</v>
      </c>
      <c r="E388" s="54">
        <v>45318</v>
      </c>
      <c r="F388" s="53">
        <v>36</v>
      </c>
      <c r="G388" s="53">
        <v>1</v>
      </c>
    </row>
    <row r="389" spans="1:7" x14ac:dyDescent="0.25">
      <c r="A389" s="57" t="s">
        <v>68</v>
      </c>
      <c r="B389" s="57" t="s">
        <v>44</v>
      </c>
      <c r="C389" s="53">
        <v>2</v>
      </c>
      <c r="D389" s="53">
        <v>2023016</v>
      </c>
      <c r="E389" s="54">
        <v>45318</v>
      </c>
      <c r="F389" s="53">
        <v>36</v>
      </c>
      <c r="G389" s="53">
        <v>1</v>
      </c>
    </row>
    <row r="390" spans="1:7" x14ac:dyDescent="0.25">
      <c r="A390" s="57" t="s">
        <v>68</v>
      </c>
      <c r="B390" s="57" t="s">
        <v>44</v>
      </c>
      <c r="C390" s="53">
        <v>2</v>
      </c>
      <c r="D390" s="53">
        <v>2023016</v>
      </c>
      <c r="E390" s="54">
        <v>45318</v>
      </c>
      <c r="F390" s="53">
        <v>37</v>
      </c>
      <c r="G390" s="53">
        <v>1</v>
      </c>
    </row>
    <row r="391" spans="1:7" x14ac:dyDescent="0.25">
      <c r="A391" s="57" t="s">
        <v>68</v>
      </c>
      <c r="B391" s="57" t="s">
        <v>44</v>
      </c>
      <c r="C391" s="53">
        <v>2</v>
      </c>
      <c r="D391" s="53">
        <v>2023016</v>
      </c>
      <c r="E391" s="54">
        <v>45318</v>
      </c>
      <c r="F391" s="53">
        <v>37</v>
      </c>
      <c r="G391" s="53">
        <v>1</v>
      </c>
    </row>
    <row r="392" spans="1:7" x14ac:dyDescent="0.25">
      <c r="A392" s="57" t="s">
        <v>68</v>
      </c>
      <c r="B392" s="57" t="s">
        <v>44</v>
      </c>
      <c r="C392" s="53">
        <v>2</v>
      </c>
      <c r="D392" s="53">
        <v>2023016</v>
      </c>
      <c r="E392" s="54">
        <v>45318</v>
      </c>
      <c r="F392" s="53">
        <v>37</v>
      </c>
      <c r="G392" s="53">
        <v>1</v>
      </c>
    </row>
    <row r="393" spans="1:7" x14ac:dyDescent="0.25">
      <c r="A393" s="57" t="s">
        <v>68</v>
      </c>
      <c r="B393" s="57" t="s">
        <v>44</v>
      </c>
      <c r="C393" s="53">
        <v>2</v>
      </c>
      <c r="D393" s="53">
        <v>2023016</v>
      </c>
      <c r="E393" s="54">
        <v>45318</v>
      </c>
      <c r="F393" s="53">
        <v>37</v>
      </c>
      <c r="G393" s="53">
        <v>1</v>
      </c>
    </row>
    <row r="394" spans="1:7" x14ac:dyDescent="0.25">
      <c r="A394" s="57" t="s">
        <v>68</v>
      </c>
      <c r="B394" s="57" t="s">
        <v>44</v>
      </c>
      <c r="C394" s="53">
        <v>2</v>
      </c>
      <c r="D394" s="53">
        <v>2023016</v>
      </c>
      <c r="E394" s="54">
        <v>45318</v>
      </c>
      <c r="F394" s="53">
        <v>38</v>
      </c>
      <c r="G394" s="53">
        <v>1</v>
      </c>
    </row>
    <row r="395" spans="1:7" x14ac:dyDescent="0.25">
      <c r="A395" s="57" t="s">
        <v>68</v>
      </c>
      <c r="B395" s="57" t="s">
        <v>44</v>
      </c>
      <c r="C395" s="53">
        <v>2</v>
      </c>
      <c r="D395" s="53">
        <v>2023016</v>
      </c>
      <c r="E395" s="54">
        <v>45318</v>
      </c>
      <c r="F395" s="53">
        <v>38</v>
      </c>
      <c r="G395" s="53">
        <v>1</v>
      </c>
    </row>
    <row r="396" spans="1:7" x14ac:dyDescent="0.25">
      <c r="A396" s="57" t="s">
        <v>68</v>
      </c>
      <c r="B396" s="57" t="s">
        <v>44</v>
      </c>
      <c r="C396" s="53">
        <v>2</v>
      </c>
      <c r="D396" s="53">
        <v>2023016</v>
      </c>
      <c r="E396" s="54">
        <v>45318</v>
      </c>
      <c r="F396" s="53">
        <v>38</v>
      </c>
      <c r="G396" s="53">
        <v>1</v>
      </c>
    </row>
    <row r="397" spans="1:7" x14ac:dyDescent="0.25">
      <c r="A397" s="57" t="s">
        <v>68</v>
      </c>
      <c r="B397" s="57" t="s">
        <v>44</v>
      </c>
      <c r="C397" s="53">
        <v>2</v>
      </c>
      <c r="D397" s="53">
        <v>2023016</v>
      </c>
      <c r="E397" s="54">
        <v>45318</v>
      </c>
      <c r="F397" s="53">
        <v>39</v>
      </c>
      <c r="G397" s="53">
        <v>1</v>
      </c>
    </row>
    <row r="398" spans="1:7" x14ac:dyDescent="0.25">
      <c r="A398" s="57" t="s">
        <v>68</v>
      </c>
      <c r="B398" s="57" t="s">
        <v>44</v>
      </c>
      <c r="C398" s="53">
        <v>2</v>
      </c>
      <c r="D398" s="53">
        <v>2023016</v>
      </c>
      <c r="E398" s="54">
        <v>45318</v>
      </c>
      <c r="F398" s="53">
        <v>39</v>
      </c>
      <c r="G398" s="53">
        <v>1</v>
      </c>
    </row>
    <row r="399" spans="1:7" x14ac:dyDescent="0.25">
      <c r="A399" s="57" t="s">
        <v>68</v>
      </c>
      <c r="B399" s="57" t="s">
        <v>44</v>
      </c>
      <c r="C399" s="53">
        <v>2</v>
      </c>
      <c r="D399" s="53">
        <v>2023016</v>
      </c>
      <c r="E399" s="54">
        <v>45318</v>
      </c>
      <c r="F399" s="53">
        <v>41</v>
      </c>
      <c r="G399" s="53">
        <v>1</v>
      </c>
    </row>
    <row r="400" spans="1:7" x14ac:dyDescent="0.25">
      <c r="A400" s="57" t="s">
        <v>68</v>
      </c>
      <c r="B400" s="57" t="s">
        <v>44</v>
      </c>
      <c r="C400" s="53">
        <v>2</v>
      </c>
      <c r="D400" s="53">
        <v>2023016</v>
      </c>
      <c r="E400" s="54">
        <v>45318</v>
      </c>
      <c r="F400" s="53">
        <v>41</v>
      </c>
      <c r="G400" s="53">
        <v>1</v>
      </c>
    </row>
    <row r="401" spans="1:7" x14ac:dyDescent="0.25">
      <c r="A401" s="57" t="s">
        <v>68</v>
      </c>
      <c r="B401" s="57" t="s">
        <v>44</v>
      </c>
      <c r="C401" s="53">
        <v>2</v>
      </c>
      <c r="D401" s="53">
        <v>2023016</v>
      </c>
      <c r="E401" s="54">
        <v>45318</v>
      </c>
      <c r="F401" s="53">
        <v>42</v>
      </c>
      <c r="G401" s="53">
        <v>1</v>
      </c>
    </row>
    <row r="402" spans="1:7" x14ac:dyDescent="0.25">
      <c r="A402" s="57" t="s">
        <v>68</v>
      </c>
      <c r="B402" s="57" t="s">
        <v>44</v>
      </c>
      <c r="C402" s="53">
        <v>2</v>
      </c>
      <c r="D402" s="53">
        <v>2023016</v>
      </c>
      <c r="E402" s="54">
        <v>45318</v>
      </c>
      <c r="F402" s="53">
        <v>42</v>
      </c>
      <c r="G402" s="53">
        <v>1</v>
      </c>
    </row>
    <row r="403" spans="1:7" x14ac:dyDescent="0.25">
      <c r="A403" s="57" t="s">
        <v>68</v>
      </c>
      <c r="B403" s="57" t="s">
        <v>44</v>
      </c>
      <c r="C403" s="53">
        <v>2</v>
      </c>
      <c r="D403" s="53">
        <v>2023016</v>
      </c>
      <c r="E403" s="54">
        <v>45318</v>
      </c>
      <c r="F403" s="53">
        <v>42</v>
      </c>
      <c r="G403" s="53">
        <v>1</v>
      </c>
    </row>
    <row r="404" spans="1:7" x14ac:dyDescent="0.25">
      <c r="A404" s="57" t="s">
        <v>68</v>
      </c>
      <c r="B404" s="57" t="s">
        <v>44</v>
      </c>
      <c r="C404" s="53">
        <v>2</v>
      </c>
      <c r="D404" s="53">
        <v>2023016</v>
      </c>
      <c r="E404" s="54">
        <v>45318</v>
      </c>
      <c r="F404" s="53">
        <v>43</v>
      </c>
      <c r="G404" s="53">
        <v>1</v>
      </c>
    </row>
    <row r="405" spans="1:7" x14ac:dyDescent="0.25">
      <c r="A405" s="57" t="s">
        <v>68</v>
      </c>
      <c r="B405" s="57" t="s">
        <v>44</v>
      </c>
      <c r="C405" s="53">
        <v>2</v>
      </c>
      <c r="D405" s="53">
        <v>2023016</v>
      </c>
      <c r="E405" s="54">
        <v>45318</v>
      </c>
      <c r="F405" s="53">
        <v>45</v>
      </c>
      <c r="G405" s="53">
        <v>1</v>
      </c>
    </row>
    <row r="406" spans="1:7" x14ac:dyDescent="0.25">
      <c r="A406" s="57" t="s">
        <v>68</v>
      </c>
      <c r="B406" s="57" t="s">
        <v>44</v>
      </c>
      <c r="C406" s="53">
        <v>2</v>
      </c>
      <c r="D406" s="53">
        <v>2023016</v>
      </c>
      <c r="E406" s="54">
        <v>45318</v>
      </c>
      <c r="F406" s="53">
        <v>49</v>
      </c>
      <c r="G406" s="53">
        <v>1</v>
      </c>
    </row>
    <row r="407" spans="1:7" x14ac:dyDescent="0.25">
      <c r="A407" s="57" t="s">
        <v>68</v>
      </c>
      <c r="B407" s="57" t="s">
        <v>44</v>
      </c>
      <c r="C407" s="53">
        <v>2</v>
      </c>
      <c r="D407" s="53">
        <v>2023016</v>
      </c>
      <c r="E407" s="54">
        <v>45318</v>
      </c>
      <c r="F407" s="53">
        <v>52</v>
      </c>
      <c r="G407" s="53">
        <v>1</v>
      </c>
    </row>
    <row r="408" spans="1:7" x14ac:dyDescent="0.25">
      <c r="A408" s="57" t="s">
        <v>68</v>
      </c>
      <c r="B408" s="57" t="s">
        <v>44</v>
      </c>
      <c r="C408" s="53">
        <v>2</v>
      </c>
      <c r="D408" s="53">
        <v>2023016</v>
      </c>
      <c r="E408" s="54">
        <v>45318</v>
      </c>
      <c r="F408" s="53">
        <v>37</v>
      </c>
      <c r="G408" s="53">
        <v>2</v>
      </c>
    </row>
    <row r="409" spans="1:7" x14ac:dyDescent="0.25">
      <c r="A409" s="57" t="s">
        <v>68</v>
      </c>
      <c r="B409" s="57" t="s">
        <v>44</v>
      </c>
      <c r="C409" s="53">
        <v>2</v>
      </c>
      <c r="D409" s="53">
        <v>2023016</v>
      </c>
      <c r="E409" s="54">
        <v>45318</v>
      </c>
      <c r="F409" s="53">
        <v>38</v>
      </c>
      <c r="G409" s="53">
        <v>2</v>
      </c>
    </row>
    <row r="410" spans="1:7" x14ac:dyDescent="0.25">
      <c r="A410" s="57" t="s">
        <v>68</v>
      </c>
      <c r="B410" s="57" t="s">
        <v>44</v>
      </c>
      <c r="C410" s="53">
        <v>2</v>
      </c>
      <c r="D410" s="53">
        <v>2023016</v>
      </c>
      <c r="E410" s="54">
        <v>45318</v>
      </c>
      <c r="F410" s="53">
        <v>40</v>
      </c>
      <c r="G410" s="53">
        <v>2</v>
      </c>
    </row>
    <row r="411" spans="1:7" x14ac:dyDescent="0.25">
      <c r="A411" s="57" t="s">
        <v>68</v>
      </c>
      <c r="B411" s="57" t="s">
        <v>44</v>
      </c>
      <c r="C411" s="53">
        <v>2</v>
      </c>
      <c r="D411" s="53">
        <v>2023016</v>
      </c>
      <c r="E411" s="54">
        <v>45318</v>
      </c>
      <c r="F411" s="53">
        <v>40</v>
      </c>
      <c r="G411" s="53">
        <v>2</v>
      </c>
    </row>
    <row r="412" spans="1:7" x14ac:dyDescent="0.25">
      <c r="A412" s="57" t="s">
        <v>68</v>
      </c>
      <c r="B412" s="57" t="s">
        <v>44</v>
      </c>
      <c r="C412" s="53">
        <v>2</v>
      </c>
      <c r="D412" s="53">
        <v>2023016</v>
      </c>
      <c r="E412" s="54">
        <v>45318</v>
      </c>
      <c r="F412" s="53">
        <v>41</v>
      </c>
      <c r="G412" s="53">
        <v>2</v>
      </c>
    </row>
    <row r="413" spans="1:7" x14ac:dyDescent="0.25">
      <c r="A413" s="57" t="s">
        <v>68</v>
      </c>
      <c r="B413" s="57" t="s">
        <v>44</v>
      </c>
      <c r="C413" s="53">
        <v>2</v>
      </c>
      <c r="D413" s="53">
        <v>2023016</v>
      </c>
      <c r="E413" s="54">
        <v>45318</v>
      </c>
      <c r="F413" s="53">
        <v>41</v>
      </c>
      <c r="G413" s="53">
        <v>2</v>
      </c>
    </row>
    <row r="414" spans="1:7" x14ac:dyDescent="0.25">
      <c r="A414" s="57" t="s">
        <v>68</v>
      </c>
      <c r="B414" s="57" t="s">
        <v>44</v>
      </c>
      <c r="C414" s="53">
        <v>2</v>
      </c>
      <c r="D414" s="53">
        <v>2023016</v>
      </c>
      <c r="E414" s="54">
        <v>45318</v>
      </c>
      <c r="F414" s="53">
        <v>43</v>
      </c>
      <c r="G414" s="53">
        <v>2</v>
      </c>
    </row>
    <row r="415" spans="1:7" x14ac:dyDescent="0.25">
      <c r="A415" s="57" t="s">
        <v>68</v>
      </c>
      <c r="B415" s="57" t="s">
        <v>44</v>
      </c>
      <c r="C415" s="53">
        <v>2</v>
      </c>
      <c r="D415" s="53">
        <v>2023016</v>
      </c>
      <c r="E415" s="54">
        <v>45318</v>
      </c>
      <c r="F415" s="53">
        <v>44</v>
      </c>
      <c r="G415" s="53">
        <v>2</v>
      </c>
    </row>
    <row r="416" spans="1:7" x14ac:dyDescent="0.25">
      <c r="A416" s="57" t="s">
        <v>68</v>
      </c>
      <c r="B416" s="57" t="s">
        <v>44</v>
      </c>
      <c r="C416" s="53">
        <v>2</v>
      </c>
      <c r="D416" s="53">
        <v>2023016</v>
      </c>
      <c r="E416" s="54">
        <v>45318</v>
      </c>
      <c r="F416" s="53">
        <v>44</v>
      </c>
      <c r="G416" s="53">
        <v>2</v>
      </c>
    </row>
    <row r="417" spans="1:7" x14ac:dyDescent="0.25">
      <c r="A417" s="57" t="s">
        <v>68</v>
      </c>
      <c r="B417" s="57" t="s">
        <v>44</v>
      </c>
      <c r="C417" s="53">
        <v>2</v>
      </c>
      <c r="D417" s="53">
        <v>2023016</v>
      </c>
      <c r="E417" s="54">
        <v>45318</v>
      </c>
      <c r="F417" s="53">
        <v>45</v>
      </c>
      <c r="G417" s="53">
        <v>2</v>
      </c>
    </row>
    <row r="418" spans="1:7" x14ac:dyDescent="0.25">
      <c r="A418" s="57" t="s">
        <v>68</v>
      </c>
      <c r="B418" s="57" t="s">
        <v>44</v>
      </c>
      <c r="C418" s="53">
        <v>2</v>
      </c>
      <c r="D418" s="53">
        <v>2023016</v>
      </c>
      <c r="E418" s="54">
        <v>45318</v>
      </c>
      <c r="F418" s="53">
        <v>46</v>
      </c>
      <c r="G418" s="53">
        <v>2</v>
      </c>
    </row>
    <row r="419" spans="1:7" x14ac:dyDescent="0.25">
      <c r="A419" s="57" t="s">
        <v>68</v>
      </c>
      <c r="B419" s="57" t="s">
        <v>44</v>
      </c>
      <c r="C419" s="53">
        <v>2</v>
      </c>
      <c r="D419" s="53">
        <v>2023016</v>
      </c>
      <c r="E419" s="54">
        <v>45318</v>
      </c>
      <c r="F419" s="53">
        <v>46</v>
      </c>
      <c r="G419" s="53">
        <v>2</v>
      </c>
    </row>
    <row r="420" spans="1:7" x14ac:dyDescent="0.25">
      <c r="A420" s="57" t="s">
        <v>68</v>
      </c>
      <c r="B420" s="57" t="s">
        <v>44</v>
      </c>
      <c r="C420" s="53">
        <v>2</v>
      </c>
      <c r="D420" s="53">
        <v>2023016</v>
      </c>
      <c r="E420" s="54">
        <v>45318</v>
      </c>
      <c r="F420" s="53">
        <v>46</v>
      </c>
      <c r="G420" s="53">
        <v>2</v>
      </c>
    </row>
    <row r="421" spans="1:7" x14ac:dyDescent="0.25">
      <c r="A421" s="57" t="s">
        <v>68</v>
      </c>
      <c r="B421" s="57" t="s">
        <v>44</v>
      </c>
      <c r="C421" s="53">
        <v>2</v>
      </c>
      <c r="D421" s="53">
        <v>2023016</v>
      </c>
      <c r="E421" s="54">
        <v>45318</v>
      </c>
      <c r="F421" s="53">
        <v>47</v>
      </c>
      <c r="G421" s="53">
        <v>2</v>
      </c>
    </row>
    <row r="422" spans="1:7" x14ac:dyDescent="0.25">
      <c r="A422" s="57" t="s">
        <v>68</v>
      </c>
      <c r="B422" s="57" t="s">
        <v>44</v>
      </c>
      <c r="C422" s="53">
        <v>2</v>
      </c>
      <c r="D422" s="53">
        <v>2023016</v>
      </c>
      <c r="E422" s="54">
        <v>45318</v>
      </c>
      <c r="F422" s="53">
        <v>49</v>
      </c>
      <c r="G422" s="53">
        <v>2</v>
      </c>
    </row>
    <row r="423" spans="1:7" x14ac:dyDescent="0.25">
      <c r="A423" s="57" t="s">
        <v>68</v>
      </c>
      <c r="B423" s="57" t="s">
        <v>44</v>
      </c>
      <c r="C423" s="53">
        <v>2</v>
      </c>
      <c r="D423" s="53">
        <v>2023016</v>
      </c>
      <c r="E423" s="54">
        <v>45318</v>
      </c>
      <c r="F423" s="53">
        <v>50</v>
      </c>
      <c r="G423" s="53">
        <v>2</v>
      </c>
    </row>
    <row r="424" spans="1:7" x14ac:dyDescent="0.25">
      <c r="A424" s="57" t="s">
        <v>68</v>
      </c>
      <c r="B424" s="57" t="s">
        <v>44</v>
      </c>
      <c r="C424" s="53">
        <v>2</v>
      </c>
      <c r="D424" s="53">
        <v>2023016</v>
      </c>
      <c r="E424" s="54">
        <v>45318</v>
      </c>
      <c r="F424" s="53">
        <v>50</v>
      </c>
      <c r="G424" s="53">
        <v>2</v>
      </c>
    </row>
    <row r="425" spans="1:7" x14ac:dyDescent="0.25">
      <c r="A425" s="57" t="s">
        <v>68</v>
      </c>
      <c r="B425" s="57" t="s">
        <v>44</v>
      </c>
      <c r="C425" s="53">
        <v>2</v>
      </c>
      <c r="D425" s="53">
        <v>2023016</v>
      </c>
      <c r="E425" s="54">
        <v>45318</v>
      </c>
      <c r="F425" s="53">
        <v>51</v>
      </c>
      <c r="G425" s="53">
        <v>2</v>
      </c>
    </row>
    <row r="426" spans="1:7" x14ac:dyDescent="0.25">
      <c r="A426" s="57" t="s">
        <v>68</v>
      </c>
      <c r="B426" s="57" t="s">
        <v>44</v>
      </c>
      <c r="C426" s="53">
        <v>2</v>
      </c>
      <c r="D426" s="53">
        <v>2023016</v>
      </c>
      <c r="E426" s="54">
        <v>45318</v>
      </c>
      <c r="F426" s="53">
        <v>52</v>
      </c>
      <c r="G426" s="53">
        <v>2</v>
      </c>
    </row>
    <row r="427" spans="1:7" x14ac:dyDescent="0.25">
      <c r="A427" s="57" t="s">
        <v>68</v>
      </c>
      <c r="B427" s="57" t="s">
        <v>44</v>
      </c>
      <c r="C427" s="53">
        <v>2</v>
      </c>
      <c r="D427" s="53">
        <v>2023016</v>
      </c>
      <c r="E427" s="54">
        <v>45318</v>
      </c>
      <c r="F427" s="53">
        <v>52</v>
      </c>
      <c r="G427" s="53">
        <v>2</v>
      </c>
    </row>
    <row r="428" spans="1:7" x14ac:dyDescent="0.25">
      <c r="A428" s="57" t="s">
        <v>68</v>
      </c>
      <c r="B428" s="57" t="s">
        <v>44</v>
      </c>
      <c r="C428" s="53">
        <v>2</v>
      </c>
      <c r="D428" s="53">
        <v>2023016</v>
      </c>
      <c r="E428" s="54">
        <v>45318</v>
      </c>
      <c r="F428" s="53">
        <v>54</v>
      </c>
      <c r="G428" s="53">
        <v>2</v>
      </c>
    </row>
    <row r="1719" spans="1:1" x14ac:dyDescent="0.25">
      <c r="A1719" s="55"/>
    </row>
    <row r="1723" spans="1:1" x14ac:dyDescent="0.25">
      <c r="A1723" s="55"/>
    </row>
    <row r="1727" spans="1:1" x14ac:dyDescent="0.25">
      <c r="A1727" s="55"/>
    </row>
    <row r="1732" spans="1:1" x14ac:dyDescent="0.25">
      <c r="A1732" s="55"/>
    </row>
    <row r="1736" spans="1:1" x14ac:dyDescent="0.25">
      <c r="A1736" s="55"/>
    </row>
    <row r="1742" spans="1:1" x14ac:dyDescent="0.25">
      <c r="A1742" s="55"/>
    </row>
    <row r="1748" spans="1:1" x14ac:dyDescent="0.25">
      <c r="A1748" s="55"/>
    </row>
    <row r="1754" spans="1:1" x14ac:dyDescent="0.25">
      <c r="A1754" s="55"/>
    </row>
    <row r="1760" spans="1:1" x14ac:dyDescent="0.25">
      <c r="A1760" s="55"/>
    </row>
    <row r="1766" spans="1:1" x14ac:dyDescent="0.25">
      <c r="A1766" s="55"/>
    </row>
    <row r="1769" spans="1:1" x14ac:dyDescent="0.25">
      <c r="A1769" s="55"/>
    </row>
    <row r="1772" spans="1:1" x14ac:dyDescent="0.25">
      <c r="A1772" s="55"/>
    </row>
    <row r="1775" spans="1:1" x14ac:dyDescent="0.25">
      <c r="A1775" s="55"/>
    </row>
    <row r="1778" spans="1:1" x14ac:dyDescent="0.25">
      <c r="A1778" s="55"/>
    </row>
    <row r="1781" spans="1:1" x14ac:dyDescent="0.25">
      <c r="A1781" s="55"/>
    </row>
    <row r="1784" spans="1:1" x14ac:dyDescent="0.25">
      <c r="A1784" s="55"/>
    </row>
    <row r="1786" spans="1:1" x14ac:dyDescent="0.25">
      <c r="A1786" s="55"/>
    </row>
    <row r="1788" spans="1:1" x14ac:dyDescent="0.25">
      <c r="A1788" s="55"/>
    </row>
    <row r="1790" spans="1:1" x14ac:dyDescent="0.25">
      <c r="A1790" s="55"/>
    </row>
    <row r="1792" spans="1:1" x14ac:dyDescent="0.25">
      <c r="A1792" s="55"/>
    </row>
    <row r="1794" spans="1:1" x14ac:dyDescent="0.25">
      <c r="A1794" s="55"/>
    </row>
    <row r="1796" spans="1:1" x14ac:dyDescent="0.25">
      <c r="A1796" s="55"/>
    </row>
    <row r="1798" spans="1:1" x14ac:dyDescent="0.25">
      <c r="A1798" s="55"/>
    </row>
    <row r="1800" spans="1:1" x14ac:dyDescent="0.25">
      <c r="A1800" s="55"/>
    </row>
    <row r="1802" spans="1:1" x14ac:dyDescent="0.25">
      <c r="A1802" s="55"/>
    </row>
    <row r="1804" spans="1:1" x14ac:dyDescent="0.25">
      <c r="A1804" s="55"/>
    </row>
    <row r="1806" spans="1:1" x14ac:dyDescent="0.25">
      <c r="A1806" s="55"/>
    </row>
    <row r="1808" spans="1:1" x14ac:dyDescent="0.25">
      <c r="A1808" s="55"/>
    </row>
    <row r="1810" spans="1:1" x14ac:dyDescent="0.25">
      <c r="A1810" s="55"/>
    </row>
    <row r="1812" spans="1:1" x14ac:dyDescent="0.25">
      <c r="A1812" s="55"/>
    </row>
    <row r="1814" spans="1:1" x14ac:dyDescent="0.25">
      <c r="A1814" s="55"/>
    </row>
    <row r="1816" spans="1:1" x14ac:dyDescent="0.25">
      <c r="A1816" s="55"/>
    </row>
    <row r="1818" spans="1:1" x14ac:dyDescent="0.25">
      <c r="A1818" s="55"/>
    </row>
    <row r="1820" spans="1:1" x14ac:dyDescent="0.25">
      <c r="A1820" s="55"/>
    </row>
    <row r="1822" spans="1:1" x14ac:dyDescent="0.25">
      <c r="A1822" s="55"/>
    </row>
    <row r="1824" spans="1:1" x14ac:dyDescent="0.25">
      <c r="A1824" s="55"/>
    </row>
    <row r="1826" spans="1:1" x14ac:dyDescent="0.25">
      <c r="A1826" s="55"/>
    </row>
    <row r="1828" spans="1:1" x14ac:dyDescent="0.25">
      <c r="A1828" s="55"/>
    </row>
    <row r="1830" spans="1:1" x14ac:dyDescent="0.25">
      <c r="A1830" s="55"/>
    </row>
    <row r="1832" spans="1:1" x14ac:dyDescent="0.25">
      <c r="A1832" s="55"/>
    </row>
    <row r="1834" spans="1:1" x14ac:dyDescent="0.25">
      <c r="A1834" s="55"/>
    </row>
    <row r="1836" spans="1:1" x14ac:dyDescent="0.25">
      <c r="A1836" s="55"/>
    </row>
    <row r="1837" spans="1:1" x14ac:dyDescent="0.25">
      <c r="A1837" s="55"/>
    </row>
    <row r="1839" spans="1:1" x14ac:dyDescent="0.25">
      <c r="A1839" s="55"/>
    </row>
    <row r="1840" spans="1:1" x14ac:dyDescent="0.25">
      <c r="A1840" s="55"/>
    </row>
    <row r="1842" spans="1:1" x14ac:dyDescent="0.25">
      <c r="A1842" s="55"/>
    </row>
    <row r="1843" spans="1:1" x14ac:dyDescent="0.25">
      <c r="A1843" s="55"/>
    </row>
    <row r="1845" spans="1:1" x14ac:dyDescent="0.25">
      <c r="A1845" s="55"/>
    </row>
    <row r="1846" spans="1:1" x14ac:dyDescent="0.25">
      <c r="A1846" s="55"/>
    </row>
    <row r="1847" spans="1:1" x14ac:dyDescent="0.25">
      <c r="A1847" s="55"/>
    </row>
    <row r="1849" spans="1:1" x14ac:dyDescent="0.25">
      <c r="A1849" s="55"/>
    </row>
    <row r="1850" spans="1:1" x14ac:dyDescent="0.25">
      <c r="A1850" s="55"/>
    </row>
    <row r="1852" spans="1:1" x14ac:dyDescent="0.25">
      <c r="A1852" s="55"/>
    </row>
    <row r="1853" spans="1:1" x14ac:dyDescent="0.25">
      <c r="A1853" s="55"/>
    </row>
    <row r="1855" spans="1:1" x14ac:dyDescent="0.25">
      <c r="A1855" s="55"/>
    </row>
    <row r="1856" spans="1:1" x14ac:dyDescent="0.25">
      <c r="A1856" s="55"/>
    </row>
    <row r="1858" spans="1:1" x14ac:dyDescent="0.25">
      <c r="A1858" s="55"/>
    </row>
    <row r="1859" spans="1:1" x14ac:dyDescent="0.25">
      <c r="A1859" s="55"/>
    </row>
    <row r="1861" spans="1:1" x14ac:dyDescent="0.25">
      <c r="A1861" s="55"/>
    </row>
    <row r="1862" spans="1:1" x14ac:dyDescent="0.25">
      <c r="A1862" s="55"/>
    </row>
    <row r="1864" spans="1:1" x14ac:dyDescent="0.25">
      <c r="A1864" s="55"/>
    </row>
    <row r="1865" spans="1:1" x14ac:dyDescent="0.25">
      <c r="A1865" s="55"/>
    </row>
    <row r="1867" spans="1:1" x14ac:dyDescent="0.25">
      <c r="A1867" s="55"/>
    </row>
    <row r="1868" spans="1:1" x14ac:dyDescent="0.25">
      <c r="A1868" s="55"/>
    </row>
    <row r="1869" spans="1:1" x14ac:dyDescent="0.25">
      <c r="A1869" s="55"/>
    </row>
    <row r="1870" spans="1:1" x14ac:dyDescent="0.25">
      <c r="A1870" s="55"/>
    </row>
    <row r="1871" spans="1:1" x14ac:dyDescent="0.25">
      <c r="A1871" s="55"/>
    </row>
    <row r="1872" spans="1:1" x14ac:dyDescent="0.25">
      <c r="A1872" s="55"/>
    </row>
    <row r="1873" spans="1:1" x14ac:dyDescent="0.25">
      <c r="A1873" s="55"/>
    </row>
    <row r="1874" spans="1:1" x14ac:dyDescent="0.25">
      <c r="A1874" s="55"/>
    </row>
    <row r="1875" spans="1:1" x14ac:dyDescent="0.25">
      <c r="A1875" s="55"/>
    </row>
    <row r="1876" spans="1:1" x14ac:dyDescent="0.25">
      <c r="A1876" s="55"/>
    </row>
    <row r="1877" spans="1:1" x14ac:dyDescent="0.25">
      <c r="A1877" s="55"/>
    </row>
    <row r="1878" spans="1:1" x14ac:dyDescent="0.25">
      <c r="A1878" s="55"/>
    </row>
    <row r="1879" spans="1:1" x14ac:dyDescent="0.25">
      <c r="A1879" s="55"/>
    </row>
    <row r="1880" spans="1:1" x14ac:dyDescent="0.25">
      <c r="A1880" s="55"/>
    </row>
    <row r="1881" spans="1:1" x14ac:dyDescent="0.25">
      <c r="A1881" s="55"/>
    </row>
    <row r="1882" spans="1:1" x14ac:dyDescent="0.25">
      <c r="A1882" s="55"/>
    </row>
    <row r="1883" spans="1:1" x14ac:dyDescent="0.25">
      <c r="A1883" s="55"/>
    </row>
    <row r="1884" spans="1:1" x14ac:dyDescent="0.25">
      <c r="A1884" s="55"/>
    </row>
    <row r="1885" spans="1:1" x14ac:dyDescent="0.25">
      <c r="A1885" s="55"/>
    </row>
    <row r="1886" spans="1:1" x14ac:dyDescent="0.25">
      <c r="A1886" s="55"/>
    </row>
    <row r="1887" spans="1:1" x14ac:dyDescent="0.25">
      <c r="A1887" s="55"/>
    </row>
    <row r="1888" spans="1:1" x14ac:dyDescent="0.25">
      <c r="A1888" s="55"/>
    </row>
    <row r="1889" spans="1:1" x14ac:dyDescent="0.25">
      <c r="A1889" s="55"/>
    </row>
    <row r="1890" spans="1:1" x14ac:dyDescent="0.25">
      <c r="A1890" s="55"/>
    </row>
    <row r="1891" spans="1:1" x14ac:dyDescent="0.25">
      <c r="A1891" s="55"/>
    </row>
    <row r="1892" spans="1:1" x14ac:dyDescent="0.25">
      <c r="A1892" s="55"/>
    </row>
    <row r="1893" spans="1:1" x14ac:dyDescent="0.25">
      <c r="A1893" s="55"/>
    </row>
    <row r="1894" spans="1:1" x14ac:dyDescent="0.25">
      <c r="A1894" s="55"/>
    </row>
    <row r="1895" spans="1:1" x14ac:dyDescent="0.25">
      <c r="A1895" s="55"/>
    </row>
    <row r="1896" spans="1:1" x14ac:dyDescent="0.25">
      <c r="A1896" s="55"/>
    </row>
    <row r="1897" spans="1:1" x14ac:dyDescent="0.25">
      <c r="A1897" s="55"/>
    </row>
    <row r="1898" spans="1:1" x14ac:dyDescent="0.25">
      <c r="A1898" s="55"/>
    </row>
    <row r="1899" spans="1:1" x14ac:dyDescent="0.25">
      <c r="A1899" s="55"/>
    </row>
    <row r="1900" spans="1:1" x14ac:dyDescent="0.25">
      <c r="A1900" s="55"/>
    </row>
    <row r="1901" spans="1:1" x14ac:dyDescent="0.25">
      <c r="A1901" s="55"/>
    </row>
    <row r="1902" spans="1:1" x14ac:dyDescent="0.25">
      <c r="A1902" s="55"/>
    </row>
    <row r="1903" spans="1:1" x14ac:dyDescent="0.25">
      <c r="A1903" s="55"/>
    </row>
    <row r="1904" spans="1:1" x14ac:dyDescent="0.25">
      <c r="A1904" s="55"/>
    </row>
    <row r="1905" spans="1:1" x14ac:dyDescent="0.25">
      <c r="A1905" s="55"/>
    </row>
    <row r="1906" spans="1:1" x14ac:dyDescent="0.25">
      <c r="A1906" s="55"/>
    </row>
    <row r="1907" spans="1:1" x14ac:dyDescent="0.25">
      <c r="A1907" s="55"/>
    </row>
    <row r="1908" spans="1:1" x14ac:dyDescent="0.25">
      <c r="A1908" s="55"/>
    </row>
    <row r="1909" spans="1:1" x14ac:dyDescent="0.25">
      <c r="A1909" s="55"/>
    </row>
    <row r="1910" spans="1:1" x14ac:dyDescent="0.25">
      <c r="A1910" s="55"/>
    </row>
    <row r="1911" spans="1:1" x14ac:dyDescent="0.25">
      <c r="A1911" s="55"/>
    </row>
    <row r="1912" spans="1:1" x14ac:dyDescent="0.25">
      <c r="A1912" s="55"/>
    </row>
    <row r="1913" spans="1:1" x14ac:dyDescent="0.25">
      <c r="A1913" s="55"/>
    </row>
    <row r="1914" spans="1:1" x14ac:dyDescent="0.25">
      <c r="A1914" s="55"/>
    </row>
    <row r="1915" spans="1:1" x14ac:dyDescent="0.25">
      <c r="A1915" s="55"/>
    </row>
    <row r="1916" spans="1:1" x14ac:dyDescent="0.25">
      <c r="A1916" s="55"/>
    </row>
    <row r="1917" spans="1:1" x14ac:dyDescent="0.25">
      <c r="A1917" s="55"/>
    </row>
    <row r="1918" spans="1:1" x14ac:dyDescent="0.25">
      <c r="A1918" s="55"/>
    </row>
    <row r="1919" spans="1:1" x14ac:dyDescent="0.25">
      <c r="A1919" s="55"/>
    </row>
    <row r="1920" spans="1:1" x14ac:dyDescent="0.25">
      <c r="A1920" s="55"/>
    </row>
    <row r="1921" spans="1:1" x14ac:dyDescent="0.25">
      <c r="A1921" s="55"/>
    </row>
    <row r="1922" spans="1:1" x14ac:dyDescent="0.25">
      <c r="A1922" s="55"/>
    </row>
    <row r="1923" spans="1:1" x14ac:dyDescent="0.25">
      <c r="A1923" s="55"/>
    </row>
    <row r="1924" spans="1:1" x14ac:dyDescent="0.25">
      <c r="A1924" s="55"/>
    </row>
    <row r="1925" spans="1:1" x14ac:dyDescent="0.25">
      <c r="A1925" s="55"/>
    </row>
    <row r="1926" spans="1:1" x14ac:dyDescent="0.25">
      <c r="A1926" s="55"/>
    </row>
    <row r="1927" spans="1:1" x14ac:dyDescent="0.25">
      <c r="A1927" s="55"/>
    </row>
    <row r="1928" spans="1:1" x14ac:dyDescent="0.25">
      <c r="A1928" s="55"/>
    </row>
    <row r="1929" spans="1:1" x14ac:dyDescent="0.25">
      <c r="A1929" s="55"/>
    </row>
    <row r="1930" spans="1:1" x14ac:dyDescent="0.25">
      <c r="A1930" s="55"/>
    </row>
    <row r="1931" spans="1:1" x14ac:dyDescent="0.25">
      <c r="A1931" s="55"/>
    </row>
    <row r="1932" spans="1:1" x14ac:dyDescent="0.25">
      <c r="A1932" s="55"/>
    </row>
    <row r="1933" spans="1:1" x14ac:dyDescent="0.25">
      <c r="A1933" s="55"/>
    </row>
    <row r="1934" spans="1:1" x14ac:dyDescent="0.25">
      <c r="A1934" s="55"/>
    </row>
    <row r="1935" spans="1:1" x14ac:dyDescent="0.25">
      <c r="A1935" s="55"/>
    </row>
    <row r="1936" spans="1:1" x14ac:dyDescent="0.25">
      <c r="A1936" s="55"/>
    </row>
    <row r="1937" spans="1:1" x14ac:dyDescent="0.25">
      <c r="A1937" s="55"/>
    </row>
    <row r="1938" spans="1:1" x14ac:dyDescent="0.25">
      <c r="A1938" s="55"/>
    </row>
    <row r="1939" spans="1:1" x14ac:dyDescent="0.25">
      <c r="A1939" s="55"/>
    </row>
    <row r="1940" spans="1:1" x14ac:dyDescent="0.25">
      <c r="A1940" s="55"/>
    </row>
    <row r="1941" spans="1:1" x14ac:dyDescent="0.25">
      <c r="A1941" s="55"/>
    </row>
    <row r="1942" spans="1:1" x14ac:dyDescent="0.25">
      <c r="A1942" s="55"/>
    </row>
    <row r="1943" spans="1:1" x14ac:dyDescent="0.25">
      <c r="A1943" s="55"/>
    </row>
    <row r="1944" spans="1:1" x14ac:dyDescent="0.25">
      <c r="A1944" s="55"/>
    </row>
    <row r="1945" spans="1:1" x14ac:dyDescent="0.25">
      <c r="A1945" s="55"/>
    </row>
    <row r="1946" spans="1:1" x14ac:dyDescent="0.25">
      <c r="A1946" s="55"/>
    </row>
    <row r="1947" spans="1:1" x14ac:dyDescent="0.25">
      <c r="A1947" s="55"/>
    </row>
    <row r="1948" spans="1:1" x14ac:dyDescent="0.25">
      <c r="A1948" s="55"/>
    </row>
    <row r="1949" spans="1:1" x14ac:dyDescent="0.25">
      <c r="A1949" s="55"/>
    </row>
    <row r="1950" spans="1:1" x14ac:dyDescent="0.25">
      <c r="A1950" s="55"/>
    </row>
    <row r="1951" spans="1:1" x14ac:dyDescent="0.25">
      <c r="A1951" s="55"/>
    </row>
    <row r="1952" spans="1:1" x14ac:dyDescent="0.25">
      <c r="A1952" s="55"/>
    </row>
    <row r="1953" spans="1:1" x14ac:dyDescent="0.25">
      <c r="A1953" s="55"/>
    </row>
    <row r="1954" spans="1:1" x14ac:dyDescent="0.25">
      <c r="A1954" s="55"/>
    </row>
    <row r="1955" spans="1:1" x14ac:dyDescent="0.25">
      <c r="A1955" s="55"/>
    </row>
    <row r="1956" spans="1:1" x14ac:dyDescent="0.25">
      <c r="A1956" s="55"/>
    </row>
    <row r="1957" spans="1:1" x14ac:dyDescent="0.25">
      <c r="A1957" s="55"/>
    </row>
    <row r="1958" spans="1:1" x14ac:dyDescent="0.25">
      <c r="A1958" s="55"/>
    </row>
    <row r="1959" spans="1:1" x14ac:dyDescent="0.25">
      <c r="A1959" s="55"/>
    </row>
    <row r="1960" spans="1:1" x14ac:dyDescent="0.25">
      <c r="A1960" s="55"/>
    </row>
    <row r="1961" spans="1:1" x14ac:dyDescent="0.25">
      <c r="A1961" s="55"/>
    </row>
    <row r="1962" spans="1:1" x14ac:dyDescent="0.25">
      <c r="A1962" s="55"/>
    </row>
    <row r="1963" spans="1:1" x14ac:dyDescent="0.25">
      <c r="A1963" s="55"/>
    </row>
    <row r="1964" spans="1:1" x14ac:dyDescent="0.25">
      <c r="A1964" s="55"/>
    </row>
    <row r="1965" spans="1:1" x14ac:dyDescent="0.25">
      <c r="A1965" s="55"/>
    </row>
    <row r="1966" spans="1:1" x14ac:dyDescent="0.25">
      <c r="A1966" s="55"/>
    </row>
    <row r="1967" spans="1:1" x14ac:dyDescent="0.25">
      <c r="A1967" s="55"/>
    </row>
    <row r="1968" spans="1:1" x14ac:dyDescent="0.25">
      <c r="A1968" s="55"/>
    </row>
    <row r="1969" spans="1:1" x14ac:dyDescent="0.25">
      <c r="A1969" s="55"/>
    </row>
    <row r="1970" spans="1:1" x14ac:dyDescent="0.25">
      <c r="A1970" s="55"/>
    </row>
    <row r="1971" spans="1:1" x14ac:dyDescent="0.25">
      <c r="A1971" s="55"/>
    </row>
    <row r="1972" spans="1:1" x14ac:dyDescent="0.25">
      <c r="A1972" s="55"/>
    </row>
    <row r="1973" spans="1:1" x14ac:dyDescent="0.25">
      <c r="A1973" s="55"/>
    </row>
    <row r="1974" spans="1:1" x14ac:dyDescent="0.25">
      <c r="A1974" s="55"/>
    </row>
    <row r="1975" spans="1:1" x14ac:dyDescent="0.25">
      <c r="A1975" s="55"/>
    </row>
    <row r="1976" spans="1:1" x14ac:dyDescent="0.25">
      <c r="A1976" s="55"/>
    </row>
    <row r="1977" spans="1:1" x14ac:dyDescent="0.25">
      <c r="A1977" s="55"/>
    </row>
    <row r="1978" spans="1:1" x14ac:dyDescent="0.25">
      <c r="A1978" s="55"/>
    </row>
    <row r="1979" spans="1:1" x14ac:dyDescent="0.25">
      <c r="A1979" s="55"/>
    </row>
    <row r="1980" spans="1:1" x14ac:dyDescent="0.25">
      <c r="A1980" s="55"/>
    </row>
    <row r="1981" spans="1:1" x14ac:dyDescent="0.25">
      <c r="A1981" s="55"/>
    </row>
    <row r="1982" spans="1:1" x14ac:dyDescent="0.25">
      <c r="A1982" s="55"/>
    </row>
    <row r="1983" spans="1:1" x14ac:dyDescent="0.25">
      <c r="A1983" s="55"/>
    </row>
    <row r="1984" spans="1:1" x14ac:dyDescent="0.25">
      <c r="A1984" s="55"/>
    </row>
    <row r="1985" spans="1:1" x14ac:dyDescent="0.25">
      <c r="A1985" s="55"/>
    </row>
    <row r="1986" spans="1:1" x14ac:dyDescent="0.25">
      <c r="A1986" s="55"/>
    </row>
    <row r="1987" spans="1:1" x14ac:dyDescent="0.25">
      <c r="A1987" s="55"/>
    </row>
    <row r="1988" spans="1:1" x14ac:dyDescent="0.25">
      <c r="A1988" s="55"/>
    </row>
    <row r="1989" spans="1:1" x14ac:dyDescent="0.25">
      <c r="A1989" s="55"/>
    </row>
    <row r="1990" spans="1:1" x14ac:dyDescent="0.25">
      <c r="A1990" s="55"/>
    </row>
    <row r="1991" spans="1:1" x14ac:dyDescent="0.25">
      <c r="A1991" s="55"/>
    </row>
    <row r="1992" spans="1:1" x14ac:dyDescent="0.25">
      <c r="A1992" s="55"/>
    </row>
    <row r="1993" spans="1:1" x14ac:dyDescent="0.25">
      <c r="A1993" s="55"/>
    </row>
    <row r="1994" spans="1:1" x14ac:dyDescent="0.25">
      <c r="A1994" s="55"/>
    </row>
    <row r="1995" spans="1:1" x14ac:dyDescent="0.25">
      <c r="A1995" s="55"/>
    </row>
    <row r="1996" spans="1:1" x14ac:dyDescent="0.25">
      <c r="A1996" s="55"/>
    </row>
    <row r="1997" spans="1:1" x14ac:dyDescent="0.25">
      <c r="A1997" s="55"/>
    </row>
    <row r="1998" spans="1:1" x14ac:dyDescent="0.25">
      <c r="A1998" s="55"/>
    </row>
    <row r="1999" spans="1:1" x14ac:dyDescent="0.25">
      <c r="A1999" s="55"/>
    </row>
    <row r="2000" spans="1:1" x14ac:dyDescent="0.25">
      <c r="A2000" s="55"/>
    </row>
    <row r="2001" spans="1:1" x14ac:dyDescent="0.25">
      <c r="A2001" s="55"/>
    </row>
    <row r="2002" spans="1:1" x14ac:dyDescent="0.25">
      <c r="A2002" s="55"/>
    </row>
    <row r="2003" spans="1:1" x14ac:dyDescent="0.25">
      <c r="A2003" s="55"/>
    </row>
    <row r="2004" spans="1:1" x14ac:dyDescent="0.25">
      <c r="A2004" s="55"/>
    </row>
    <row r="2005" spans="1:1" x14ac:dyDescent="0.25">
      <c r="A2005" s="55"/>
    </row>
    <row r="2006" spans="1:1" x14ac:dyDescent="0.25">
      <c r="A2006" s="55"/>
    </row>
    <row r="2007" spans="1:1" x14ac:dyDescent="0.25">
      <c r="A2007" s="55"/>
    </row>
    <row r="2008" spans="1:1" x14ac:dyDescent="0.25">
      <c r="A2008" s="55"/>
    </row>
    <row r="2009" spans="1:1" x14ac:dyDescent="0.25">
      <c r="A2009" s="55"/>
    </row>
    <row r="2010" spans="1:1" x14ac:dyDescent="0.25">
      <c r="A2010" s="55"/>
    </row>
    <row r="2011" spans="1:1" x14ac:dyDescent="0.25">
      <c r="A2011" s="55"/>
    </row>
    <row r="2012" spans="1:1" x14ac:dyDescent="0.25">
      <c r="A2012" s="55"/>
    </row>
    <row r="2013" spans="1:1" x14ac:dyDescent="0.25">
      <c r="A2013" s="55"/>
    </row>
    <row r="2014" spans="1:1" x14ac:dyDescent="0.25">
      <c r="A2014" s="55"/>
    </row>
    <row r="2015" spans="1:1" x14ac:dyDescent="0.25">
      <c r="A2015" s="55"/>
    </row>
    <row r="2016" spans="1:1" x14ac:dyDescent="0.25">
      <c r="A2016" s="55"/>
    </row>
    <row r="2017" spans="1:1" x14ac:dyDescent="0.25">
      <c r="A2017" s="55"/>
    </row>
    <row r="2018" spans="1:1" x14ac:dyDescent="0.25">
      <c r="A2018" s="55"/>
    </row>
    <row r="2019" spans="1:1" x14ac:dyDescent="0.25">
      <c r="A2019" s="55"/>
    </row>
    <row r="2020" spans="1:1" x14ac:dyDescent="0.25">
      <c r="A2020" s="55"/>
    </row>
    <row r="2021" spans="1:1" x14ac:dyDescent="0.25">
      <c r="A2021" s="55"/>
    </row>
    <row r="2022" spans="1:1" x14ac:dyDescent="0.25">
      <c r="A2022" s="55"/>
    </row>
    <row r="2023" spans="1:1" x14ac:dyDescent="0.25">
      <c r="A2023" s="55"/>
    </row>
    <row r="2024" spans="1:1" x14ac:dyDescent="0.25">
      <c r="A2024" s="55"/>
    </row>
    <row r="2025" spans="1:1" x14ac:dyDescent="0.25">
      <c r="A2025" s="55"/>
    </row>
    <row r="2026" spans="1:1" x14ac:dyDescent="0.25">
      <c r="A2026" s="55"/>
    </row>
    <row r="2027" spans="1:1" x14ac:dyDescent="0.25">
      <c r="A2027" s="55"/>
    </row>
    <row r="2028" spans="1:1" x14ac:dyDescent="0.25">
      <c r="A2028" s="55"/>
    </row>
    <row r="2029" spans="1:1" x14ac:dyDescent="0.25">
      <c r="A2029" s="55"/>
    </row>
    <row r="2030" spans="1:1" x14ac:dyDescent="0.25">
      <c r="A2030" s="55"/>
    </row>
    <row r="2031" spans="1:1" x14ac:dyDescent="0.25">
      <c r="A2031" s="55"/>
    </row>
    <row r="2032" spans="1:1" x14ac:dyDescent="0.25">
      <c r="A2032" s="55"/>
    </row>
    <row r="2033" spans="1:1" x14ac:dyDescent="0.25">
      <c r="A2033" s="55"/>
    </row>
    <row r="2034" spans="1:1" x14ac:dyDescent="0.25">
      <c r="A2034" s="55"/>
    </row>
    <row r="2035" spans="1:1" x14ac:dyDescent="0.25">
      <c r="A2035" s="55"/>
    </row>
    <row r="2036" spans="1:1" x14ac:dyDescent="0.25">
      <c r="A2036" s="55"/>
    </row>
    <row r="2037" spans="1:1" x14ac:dyDescent="0.25">
      <c r="A2037" s="55"/>
    </row>
    <row r="2038" spans="1:1" x14ac:dyDescent="0.25">
      <c r="A2038" s="55"/>
    </row>
    <row r="2039" spans="1:1" x14ac:dyDescent="0.25">
      <c r="A2039" s="55"/>
    </row>
    <row r="2040" spans="1:1" x14ac:dyDescent="0.25">
      <c r="A2040" s="55"/>
    </row>
    <row r="2041" spans="1:1" x14ac:dyDescent="0.25">
      <c r="A2041" s="55"/>
    </row>
    <row r="2042" spans="1:1" x14ac:dyDescent="0.25">
      <c r="A2042" s="55"/>
    </row>
    <row r="2043" spans="1:1" x14ac:dyDescent="0.25">
      <c r="A2043" s="55"/>
    </row>
    <row r="2044" spans="1:1" x14ac:dyDescent="0.25">
      <c r="A2044" s="55"/>
    </row>
    <row r="2045" spans="1:1" x14ac:dyDescent="0.25">
      <c r="A2045" s="55"/>
    </row>
    <row r="2046" spans="1:1" x14ac:dyDescent="0.25">
      <c r="A2046" s="55"/>
    </row>
    <row r="2047" spans="1:1" x14ac:dyDescent="0.25">
      <c r="A2047" s="55"/>
    </row>
    <row r="2048" spans="1:1" x14ac:dyDescent="0.25">
      <c r="A2048" s="55"/>
    </row>
    <row r="2049" spans="1:1" x14ac:dyDescent="0.25">
      <c r="A2049" s="55"/>
    </row>
    <row r="2050" spans="1:1" x14ac:dyDescent="0.25">
      <c r="A2050" s="55"/>
    </row>
    <row r="2051" spans="1:1" x14ac:dyDescent="0.25">
      <c r="A2051" s="55"/>
    </row>
    <row r="2052" spans="1:1" x14ac:dyDescent="0.25">
      <c r="A2052" s="55"/>
    </row>
    <row r="2053" spans="1:1" x14ac:dyDescent="0.25">
      <c r="A2053" s="55"/>
    </row>
    <row r="2054" spans="1:1" x14ac:dyDescent="0.25">
      <c r="A2054" s="55"/>
    </row>
    <row r="2055" spans="1:1" x14ac:dyDescent="0.25">
      <c r="A2055" s="55"/>
    </row>
    <row r="2056" spans="1:1" x14ac:dyDescent="0.25">
      <c r="A2056" s="55"/>
    </row>
    <row r="2057" spans="1:1" x14ac:dyDescent="0.25">
      <c r="A2057" s="55"/>
    </row>
    <row r="2058" spans="1:1" x14ac:dyDescent="0.25">
      <c r="A2058" s="55"/>
    </row>
    <row r="2059" spans="1:1" x14ac:dyDescent="0.25">
      <c r="A2059" s="55"/>
    </row>
    <row r="2060" spans="1:1" x14ac:dyDescent="0.25">
      <c r="A2060" s="55"/>
    </row>
    <row r="2061" spans="1:1" x14ac:dyDescent="0.25">
      <c r="A2061" s="55"/>
    </row>
    <row r="2062" spans="1:1" x14ac:dyDescent="0.25">
      <c r="A2062" s="55"/>
    </row>
    <row r="2063" spans="1:1" x14ac:dyDescent="0.25">
      <c r="A2063" s="55"/>
    </row>
    <row r="2064" spans="1:1" x14ac:dyDescent="0.25">
      <c r="A2064" s="55"/>
    </row>
    <row r="2065" spans="1:1" x14ac:dyDescent="0.25">
      <c r="A2065" s="55"/>
    </row>
    <row r="2066" spans="1:1" x14ac:dyDescent="0.25">
      <c r="A2066" s="55"/>
    </row>
    <row r="2067" spans="1:1" x14ac:dyDescent="0.25">
      <c r="A2067" s="55"/>
    </row>
    <row r="2068" spans="1:1" x14ac:dyDescent="0.25">
      <c r="A2068" s="55"/>
    </row>
    <row r="2069" spans="1:1" x14ac:dyDescent="0.25">
      <c r="A2069" s="55"/>
    </row>
    <row r="2070" spans="1:1" x14ac:dyDescent="0.25">
      <c r="A2070" s="55"/>
    </row>
    <row r="2071" spans="1:1" x14ac:dyDescent="0.25">
      <c r="A2071" s="55"/>
    </row>
    <row r="2072" spans="1:1" x14ac:dyDescent="0.25">
      <c r="A2072" s="55"/>
    </row>
    <row r="2073" spans="1:1" x14ac:dyDescent="0.25">
      <c r="A2073" s="55"/>
    </row>
    <row r="2074" spans="1:1" x14ac:dyDescent="0.25">
      <c r="A2074" s="55"/>
    </row>
    <row r="2075" spans="1:1" x14ac:dyDescent="0.25">
      <c r="A2075" s="55"/>
    </row>
    <row r="2076" spans="1:1" x14ac:dyDescent="0.25">
      <c r="A2076" s="55"/>
    </row>
    <row r="2077" spans="1:1" x14ac:dyDescent="0.25">
      <c r="A2077" s="55"/>
    </row>
    <row r="2078" spans="1:1" x14ac:dyDescent="0.25">
      <c r="A2078" s="55"/>
    </row>
    <row r="2079" spans="1:1" x14ac:dyDescent="0.25">
      <c r="A2079" s="55"/>
    </row>
    <row r="2080" spans="1:1" x14ac:dyDescent="0.25">
      <c r="A2080" s="55"/>
    </row>
    <row r="2081" spans="1:1" x14ac:dyDescent="0.25">
      <c r="A2081" s="55"/>
    </row>
    <row r="2082" spans="1:1" x14ac:dyDescent="0.25">
      <c r="A2082" s="55"/>
    </row>
    <row r="2083" spans="1:1" x14ac:dyDescent="0.25">
      <c r="A2083" s="55"/>
    </row>
    <row r="2084" spans="1:1" x14ac:dyDescent="0.25">
      <c r="A2084" s="55"/>
    </row>
    <row r="2085" spans="1:1" x14ac:dyDescent="0.25">
      <c r="A2085" s="55"/>
    </row>
    <row r="2086" spans="1:1" x14ac:dyDescent="0.25">
      <c r="A2086" s="55"/>
    </row>
    <row r="2087" spans="1:1" x14ac:dyDescent="0.25">
      <c r="A2087" s="55"/>
    </row>
    <row r="2088" spans="1:1" x14ac:dyDescent="0.25">
      <c r="A2088" s="55"/>
    </row>
    <row r="2089" spans="1:1" x14ac:dyDescent="0.25">
      <c r="A2089" s="55"/>
    </row>
    <row r="2090" spans="1:1" x14ac:dyDescent="0.25">
      <c r="A2090" s="55"/>
    </row>
    <row r="2091" spans="1:1" x14ac:dyDescent="0.25">
      <c r="A2091" s="55"/>
    </row>
    <row r="2092" spans="1:1" x14ac:dyDescent="0.25">
      <c r="A2092" s="55"/>
    </row>
    <row r="2093" spans="1:1" x14ac:dyDescent="0.25">
      <c r="A2093" s="55"/>
    </row>
    <row r="2094" spans="1:1" x14ac:dyDescent="0.25">
      <c r="A2094" s="55"/>
    </row>
    <row r="2095" spans="1:1" x14ac:dyDescent="0.25">
      <c r="A2095" s="55"/>
    </row>
    <row r="2096" spans="1:1" x14ac:dyDescent="0.25">
      <c r="A2096" s="55"/>
    </row>
    <row r="2097" spans="1:1" x14ac:dyDescent="0.25">
      <c r="A2097" s="55"/>
    </row>
    <row r="2098" spans="1:1" x14ac:dyDescent="0.25">
      <c r="A2098" s="55"/>
    </row>
    <row r="2099" spans="1:1" x14ac:dyDescent="0.25">
      <c r="A2099" s="55"/>
    </row>
    <row r="2100" spans="1:1" x14ac:dyDescent="0.25">
      <c r="A2100" s="55"/>
    </row>
    <row r="2101" spans="1:1" x14ac:dyDescent="0.25">
      <c r="A2101" s="55"/>
    </row>
    <row r="2102" spans="1:1" x14ac:dyDescent="0.25">
      <c r="A2102" s="55"/>
    </row>
    <row r="2103" spans="1:1" x14ac:dyDescent="0.25">
      <c r="A2103" s="55"/>
    </row>
    <row r="2104" spans="1:1" x14ac:dyDescent="0.25">
      <c r="A2104" s="55"/>
    </row>
    <row r="2105" spans="1:1" x14ac:dyDescent="0.25">
      <c r="A2105" s="55"/>
    </row>
    <row r="2106" spans="1:1" x14ac:dyDescent="0.25">
      <c r="A2106" s="55"/>
    </row>
    <row r="2107" spans="1:1" x14ac:dyDescent="0.25">
      <c r="A2107" s="55"/>
    </row>
    <row r="2108" spans="1:1" x14ac:dyDescent="0.25">
      <c r="A2108" s="55"/>
    </row>
    <row r="2109" spans="1:1" x14ac:dyDescent="0.25">
      <c r="A2109" s="55"/>
    </row>
    <row r="2110" spans="1:1" x14ac:dyDescent="0.25">
      <c r="A2110" s="55"/>
    </row>
    <row r="2111" spans="1:1" x14ac:dyDescent="0.25">
      <c r="A2111" s="55"/>
    </row>
    <row r="2112" spans="1:1" x14ac:dyDescent="0.25">
      <c r="A2112" s="55"/>
    </row>
    <row r="2113" spans="1:1" x14ac:dyDescent="0.25">
      <c r="A2113" s="55"/>
    </row>
    <row r="2114" spans="1:1" x14ac:dyDescent="0.25">
      <c r="A2114" s="55"/>
    </row>
    <row r="2115" spans="1:1" x14ac:dyDescent="0.25">
      <c r="A2115" s="55"/>
    </row>
    <row r="2116" spans="1:1" x14ac:dyDescent="0.25">
      <c r="A2116" s="55"/>
    </row>
    <row r="2117" spans="1:1" x14ac:dyDescent="0.25">
      <c r="A2117" s="55"/>
    </row>
    <row r="2118" spans="1:1" x14ac:dyDescent="0.25">
      <c r="A2118" s="55"/>
    </row>
    <row r="2119" spans="1:1" x14ac:dyDescent="0.25">
      <c r="A2119" s="55"/>
    </row>
    <row r="2120" spans="1:1" x14ac:dyDescent="0.25">
      <c r="A2120" s="55"/>
    </row>
    <row r="2121" spans="1:1" x14ac:dyDescent="0.25">
      <c r="A2121" s="55"/>
    </row>
    <row r="2122" spans="1:1" x14ac:dyDescent="0.25">
      <c r="A2122" s="55"/>
    </row>
    <row r="2123" spans="1:1" x14ac:dyDescent="0.25">
      <c r="A2123" s="55"/>
    </row>
    <row r="2124" spans="1:1" x14ac:dyDescent="0.25">
      <c r="A2124" s="55"/>
    </row>
    <row r="2125" spans="1:1" x14ac:dyDescent="0.25">
      <c r="A2125" s="55"/>
    </row>
    <row r="2126" spans="1:1" x14ac:dyDescent="0.25">
      <c r="A2126" s="55"/>
    </row>
    <row r="2127" spans="1:1" x14ac:dyDescent="0.25">
      <c r="A2127" s="55"/>
    </row>
    <row r="2128" spans="1:1" x14ac:dyDescent="0.25">
      <c r="A2128" s="55"/>
    </row>
    <row r="2129" spans="1:1" x14ac:dyDescent="0.25">
      <c r="A2129" s="55"/>
    </row>
    <row r="2130" spans="1:1" x14ac:dyDescent="0.25">
      <c r="A2130" s="55"/>
    </row>
    <row r="2131" spans="1:1" x14ac:dyDescent="0.25">
      <c r="A2131" s="55"/>
    </row>
    <row r="2132" spans="1:1" x14ac:dyDescent="0.25">
      <c r="A2132" s="55"/>
    </row>
    <row r="2133" spans="1:1" x14ac:dyDescent="0.25">
      <c r="A2133" s="55"/>
    </row>
    <row r="2134" spans="1:1" x14ac:dyDescent="0.25">
      <c r="A2134" s="55"/>
    </row>
    <row r="2135" spans="1:1" x14ac:dyDescent="0.25">
      <c r="A2135" s="55"/>
    </row>
    <row r="2136" spans="1:1" x14ac:dyDescent="0.25">
      <c r="A2136" s="55"/>
    </row>
    <row r="2137" spans="1:1" x14ac:dyDescent="0.25">
      <c r="A2137" s="55"/>
    </row>
    <row r="2138" spans="1:1" x14ac:dyDescent="0.25">
      <c r="A2138" s="55"/>
    </row>
    <row r="2139" spans="1:1" x14ac:dyDescent="0.25">
      <c r="A2139" s="55"/>
    </row>
    <row r="2140" spans="1:1" x14ac:dyDescent="0.25">
      <c r="A2140" s="55"/>
    </row>
    <row r="2141" spans="1:1" x14ac:dyDescent="0.25">
      <c r="A2141" s="55"/>
    </row>
    <row r="2142" spans="1:1" x14ac:dyDescent="0.25">
      <c r="A2142" s="55"/>
    </row>
    <row r="2143" spans="1:1" x14ac:dyDescent="0.25">
      <c r="A2143" s="55"/>
    </row>
    <row r="2144" spans="1:1" x14ac:dyDescent="0.25">
      <c r="A2144" s="55"/>
    </row>
    <row r="2145" spans="1:1" x14ac:dyDescent="0.25">
      <c r="A2145" s="55"/>
    </row>
    <row r="2146" spans="1:1" x14ac:dyDescent="0.25">
      <c r="A2146" s="55"/>
    </row>
    <row r="2147" spans="1:1" x14ac:dyDescent="0.25">
      <c r="A2147" s="55"/>
    </row>
    <row r="2148" spans="1:1" x14ac:dyDescent="0.25">
      <c r="A2148" s="55"/>
    </row>
    <row r="2149" spans="1:1" x14ac:dyDescent="0.25">
      <c r="A2149" s="55"/>
    </row>
    <row r="2150" spans="1:1" x14ac:dyDescent="0.25">
      <c r="A2150" s="55"/>
    </row>
    <row r="2151" spans="1:1" x14ac:dyDescent="0.25">
      <c r="A2151" s="55"/>
    </row>
    <row r="2152" spans="1:1" x14ac:dyDescent="0.25">
      <c r="A2152" s="55"/>
    </row>
    <row r="2153" spans="1:1" x14ac:dyDescent="0.25">
      <c r="A2153" s="55"/>
    </row>
    <row r="2154" spans="1:1" x14ac:dyDescent="0.25">
      <c r="A2154" s="55"/>
    </row>
    <row r="2155" spans="1:1" x14ac:dyDescent="0.25">
      <c r="A2155" s="55"/>
    </row>
    <row r="2156" spans="1:1" x14ac:dyDescent="0.25">
      <c r="A2156" s="55"/>
    </row>
    <row r="2157" spans="1:1" x14ac:dyDescent="0.25">
      <c r="A2157" s="55"/>
    </row>
    <row r="2158" spans="1:1" x14ac:dyDescent="0.25">
      <c r="A2158" s="55"/>
    </row>
    <row r="2159" spans="1:1" x14ac:dyDescent="0.25">
      <c r="A2159" s="55"/>
    </row>
    <row r="2160" spans="1:1" x14ac:dyDescent="0.25">
      <c r="A2160" s="55"/>
    </row>
    <row r="2161" spans="1:1" x14ac:dyDescent="0.25">
      <c r="A2161" s="55"/>
    </row>
    <row r="2162" spans="1:1" x14ac:dyDescent="0.25">
      <c r="A2162" s="55"/>
    </row>
    <row r="2163" spans="1:1" x14ac:dyDescent="0.25">
      <c r="A2163" s="55"/>
    </row>
    <row r="2164" spans="1:1" x14ac:dyDescent="0.25">
      <c r="A2164" s="55"/>
    </row>
    <row r="2165" spans="1:1" x14ac:dyDescent="0.25">
      <c r="A2165" s="55"/>
    </row>
    <row r="2166" spans="1:1" x14ac:dyDescent="0.25">
      <c r="A2166" s="55"/>
    </row>
    <row r="2167" spans="1:1" x14ac:dyDescent="0.25">
      <c r="A2167" s="55"/>
    </row>
    <row r="2168" spans="1:1" x14ac:dyDescent="0.25">
      <c r="A2168" s="55"/>
    </row>
    <row r="2169" spans="1:1" x14ac:dyDescent="0.25">
      <c r="A2169" s="55"/>
    </row>
    <row r="2170" spans="1:1" x14ac:dyDescent="0.25">
      <c r="A2170" s="55"/>
    </row>
    <row r="2171" spans="1:1" x14ac:dyDescent="0.25">
      <c r="A2171" s="55"/>
    </row>
    <row r="2172" spans="1:1" x14ac:dyDescent="0.25">
      <c r="A2172" s="55"/>
    </row>
    <row r="2173" spans="1:1" x14ac:dyDescent="0.25">
      <c r="A2173" s="55"/>
    </row>
    <row r="2174" spans="1:1" x14ac:dyDescent="0.25">
      <c r="A2174" s="55"/>
    </row>
    <row r="2175" spans="1:1" x14ac:dyDescent="0.25">
      <c r="A2175" s="55"/>
    </row>
    <row r="2176" spans="1:1" x14ac:dyDescent="0.25">
      <c r="A2176" s="55"/>
    </row>
    <row r="2177" spans="1:1" x14ac:dyDescent="0.25">
      <c r="A2177" s="55"/>
    </row>
    <row r="2178" spans="1:1" x14ac:dyDescent="0.25">
      <c r="A2178" s="55"/>
    </row>
    <row r="2179" spans="1:1" x14ac:dyDescent="0.25">
      <c r="A2179" s="55"/>
    </row>
    <row r="2180" spans="1:1" x14ac:dyDescent="0.25">
      <c r="A2180" s="55"/>
    </row>
    <row r="2181" spans="1:1" x14ac:dyDescent="0.25">
      <c r="A2181" s="55"/>
    </row>
    <row r="2182" spans="1:1" x14ac:dyDescent="0.25">
      <c r="A2182" s="55"/>
    </row>
    <row r="2183" spans="1:1" x14ac:dyDescent="0.25">
      <c r="A2183" s="55"/>
    </row>
    <row r="2184" spans="1:1" x14ac:dyDescent="0.25">
      <c r="A2184" s="55"/>
    </row>
    <row r="2185" spans="1:1" x14ac:dyDescent="0.25">
      <c r="A2185" s="55"/>
    </row>
    <row r="2186" spans="1:1" x14ac:dyDescent="0.25">
      <c r="A2186" s="55"/>
    </row>
    <row r="2187" spans="1:1" x14ac:dyDescent="0.25">
      <c r="A2187" s="55"/>
    </row>
    <row r="2188" spans="1:1" x14ac:dyDescent="0.25">
      <c r="A2188" s="55"/>
    </row>
    <row r="2189" spans="1:1" x14ac:dyDescent="0.25">
      <c r="A2189" s="55"/>
    </row>
    <row r="2190" spans="1:1" x14ac:dyDescent="0.25">
      <c r="A2190" s="55"/>
    </row>
    <row r="2191" spans="1:1" x14ac:dyDescent="0.25">
      <c r="A2191" s="55"/>
    </row>
    <row r="2192" spans="1:1" x14ac:dyDescent="0.25">
      <c r="A2192" s="55"/>
    </row>
    <row r="2193" spans="1:1" x14ac:dyDescent="0.25">
      <c r="A2193" s="55"/>
    </row>
    <row r="2194" spans="1:1" x14ac:dyDescent="0.25">
      <c r="A2194" s="55"/>
    </row>
    <row r="2195" spans="1:1" x14ac:dyDescent="0.25">
      <c r="A2195" s="55"/>
    </row>
    <row r="2196" spans="1:1" x14ac:dyDescent="0.25">
      <c r="A2196" s="55"/>
    </row>
    <row r="2197" spans="1:1" x14ac:dyDescent="0.25">
      <c r="A2197" s="55"/>
    </row>
    <row r="2198" spans="1:1" x14ac:dyDescent="0.25">
      <c r="A2198" s="55"/>
    </row>
    <row r="2199" spans="1:1" x14ac:dyDescent="0.25">
      <c r="A2199" s="55"/>
    </row>
    <row r="2200" spans="1:1" x14ac:dyDescent="0.25">
      <c r="A2200" s="55"/>
    </row>
    <row r="2201" spans="1:1" x14ac:dyDescent="0.25">
      <c r="A2201" s="55"/>
    </row>
    <row r="2202" spans="1:1" x14ac:dyDescent="0.25">
      <c r="A2202" s="55"/>
    </row>
    <row r="2203" spans="1:1" x14ac:dyDescent="0.25">
      <c r="A2203" s="55"/>
    </row>
    <row r="2204" spans="1:1" x14ac:dyDescent="0.25">
      <c r="A2204" s="55"/>
    </row>
    <row r="2205" spans="1:1" x14ac:dyDescent="0.25">
      <c r="A2205" s="55"/>
    </row>
    <row r="2206" spans="1:1" x14ac:dyDescent="0.25">
      <c r="A2206" s="55"/>
    </row>
    <row r="2207" spans="1:1" x14ac:dyDescent="0.25">
      <c r="A2207" s="55"/>
    </row>
    <row r="2208" spans="1:1" x14ac:dyDescent="0.25">
      <c r="A2208" s="55"/>
    </row>
    <row r="2209" spans="1:1" x14ac:dyDescent="0.25">
      <c r="A2209" s="55"/>
    </row>
    <row r="2210" spans="1:1" x14ac:dyDescent="0.25">
      <c r="A2210" s="55"/>
    </row>
    <row r="2211" spans="1:1" x14ac:dyDescent="0.25">
      <c r="A2211" s="55"/>
    </row>
    <row r="2212" spans="1:1" x14ac:dyDescent="0.25">
      <c r="A2212" s="55"/>
    </row>
    <row r="2213" spans="1:1" x14ac:dyDescent="0.25">
      <c r="A2213" s="55"/>
    </row>
    <row r="2214" spans="1:1" x14ac:dyDescent="0.25">
      <c r="A2214" s="55"/>
    </row>
    <row r="2215" spans="1:1" x14ac:dyDescent="0.25">
      <c r="A2215" s="55"/>
    </row>
    <row r="2216" spans="1:1" x14ac:dyDescent="0.25">
      <c r="A2216" s="55"/>
    </row>
    <row r="2217" spans="1:1" x14ac:dyDescent="0.25">
      <c r="A2217" s="55"/>
    </row>
    <row r="2218" spans="1:1" x14ac:dyDescent="0.25">
      <c r="A2218" s="55"/>
    </row>
    <row r="2219" spans="1:1" x14ac:dyDescent="0.25">
      <c r="A2219" s="55"/>
    </row>
    <row r="2220" spans="1:1" x14ac:dyDescent="0.25">
      <c r="A2220" s="55"/>
    </row>
    <row r="2221" spans="1:1" x14ac:dyDescent="0.25">
      <c r="A2221" s="55"/>
    </row>
    <row r="2222" spans="1:1" x14ac:dyDescent="0.25">
      <c r="A2222" s="55"/>
    </row>
    <row r="2223" spans="1:1" x14ac:dyDescent="0.25">
      <c r="A2223" s="55"/>
    </row>
    <row r="2224" spans="1:1" x14ac:dyDescent="0.25">
      <c r="A2224" s="55"/>
    </row>
    <row r="2225" spans="1:1" x14ac:dyDescent="0.25">
      <c r="A2225" s="55"/>
    </row>
    <row r="2226" spans="1:1" x14ac:dyDescent="0.25">
      <c r="A2226" s="55"/>
    </row>
    <row r="2227" spans="1:1" x14ac:dyDescent="0.25">
      <c r="A2227" s="55"/>
    </row>
    <row r="2228" spans="1:1" x14ac:dyDescent="0.25">
      <c r="A2228" s="55"/>
    </row>
    <row r="2229" spans="1:1" x14ac:dyDescent="0.25">
      <c r="A2229" s="55"/>
    </row>
    <row r="2230" spans="1:1" x14ac:dyDescent="0.25">
      <c r="A2230" s="55"/>
    </row>
    <row r="2231" spans="1:1" x14ac:dyDescent="0.25">
      <c r="A2231" s="55"/>
    </row>
    <row r="2232" spans="1:1" x14ac:dyDescent="0.25">
      <c r="A2232" s="55"/>
    </row>
    <row r="2233" spans="1:1" x14ac:dyDescent="0.25">
      <c r="A2233" s="55"/>
    </row>
    <row r="2234" spans="1:1" x14ac:dyDescent="0.25">
      <c r="A2234" s="55"/>
    </row>
    <row r="2235" spans="1:1" x14ac:dyDescent="0.25">
      <c r="A2235" s="55"/>
    </row>
    <row r="2236" spans="1:1" x14ac:dyDescent="0.25">
      <c r="A2236" s="55"/>
    </row>
    <row r="2237" spans="1:1" x14ac:dyDescent="0.25">
      <c r="A2237" s="55"/>
    </row>
    <row r="2238" spans="1:1" x14ac:dyDescent="0.25">
      <c r="A2238" s="55"/>
    </row>
    <row r="2239" spans="1:1" x14ac:dyDescent="0.25">
      <c r="A2239" s="55"/>
    </row>
    <row r="2240" spans="1:1" x14ac:dyDescent="0.25">
      <c r="A2240" s="55"/>
    </row>
    <row r="2241" spans="1:1" x14ac:dyDescent="0.25">
      <c r="A2241" s="55"/>
    </row>
    <row r="2242" spans="1:1" x14ac:dyDescent="0.25">
      <c r="A2242" s="55"/>
    </row>
    <row r="2243" spans="1:1" x14ac:dyDescent="0.25">
      <c r="A2243" s="55"/>
    </row>
    <row r="2244" spans="1:1" x14ac:dyDescent="0.25">
      <c r="A2244" s="55"/>
    </row>
    <row r="2245" spans="1:1" x14ac:dyDescent="0.25">
      <c r="A2245" s="55"/>
    </row>
    <row r="2246" spans="1:1" x14ac:dyDescent="0.25">
      <c r="A2246" s="55"/>
    </row>
    <row r="2247" spans="1:1" x14ac:dyDescent="0.25">
      <c r="A2247" s="55"/>
    </row>
    <row r="2248" spans="1:1" x14ac:dyDescent="0.25">
      <c r="A2248" s="55"/>
    </row>
    <row r="2249" spans="1:1" x14ac:dyDescent="0.25">
      <c r="A2249" s="55"/>
    </row>
    <row r="2250" spans="1:1" x14ac:dyDescent="0.25">
      <c r="A2250" s="55"/>
    </row>
    <row r="2251" spans="1:1" x14ac:dyDescent="0.25">
      <c r="A2251" s="55"/>
    </row>
    <row r="2252" spans="1:1" x14ac:dyDescent="0.25">
      <c r="A2252" s="55"/>
    </row>
    <row r="2253" spans="1:1" x14ac:dyDescent="0.25">
      <c r="A2253" s="55"/>
    </row>
    <row r="2254" spans="1:1" x14ac:dyDescent="0.25">
      <c r="A2254" s="55"/>
    </row>
    <row r="2255" spans="1:1" x14ac:dyDescent="0.25">
      <c r="A2255" s="55"/>
    </row>
    <row r="2256" spans="1:1" x14ac:dyDescent="0.25">
      <c r="A2256" s="55"/>
    </row>
    <row r="2257" spans="1:1" x14ac:dyDescent="0.25">
      <c r="A2257" s="55"/>
    </row>
    <row r="2258" spans="1:1" x14ac:dyDescent="0.25">
      <c r="A2258" s="55"/>
    </row>
    <row r="2259" spans="1:1" x14ac:dyDescent="0.25">
      <c r="A2259" s="55"/>
    </row>
    <row r="2260" spans="1:1" x14ac:dyDescent="0.25">
      <c r="A2260" s="55"/>
    </row>
    <row r="2261" spans="1:1" x14ac:dyDescent="0.25">
      <c r="A2261" s="55"/>
    </row>
    <row r="2262" spans="1:1" x14ac:dyDescent="0.25">
      <c r="A2262" s="55"/>
    </row>
    <row r="2263" spans="1:1" x14ac:dyDescent="0.25">
      <c r="A2263" s="55"/>
    </row>
    <row r="2264" spans="1:1" x14ac:dyDescent="0.25">
      <c r="A2264" s="55"/>
    </row>
    <row r="2265" spans="1:1" x14ac:dyDescent="0.25">
      <c r="A2265" s="55"/>
    </row>
    <row r="2266" spans="1:1" x14ac:dyDescent="0.25">
      <c r="A2266" s="55"/>
    </row>
    <row r="2267" spans="1:1" x14ac:dyDescent="0.25">
      <c r="A2267" s="55"/>
    </row>
    <row r="2268" spans="1:1" x14ac:dyDescent="0.25">
      <c r="A2268" s="55"/>
    </row>
    <row r="2269" spans="1:1" x14ac:dyDescent="0.25">
      <c r="A2269" s="55"/>
    </row>
    <row r="2270" spans="1:1" x14ac:dyDescent="0.25">
      <c r="A2270" s="55"/>
    </row>
    <row r="2271" spans="1:1" x14ac:dyDescent="0.25">
      <c r="A2271" s="55"/>
    </row>
    <row r="2272" spans="1:1" x14ac:dyDescent="0.25">
      <c r="A2272" s="55"/>
    </row>
    <row r="2273" spans="1:1" x14ac:dyDescent="0.25">
      <c r="A2273" s="55"/>
    </row>
    <row r="2274" spans="1:1" x14ac:dyDescent="0.25">
      <c r="A2274" s="55"/>
    </row>
    <row r="2275" spans="1:1" x14ac:dyDescent="0.25">
      <c r="A2275" s="55"/>
    </row>
    <row r="2276" spans="1:1" x14ac:dyDescent="0.25">
      <c r="A2276" s="55"/>
    </row>
    <row r="2277" spans="1:1" x14ac:dyDescent="0.25">
      <c r="A2277" s="55"/>
    </row>
    <row r="2278" spans="1:1" x14ac:dyDescent="0.25">
      <c r="A2278" s="55"/>
    </row>
    <row r="2279" spans="1:1" x14ac:dyDescent="0.25">
      <c r="A2279" s="55"/>
    </row>
    <row r="2280" spans="1:1" x14ac:dyDescent="0.25">
      <c r="A2280" s="55"/>
    </row>
    <row r="2281" spans="1:1" x14ac:dyDescent="0.25">
      <c r="A2281" s="55"/>
    </row>
    <row r="2282" spans="1:1" x14ac:dyDescent="0.25">
      <c r="A2282" s="55"/>
    </row>
    <row r="2283" spans="1:1" x14ac:dyDescent="0.25">
      <c r="A2283" s="55"/>
    </row>
    <row r="2284" spans="1:1" x14ac:dyDescent="0.25">
      <c r="A2284" s="55"/>
    </row>
    <row r="2285" spans="1:1" x14ac:dyDescent="0.25">
      <c r="A2285" s="55"/>
    </row>
    <row r="2286" spans="1:1" x14ac:dyDescent="0.25">
      <c r="A2286" s="55"/>
    </row>
    <row r="2287" spans="1:1" x14ac:dyDescent="0.25">
      <c r="A2287" s="55"/>
    </row>
    <row r="2288" spans="1:1" x14ac:dyDescent="0.25">
      <c r="A2288" s="55"/>
    </row>
    <row r="2289" spans="1:1" x14ac:dyDescent="0.25">
      <c r="A2289" s="55"/>
    </row>
    <row r="2290" spans="1:1" x14ac:dyDescent="0.25">
      <c r="A2290" s="55"/>
    </row>
    <row r="2291" spans="1:1" x14ac:dyDescent="0.25">
      <c r="A2291" s="55"/>
    </row>
    <row r="2292" spans="1:1" x14ac:dyDescent="0.25">
      <c r="A2292" s="55"/>
    </row>
    <row r="2293" spans="1:1" x14ac:dyDescent="0.25">
      <c r="A2293" s="55"/>
    </row>
    <row r="2294" spans="1:1" x14ac:dyDescent="0.25">
      <c r="A2294" s="55"/>
    </row>
    <row r="2295" spans="1:1" x14ac:dyDescent="0.25">
      <c r="A2295" s="55"/>
    </row>
    <row r="2296" spans="1:1" x14ac:dyDescent="0.25">
      <c r="A2296" s="55"/>
    </row>
    <row r="2297" spans="1:1" x14ac:dyDescent="0.25">
      <c r="A2297" s="55"/>
    </row>
    <row r="2298" spans="1:1" x14ac:dyDescent="0.25">
      <c r="A2298" s="55"/>
    </row>
    <row r="2299" spans="1:1" x14ac:dyDescent="0.25">
      <c r="A2299" s="55"/>
    </row>
    <row r="2300" spans="1:1" x14ac:dyDescent="0.25">
      <c r="A2300" s="55"/>
    </row>
    <row r="2301" spans="1:1" x14ac:dyDescent="0.25">
      <c r="A2301" s="55"/>
    </row>
    <row r="2302" spans="1:1" x14ac:dyDescent="0.25">
      <c r="A2302" s="55"/>
    </row>
    <row r="2303" spans="1:1" x14ac:dyDescent="0.25">
      <c r="A2303" s="55"/>
    </row>
    <row r="2304" spans="1:1" x14ac:dyDescent="0.25">
      <c r="A2304" s="55"/>
    </row>
    <row r="2305" spans="1:1" x14ac:dyDescent="0.25">
      <c r="A2305" s="55"/>
    </row>
    <row r="2306" spans="1:1" x14ac:dyDescent="0.25">
      <c r="A2306" s="55"/>
    </row>
    <row r="2307" spans="1:1" x14ac:dyDescent="0.25">
      <c r="A2307" s="55"/>
    </row>
    <row r="2308" spans="1:1" x14ac:dyDescent="0.25">
      <c r="A2308" s="55"/>
    </row>
    <row r="2309" spans="1:1" x14ac:dyDescent="0.25">
      <c r="A2309" s="55"/>
    </row>
    <row r="2310" spans="1:1" x14ac:dyDescent="0.25">
      <c r="A2310" s="55"/>
    </row>
    <row r="2311" spans="1:1" x14ac:dyDescent="0.25">
      <c r="A2311" s="55"/>
    </row>
    <row r="2312" spans="1:1" x14ac:dyDescent="0.25">
      <c r="A2312" s="55"/>
    </row>
    <row r="2313" spans="1:1" x14ac:dyDescent="0.25">
      <c r="A2313" s="55"/>
    </row>
    <row r="2314" spans="1:1" x14ac:dyDescent="0.25">
      <c r="A2314" s="55"/>
    </row>
    <row r="2315" spans="1:1" x14ac:dyDescent="0.25">
      <c r="A2315" s="55"/>
    </row>
    <row r="2316" spans="1:1" x14ac:dyDescent="0.25">
      <c r="A2316" s="55"/>
    </row>
    <row r="2317" spans="1:1" x14ac:dyDescent="0.25">
      <c r="A2317" s="55"/>
    </row>
    <row r="2318" spans="1:1" x14ac:dyDescent="0.25">
      <c r="A2318" s="55"/>
    </row>
    <row r="2319" spans="1:1" x14ac:dyDescent="0.25">
      <c r="A2319" s="55"/>
    </row>
    <row r="2320" spans="1:1" x14ac:dyDescent="0.25">
      <c r="A2320" s="55"/>
    </row>
    <row r="2321" spans="1:1" x14ac:dyDescent="0.25">
      <c r="A2321" s="55"/>
    </row>
    <row r="2322" spans="1:1" x14ac:dyDescent="0.25">
      <c r="A2322" s="55"/>
    </row>
    <row r="2323" spans="1:1" x14ac:dyDescent="0.25">
      <c r="A2323" s="55"/>
    </row>
    <row r="2324" spans="1:1" x14ac:dyDescent="0.25">
      <c r="A2324" s="55"/>
    </row>
    <row r="2325" spans="1:1" x14ac:dyDescent="0.25">
      <c r="A2325" s="55"/>
    </row>
    <row r="2326" spans="1:1" x14ac:dyDescent="0.25">
      <c r="A2326" s="55"/>
    </row>
    <row r="2327" spans="1:1" x14ac:dyDescent="0.25">
      <c r="A2327" s="55"/>
    </row>
    <row r="2328" spans="1:1" x14ac:dyDescent="0.25">
      <c r="A2328" s="55"/>
    </row>
    <row r="2329" spans="1:1" x14ac:dyDescent="0.25">
      <c r="A2329" s="55"/>
    </row>
    <row r="2330" spans="1:1" x14ac:dyDescent="0.25">
      <c r="A2330" s="55"/>
    </row>
    <row r="2331" spans="1:1" x14ac:dyDescent="0.25">
      <c r="A2331" s="55"/>
    </row>
    <row r="2332" spans="1:1" x14ac:dyDescent="0.25">
      <c r="A2332" s="55"/>
    </row>
    <row r="2333" spans="1:1" x14ac:dyDescent="0.25">
      <c r="A2333" s="55"/>
    </row>
    <row r="2334" spans="1:1" x14ac:dyDescent="0.25">
      <c r="A2334" s="55"/>
    </row>
    <row r="2335" spans="1:1" x14ac:dyDescent="0.25">
      <c r="A2335" s="55"/>
    </row>
    <row r="2336" spans="1:1" x14ac:dyDescent="0.25">
      <c r="A2336" s="55"/>
    </row>
    <row r="2337" spans="1:1" x14ac:dyDescent="0.25">
      <c r="A2337" s="55"/>
    </row>
    <row r="2338" spans="1:1" x14ac:dyDescent="0.25">
      <c r="A2338" s="55"/>
    </row>
    <row r="2339" spans="1:1" x14ac:dyDescent="0.25">
      <c r="A2339" s="55"/>
    </row>
    <row r="2340" spans="1:1" x14ac:dyDescent="0.25">
      <c r="A2340" s="55"/>
    </row>
    <row r="2341" spans="1:1" x14ac:dyDescent="0.25">
      <c r="A2341" s="55"/>
    </row>
    <row r="2342" spans="1:1" x14ac:dyDescent="0.25">
      <c r="A2342" s="55"/>
    </row>
    <row r="2343" spans="1:1" x14ac:dyDescent="0.25">
      <c r="A2343" s="55"/>
    </row>
    <row r="2344" spans="1:1" x14ac:dyDescent="0.25">
      <c r="A2344" s="55"/>
    </row>
    <row r="2345" spans="1:1" x14ac:dyDescent="0.25">
      <c r="A2345" s="55"/>
    </row>
    <row r="2346" spans="1:1" x14ac:dyDescent="0.25">
      <c r="A2346" s="55"/>
    </row>
    <row r="2347" spans="1:1" x14ac:dyDescent="0.25">
      <c r="A2347" s="55"/>
    </row>
    <row r="2348" spans="1:1" x14ac:dyDescent="0.25">
      <c r="A2348" s="55"/>
    </row>
    <row r="2349" spans="1:1" x14ac:dyDescent="0.25">
      <c r="A2349" s="55"/>
    </row>
    <row r="2350" spans="1:1" x14ac:dyDescent="0.25">
      <c r="A2350" s="55"/>
    </row>
    <row r="2351" spans="1:1" x14ac:dyDescent="0.25">
      <c r="A2351" s="55"/>
    </row>
    <row r="2352" spans="1:1" x14ac:dyDescent="0.25">
      <c r="A2352" s="55"/>
    </row>
    <row r="2353" spans="1:1" x14ac:dyDescent="0.25">
      <c r="A2353" s="55"/>
    </row>
    <row r="2354" spans="1:1" x14ac:dyDescent="0.25">
      <c r="A2354" s="55"/>
    </row>
    <row r="2355" spans="1:1" x14ac:dyDescent="0.25">
      <c r="A2355" s="55"/>
    </row>
    <row r="2356" spans="1:1" x14ac:dyDescent="0.25">
      <c r="A2356" s="55"/>
    </row>
    <row r="2357" spans="1:1" x14ac:dyDescent="0.25">
      <c r="A2357" s="55"/>
    </row>
    <row r="2358" spans="1:1" x14ac:dyDescent="0.25">
      <c r="A2358" s="55"/>
    </row>
    <row r="2359" spans="1:1" x14ac:dyDescent="0.25">
      <c r="A2359" s="55"/>
    </row>
    <row r="2360" spans="1:1" x14ac:dyDescent="0.25">
      <c r="A2360" s="55"/>
    </row>
    <row r="2361" spans="1:1" x14ac:dyDescent="0.25">
      <c r="A2361" s="55"/>
    </row>
    <row r="2362" spans="1:1" x14ac:dyDescent="0.25">
      <c r="A2362" s="55"/>
    </row>
    <row r="2363" spans="1:1" x14ac:dyDescent="0.25">
      <c r="A2363" s="55"/>
    </row>
    <row r="2364" spans="1:1" x14ac:dyDescent="0.25">
      <c r="A2364" s="55"/>
    </row>
    <row r="2365" spans="1:1" x14ac:dyDescent="0.25">
      <c r="A2365" s="55"/>
    </row>
    <row r="2366" spans="1:1" x14ac:dyDescent="0.25">
      <c r="A2366" s="55"/>
    </row>
    <row r="2367" spans="1:1" x14ac:dyDescent="0.25">
      <c r="A2367" s="55"/>
    </row>
    <row r="2368" spans="1:1" x14ac:dyDescent="0.25">
      <c r="A2368" s="55"/>
    </row>
    <row r="2369" spans="1:1" x14ac:dyDescent="0.25">
      <c r="A2369" s="55"/>
    </row>
    <row r="2370" spans="1:1" x14ac:dyDescent="0.25">
      <c r="A2370" s="55"/>
    </row>
    <row r="2371" spans="1:1" x14ac:dyDescent="0.25">
      <c r="A2371" s="55"/>
    </row>
    <row r="2372" spans="1:1" x14ac:dyDescent="0.25">
      <c r="A2372" s="55"/>
    </row>
    <row r="2373" spans="1:1" x14ac:dyDescent="0.25">
      <c r="A2373" s="55"/>
    </row>
    <row r="2374" spans="1:1" x14ac:dyDescent="0.25">
      <c r="A2374" s="55"/>
    </row>
    <row r="2375" spans="1:1" x14ac:dyDescent="0.25">
      <c r="A2375" s="55"/>
    </row>
    <row r="2376" spans="1:1" x14ac:dyDescent="0.25">
      <c r="A2376" s="55"/>
    </row>
    <row r="2377" spans="1:1" x14ac:dyDescent="0.25">
      <c r="A2377" s="55"/>
    </row>
    <row r="2378" spans="1:1" x14ac:dyDescent="0.25">
      <c r="A2378" s="55"/>
    </row>
    <row r="2379" spans="1:1" x14ac:dyDescent="0.25">
      <c r="A2379" s="55"/>
    </row>
    <row r="2380" spans="1:1" x14ac:dyDescent="0.25">
      <c r="A2380" s="55"/>
    </row>
    <row r="2381" spans="1:1" x14ac:dyDescent="0.25">
      <c r="A2381" s="55"/>
    </row>
    <row r="2382" spans="1:1" x14ac:dyDescent="0.25">
      <c r="A2382" s="55"/>
    </row>
    <row r="2383" spans="1:1" x14ac:dyDescent="0.25">
      <c r="A2383" s="55"/>
    </row>
    <row r="2384" spans="1:1" x14ac:dyDescent="0.25">
      <c r="A2384" s="55"/>
    </row>
    <row r="2385" spans="1:1" x14ac:dyDescent="0.25">
      <c r="A2385" s="55"/>
    </row>
    <row r="2386" spans="1:1" x14ac:dyDescent="0.25">
      <c r="A2386" s="55"/>
    </row>
    <row r="2387" spans="1:1" x14ac:dyDescent="0.25">
      <c r="A2387" s="55"/>
    </row>
    <row r="2388" spans="1:1" x14ac:dyDescent="0.25">
      <c r="A2388" s="55"/>
    </row>
    <row r="2389" spans="1:1" x14ac:dyDescent="0.25">
      <c r="A2389" s="55"/>
    </row>
    <row r="2390" spans="1:1" x14ac:dyDescent="0.25">
      <c r="A2390" s="55"/>
    </row>
    <row r="2391" spans="1:1" x14ac:dyDescent="0.25">
      <c r="A2391" s="55"/>
    </row>
    <row r="2392" spans="1:1" x14ac:dyDescent="0.25">
      <c r="A2392" s="55"/>
    </row>
    <row r="2393" spans="1:1" x14ac:dyDescent="0.25">
      <c r="A2393" s="55"/>
    </row>
    <row r="2394" spans="1:1" x14ac:dyDescent="0.25">
      <c r="A2394" s="55"/>
    </row>
    <row r="2395" spans="1:1" x14ac:dyDescent="0.25">
      <c r="A2395" s="55"/>
    </row>
    <row r="2396" spans="1:1" x14ac:dyDescent="0.25">
      <c r="A2396" s="55"/>
    </row>
    <row r="2397" spans="1:1" x14ac:dyDescent="0.25">
      <c r="A2397" s="55"/>
    </row>
    <row r="2398" spans="1:1" x14ac:dyDescent="0.25">
      <c r="A2398" s="55"/>
    </row>
    <row r="2399" spans="1:1" x14ac:dyDescent="0.25">
      <c r="A2399" s="55"/>
    </row>
    <row r="2400" spans="1:1" x14ac:dyDescent="0.25">
      <c r="A2400" s="55"/>
    </row>
    <row r="2401" spans="1:1" x14ac:dyDescent="0.25">
      <c r="A2401" s="55"/>
    </row>
    <row r="2402" spans="1:1" x14ac:dyDescent="0.25">
      <c r="A2402" s="55"/>
    </row>
    <row r="2403" spans="1:1" x14ac:dyDescent="0.25">
      <c r="A2403" s="55"/>
    </row>
    <row r="2404" spans="1:1" x14ac:dyDescent="0.25">
      <c r="A2404" s="55"/>
    </row>
    <row r="2405" spans="1:1" x14ac:dyDescent="0.25">
      <c r="A2405" s="55"/>
    </row>
    <row r="2406" spans="1:1" x14ac:dyDescent="0.25">
      <c r="A2406" s="55"/>
    </row>
    <row r="2407" spans="1:1" x14ac:dyDescent="0.25">
      <c r="A2407" s="55"/>
    </row>
    <row r="2408" spans="1:1" x14ac:dyDescent="0.25">
      <c r="A2408" s="55"/>
    </row>
    <row r="2409" spans="1:1" x14ac:dyDescent="0.25">
      <c r="A2409" s="55"/>
    </row>
    <row r="2410" spans="1:1" x14ac:dyDescent="0.25">
      <c r="A2410" s="55"/>
    </row>
    <row r="2411" spans="1:1" x14ac:dyDescent="0.25">
      <c r="A2411" s="55"/>
    </row>
    <row r="2412" spans="1:1" x14ac:dyDescent="0.25">
      <c r="A2412" s="55"/>
    </row>
    <row r="2413" spans="1:1" x14ac:dyDescent="0.25">
      <c r="A2413" s="55"/>
    </row>
    <row r="2414" spans="1:1" x14ac:dyDescent="0.25">
      <c r="A2414" s="55"/>
    </row>
    <row r="2415" spans="1:1" x14ac:dyDescent="0.25">
      <c r="A2415" s="55"/>
    </row>
    <row r="2416" spans="1:1" x14ac:dyDescent="0.25">
      <c r="A2416" s="55"/>
    </row>
    <row r="2417" spans="1:1" x14ac:dyDescent="0.25">
      <c r="A2417" s="55"/>
    </row>
    <row r="2418" spans="1:1" x14ac:dyDescent="0.25">
      <c r="A2418" s="55"/>
    </row>
    <row r="2419" spans="1:1" x14ac:dyDescent="0.25">
      <c r="A2419" s="55"/>
    </row>
    <row r="2420" spans="1:1" x14ac:dyDescent="0.25">
      <c r="A2420" s="55"/>
    </row>
    <row r="2421" spans="1:1" x14ac:dyDescent="0.25">
      <c r="A2421" s="55"/>
    </row>
    <row r="2422" spans="1:1" x14ac:dyDescent="0.25">
      <c r="A2422" s="55"/>
    </row>
    <row r="2423" spans="1:1" x14ac:dyDescent="0.25">
      <c r="A2423" s="55"/>
    </row>
    <row r="2424" spans="1:1" x14ac:dyDescent="0.25">
      <c r="A2424" s="55"/>
    </row>
    <row r="2425" spans="1:1" x14ac:dyDescent="0.25">
      <c r="A2425" s="55"/>
    </row>
    <row r="2426" spans="1:1" x14ac:dyDescent="0.25">
      <c r="A2426" s="55"/>
    </row>
    <row r="2427" spans="1:1" x14ac:dyDescent="0.25">
      <c r="A2427" s="55"/>
    </row>
    <row r="2428" spans="1:1" x14ac:dyDescent="0.25">
      <c r="A2428" s="55"/>
    </row>
    <row r="2429" spans="1:1" x14ac:dyDescent="0.25">
      <c r="A2429" s="55"/>
    </row>
    <row r="2430" spans="1:1" x14ac:dyDescent="0.25">
      <c r="A2430" s="55"/>
    </row>
    <row r="2431" spans="1:1" x14ac:dyDescent="0.25">
      <c r="A2431" s="55"/>
    </row>
    <row r="2432" spans="1:1" x14ac:dyDescent="0.25">
      <c r="A2432" s="55"/>
    </row>
    <row r="2433" spans="1:1" x14ac:dyDescent="0.25">
      <c r="A2433" s="55"/>
    </row>
    <row r="2434" spans="1:1" x14ac:dyDescent="0.25">
      <c r="A2434" s="55"/>
    </row>
    <row r="2435" spans="1:1" x14ac:dyDescent="0.25">
      <c r="A2435" s="55"/>
    </row>
    <row r="2436" spans="1:1" x14ac:dyDescent="0.25">
      <c r="A2436" s="55"/>
    </row>
    <row r="2437" spans="1:1" x14ac:dyDescent="0.25">
      <c r="A2437" s="55"/>
    </row>
    <row r="2438" spans="1:1" x14ac:dyDescent="0.25">
      <c r="A2438" s="55"/>
    </row>
    <row r="2439" spans="1:1" x14ac:dyDescent="0.25">
      <c r="A2439" s="55"/>
    </row>
    <row r="2440" spans="1:1" x14ac:dyDescent="0.25">
      <c r="A2440" s="55"/>
    </row>
    <row r="2441" spans="1:1" x14ac:dyDescent="0.25">
      <c r="A2441" s="55"/>
    </row>
    <row r="2442" spans="1:1" x14ac:dyDescent="0.25">
      <c r="A2442" s="55"/>
    </row>
    <row r="2443" spans="1:1" x14ac:dyDescent="0.25">
      <c r="A2443" s="55"/>
    </row>
    <row r="2444" spans="1:1" x14ac:dyDescent="0.25">
      <c r="A2444" s="55"/>
    </row>
    <row r="2445" spans="1:1" x14ac:dyDescent="0.25">
      <c r="A2445" s="55"/>
    </row>
    <row r="2446" spans="1:1" x14ac:dyDescent="0.25">
      <c r="A2446" s="55"/>
    </row>
    <row r="2447" spans="1:1" x14ac:dyDescent="0.25">
      <c r="A2447" s="55"/>
    </row>
    <row r="2448" spans="1:1" x14ac:dyDescent="0.25">
      <c r="A2448" s="55"/>
    </row>
    <row r="2449" spans="1:1" x14ac:dyDescent="0.25">
      <c r="A2449" s="55"/>
    </row>
    <row r="2450" spans="1:1" x14ac:dyDescent="0.25">
      <c r="A2450" s="55"/>
    </row>
    <row r="2451" spans="1:1" x14ac:dyDescent="0.25">
      <c r="A2451" s="55"/>
    </row>
    <row r="2452" spans="1:1" x14ac:dyDescent="0.25">
      <c r="A2452" s="55"/>
    </row>
    <row r="2453" spans="1:1" x14ac:dyDescent="0.25">
      <c r="A2453" s="55"/>
    </row>
    <row r="2454" spans="1:1" x14ac:dyDescent="0.25">
      <c r="A2454" s="55"/>
    </row>
    <row r="2455" spans="1:1" x14ac:dyDescent="0.25">
      <c r="A2455" s="55"/>
    </row>
    <row r="2456" spans="1:1" x14ac:dyDescent="0.25">
      <c r="A2456" s="55"/>
    </row>
    <row r="2457" spans="1:1" x14ac:dyDescent="0.25">
      <c r="A2457" s="55"/>
    </row>
    <row r="2458" spans="1:1" x14ac:dyDescent="0.25">
      <c r="A2458" s="55"/>
    </row>
    <row r="2459" spans="1:1" x14ac:dyDescent="0.25">
      <c r="A2459" s="55"/>
    </row>
    <row r="2460" spans="1:1" x14ac:dyDescent="0.25">
      <c r="A2460" s="55"/>
    </row>
    <row r="2461" spans="1:1" x14ac:dyDescent="0.25">
      <c r="A2461" s="55"/>
    </row>
    <row r="2462" spans="1:1" x14ac:dyDescent="0.25">
      <c r="A2462" s="55"/>
    </row>
    <row r="2463" spans="1:1" x14ac:dyDescent="0.25">
      <c r="A2463" s="55"/>
    </row>
    <row r="2464" spans="1:1" x14ac:dyDescent="0.25">
      <c r="A2464" s="55"/>
    </row>
    <row r="2465" spans="1:1" x14ac:dyDescent="0.25">
      <c r="A2465" s="55"/>
    </row>
    <row r="2466" spans="1:1" x14ac:dyDescent="0.25">
      <c r="A2466" s="55"/>
    </row>
    <row r="2467" spans="1:1" x14ac:dyDescent="0.25">
      <c r="A2467" s="55"/>
    </row>
    <row r="2468" spans="1:1" x14ac:dyDescent="0.25">
      <c r="A2468" s="55"/>
    </row>
    <row r="2469" spans="1:1" x14ac:dyDescent="0.25">
      <c r="A2469" s="55"/>
    </row>
    <row r="2470" spans="1:1" x14ac:dyDescent="0.25">
      <c r="A2470" s="55"/>
    </row>
    <row r="2471" spans="1:1" x14ac:dyDescent="0.25">
      <c r="A2471" s="55"/>
    </row>
    <row r="2472" spans="1:1" x14ac:dyDescent="0.25">
      <c r="A2472" s="55"/>
    </row>
    <row r="2473" spans="1:1" x14ac:dyDescent="0.25">
      <c r="A2473" s="55"/>
    </row>
    <row r="2474" spans="1:1" x14ac:dyDescent="0.25">
      <c r="A2474" s="55"/>
    </row>
    <row r="2475" spans="1:1" x14ac:dyDescent="0.25">
      <c r="A2475" s="55"/>
    </row>
    <row r="2476" spans="1:1" x14ac:dyDescent="0.25">
      <c r="A2476" s="55"/>
    </row>
    <row r="2477" spans="1:1" x14ac:dyDescent="0.25">
      <c r="A2477" s="55"/>
    </row>
    <row r="2478" spans="1:1" x14ac:dyDescent="0.25">
      <c r="A2478" s="55"/>
    </row>
    <row r="2479" spans="1:1" x14ac:dyDescent="0.25">
      <c r="A2479" s="55"/>
    </row>
    <row r="2480" spans="1:1" x14ac:dyDescent="0.25">
      <c r="A2480" s="55"/>
    </row>
    <row r="2481" spans="1:1" x14ac:dyDescent="0.25">
      <c r="A2481" s="55"/>
    </row>
    <row r="2482" spans="1:1" x14ac:dyDescent="0.25">
      <c r="A2482" s="55"/>
    </row>
    <row r="2483" spans="1:1" x14ac:dyDescent="0.25">
      <c r="A2483" s="55"/>
    </row>
    <row r="2484" spans="1:1" x14ac:dyDescent="0.25">
      <c r="A2484" s="55"/>
    </row>
    <row r="2485" spans="1:1" x14ac:dyDescent="0.25">
      <c r="A2485" s="55"/>
    </row>
    <row r="2486" spans="1:1" x14ac:dyDescent="0.25">
      <c r="A2486" s="55"/>
    </row>
    <row r="2487" spans="1:1" x14ac:dyDescent="0.25">
      <c r="A2487" s="55"/>
    </row>
    <row r="2488" spans="1:1" x14ac:dyDescent="0.25">
      <c r="A2488" s="55"/>
    </row>
    <row r="2489" spans="1:1" x14ac:dyDescent="0.25">
      <c r="A2489" s="55"/>
    </row>
    <row r="2490" spans="1:1" x14ac:dyDescent="0.25">
      <c r="A2490" s="55"/>
    </row>
    <row r="2491" spans="1:1" x14ac:dyDescent="0.25">
      <c r="A2491" s="55"/>
    </row>
    <row r="2492" spans="1:1" x14ac:dyDescent="0.25">
      <c r="A2492" s="55"/>
    </row>
    <row r="2493" spans="1:1" x14ac:dyDescent="0.25">
      <c r="A2493" s="55"/>
    </row>
    <row r="2494" spans="1:1" x14ac:dyDescent="0.25">
      <c r="A2494" s="55"/>
    </row>
    <row r="2495" spans="1:1" x14ac:dyDescent="0.25">
      <c r="A2495" s="55"/>
    </row>
    <row r="2496" spans="1:1" x14ac:dyDescent="0.25">
      <c r="A2496" s="55"/>
    </row>
    <row r="2497" spans="1:1" x14ac:dyDescent="0.25">
      <c r="A2497" s="55"/>
    </row>
    <row r="2498" spans="1:1" x14ac:dyDescent="0.25">
      <c r="A2498" s="55"/>
    </row>
    <row r="2499" spans="1:1" x14ac:dyDescent="0.25">
      <c r="A2499" s="55"/>
    </row>
    <row r="2500" spans="1:1" x14ac:dyDescent="0.25">
      <c r="A2500" s="55"/>
    </row>
    <row r="2501" spans="1:1" x14ac:dyDescent="0.25">
      <c r="A2501" s="55"/>
    </row>
    <row r="2502" spans="1:1" x14ac:dyDescent="0.25">
      <c r="A2502" s="55"/>
    </row>
    <row r="2503" spans="1:1" x14ac:dyDescent="0.25">
      <c r="A2503" s="55"/>
    </row>
    <row r="2504" spans="1:1" x14ac:dyDescent="0.25">
      <c r="A2504" s="55"/>
    </row>
    <row r="2505" spans="1:1" x14ac:dyDescent="0.25">
      <c r="A2505" s="55"/>
    </row>
    <row r="2506" spans="1:1" x14ac:dyDescent="0.25">
      <c r="A2506" s="55"/>
    </row>
    <row r="2507" spans="1:1" x14ac:dyDescent="0.25">
      <c r="A2507" s="55"/>
    </row>
    <row r="2508" spans="1:1" x14ac:dyDescent="0.25">
      <c r="A2508" s="55"/>
    </row>
    <row r="2509" spans="1:1" x14ac:dyDescent="0.25">
      <c r="A2509" s="55"/>
    </row>
    <row r="2510" spans="1:1" x14ac:dyDescent="0.25">
      <c r="A2510" s="55"/>
    </row>
    <row r="2511" spans="1:1" x14ac:dyDescent="0.25">
      <c r="A2511" s="55"/>
    </row>
    <row r="2512" spans="1:1" x14ac:dyDescent="0.25">
      <c r="A2512" s="55"/>
    </row>
    <row r="2513" spans="1:1" x14ac:dyDescent="0.25">
      <c r="A2513" s="55"/>
    </row>
    <row r="2514" spans="1:1" x14ac:dyDescent="0.25">
      <c r="A2514" s="55"/>
    </row>
    <row r="2515" spans="1:1" x14ac:dyDescent="0.25">
      <c r="A2515" s="55"/>
    </row>
    <row r="2516" spans="1:1" x14ac:dyDescent="0.25">
      <c r="A2516" s="55"/>
    </row>
    <row r="2517" spans="1:1" x14ac:dyDescent="0.25">
      <c r="A2517" s="55"/>
    </row>
    <row r="2518" spans="1:1" x14ac:dyDescent="0.25">
      <c r="A2518" s="55"/>
    </row>
    <row r="2519" spans="1:1" x14ac:dyDescent="0.25">
      <c r="A2519" s="55"/>
    </row>
    <row r="2520" spans="1:1" x14ac:dyDescent="0.25">
      <c r="A2520" s="55"/>
    </row>
    <row r="2521" spans="1:1" x14ac:dyDescent="0.25">
      <c r="A2521" s="55"/>
    </row>
    <row r="2522" spans="1:1" x14ac:dyDescent="0.25">
      <c r="A2522" s="55"/>
    </row>
    <row r="2523" spans="1:1" x14ac:dyDescent="0.25">
      <c r="A2523" s="55"/>
    </row>
    <row r="2524" spans="1:1" x14ac:dyDescent="0.25">
      <c r="A2524" s="55"/>
    </row>
    <row r="2525" spans="1:1" x14ac:dyDescent="0.25">
      <c r="A2525" s="55"/>
    </row>
    <row r="2526" spans="1:1" x14ac:dyDescent="0.25">
      <c r="A2526" s="55"/>
    </row>
    <row r="2527" spans="1:1" x14ac:dyDescent="0.25">
      <c r="A2527" s="55"/>
    </row>
    <row r="2528" spans="1:1" x14ac:dyDescent="0.25">
      <c r="A2528" s="55"/>
    </row>
    <row r="2529" spans="1:1" x14ac:dyDescent="0.25">
      <c r="A2529" s="55"/>
    </row>
    <row r="2530" spans="1:1" x14ac:dyDescent="0.25">
      <c r="A2530" s="55"/>
    </row>
    <row r="2531" spans="1:1" x14ac:dyDescent="0.25">
      <c r="A2531" s="55"/>
    </row>
    <row r="2532" spans="1:1" x14ac:dyDescent="0.25">
      <c r="A2532" s="55"/>
    </row>
    <row r="2533" spans="1:1" x14ac:dyDescent="0.25">
      <c r="A2533" s="55"/>
    </row>
    <row r="2534" spans="1:1" x14ac:dyDescent="0.25">
      <c r="A2534" s="55"/>
    </row>
    <row r="2535" spans="1:1" x14ac:dyDescent="0.25">
      <c r="A2535" s="55"/>
    </row>
    <row r="2536" spans="1:1" x14ac:dyDescent="0.25">
      <c r="A2536" s="55"/>
    </row>
    <row r="2537" spans="1:1" x14ac:dyDescent="0.25">
      <c r="A2537" s="55"/>
    </row>
    <row r="2538" spans="1:1" x14ac:dyDescent="0.25">
      <c r="A2538" s="55"/>
    </row>
    <row r="2539" spans="1:1" x14ac:dyDescent="0.25">
      <c r="A2539" s="55"/>
    </row>
    <row r="2540" spans="1:1" x14ac:dyDescent="0.25">
      <c r="A2540" s="55"/>
    </row>
    <row r="2541" spans="1:1" x14ac:dyDescent="0.25">
      <c r="A2541" s="55"/>
    </row>
    <row r="2542" spans="1:1" x14ac:dyDescent="0.25">
      <c r="A2542" s="55"/>
    </row>
    <row r="2543" spans="1:1" x14ac:dyDescent="0.25">
      <c r="A2543" s="55"/>
    </row>
    <row r="2544" spans="1:1" x14ac:dyDescent="0.25">
      <c r="A2544" s="55"/>
    </row>
    <row r="2545" spans="1:1" x14ac:dyDescent="0.25">
      <c r="A2545" s="55"/>
    </row>
    <row r="2546" spans="1:1" x14ac:dyDescent="0.25">
      <c r="A2546" s="55"/>
    </row>
    <row r="2547" spans="1:1" x14ac:dyDescent="0.25">
      <c r="A2547" s="55"/>
    </row>
    <row r="2548" spans="1:1" x14ac:dyDescent="0.25">
      <c r="A2548" s="55"/>
    </row>
    <row r="2549" spans="1:1" x14ac:dyDescent="0.25">
      <c r="A2549" s="55"/>
    </row>
    <row r="2550" spans="1:1" x14ac:dyDescent="0.25">
      <c r="A2550" s="55"/>
    </row>
    <row r="2551" spans="1:1" x14ac:dyDescent="0.25">
      <c r="A2551" s="55"/>
    </row>
    <row r="2552" spans="1:1" x14ac:dyDescent="0.25">
      <c r="A2552" s="55"/>
    </row>
    <row r="2553" spans="1:1" x14ac:dyDescent="0.25">
      <c r="A2553" s="55"/>
    </row>
    <row r="2554" spans="1:1" x14ac:dyDescent="0.25">
      <c r="A2554" s="55"/>
    </row>
    <row r="2555" spans="1:1" x14ac:dyDescent="0.25">
      <c r="A2555" s="55"/>
    </row>
    <row r="2556" spans="1:1" x14ac:dyDescent="0.25">
      <c r="A2556" s="55"/>
    </row>
    <row r="2557" spans="1:1" x14ac:dyDescent="0.25">
      <c r="A2557" s="55"/>
    </row>
    <row r="2558" spans="1:1" x14ac:dyDescent="0.25">
      <c r="A2558" s="55"/>
    </row>
    <row r="2559" spans="1:1" x14ac:dyDescent="0.25">
      <c r="A2559" s="55"/>
    </row>
    <row r="2560" spans="1:1" x14ac:dyDescent="0.25">
      <c r="A2560" s="55"/>
    </row>
    <row r="2561" spans="1:1" x14ac:dyDescent="0.25">
      <c r="A2561" s="55"/>
    </row>
    <row r="2562" spans="1:1" x14ac:dyDescent="0.25">
      <c r="A2562" s="55"/>
    </row>
    <row r="2563" spans="1:1" x14ac:dyDescent="0.25">
      <c r="A2563" s="55"/>
    </row>
    <row r="2564" spans="1:1" x14ac:dyDescent="0.25">
      <c r="A2564" s="55"/>
    </row>
    <row r="2565" spans="1:1" x14ac:dyDescent="0.25">
      <c r="A2565" s="55"/>
    </row>
    <row r="2566" spans="1:1" x14ac:dyDescent="0.25">
      <c r="A2566" s="55"/>
    </row>
    <row r="2567" spans="1:1" x14ac:dyDescent="0.25">
      <c r="A2567" s="55"/>
    </row>
    <row r="2568" spans="1:1" x14ac:dyDescent="0.25">
      <c r="A2568" s="55"/>
    </row>
    <row r="2569" spans="1:1" x14ac:dyDescent="0.25">
      <c r="A2569" s="55"/>
    </row>
    <row r="2570" spans="1:1" x14ac:dyDescent="0.25">
      <c r="A2570" s="55"/>
    </row>
    <row r="2571" spans="1:1" x14ac:dyDescent="0.25">
      <c r="A2571" s="55"/>
    </row>
    <row r="2572" spans="1:1" x14ac:dyDescent="0.25">
      <c r="A2572" s="55"/>
    </row>
    <row r="2573" spans="1:1" x14ac:dyDescent="0.25">
      <c r="A2573" s="55"/>
    </row>
    <row r="2574" spans="1:1" x14ac:dyDescent="0.25">
      <c r="A2574" s="55"/>
    </row>
    <row r="2575" spans="1:1" x14ac:dyDescent="0.25">
      <c r="A2575" s="55"/>
    </row>
    <row r="2576" spans="1:1" x14ac:dyDescent="0.25">
      <c r="A2576" s="55"/>
    </row>
    <row r="2577" spans="1:1" x14ac:dyDescent="0.25">
      <c r="A2577" s="55"/>
    </row>
    <row r="2578" spans="1:1" x14ac:dyDescent="0.25">
      <c r="A2578" s="55"/>
    </row>
    <row r="2579" spans="1:1" x14ac:dyDescent="0.25">
      <c r="A2579" s="55"/>
    </row>
    <row r="2580" spans="1:1" x14ac:dyDescent="0.25">
      <c r="A2580" s="55"/>
    </row>
    <row r="2581" spans="1:1" x14ac:dyDescent="0.25">
      <c r="A2581" s="55"/>
    </row>
    <row r="2582" spans="1:1" x14ac:dyDescent="0.25">
      <c r="A2582" s="55"/>
    </row>
    <row r="2583" spans="1:1" x14ac:dyDescent="0.25">
      <c r="A2583" s="55"/>
    </row>
    <row r="2584" spans="1:1" x14ac:dyDescent="0.25">
      <c r="A2584" s="55"/>
    </row>
    <row r="2585" spans="1:1" x14ac:dyDescent="0.25">
      <c r="A2585" s="55"/>
    </row>
    <row r="2586" spans="1:1" x14ac:dyDescent="0.25">
      <c r="A2586" s="55"/>
    </row>
    <row r="2587" spans="1:1" x14ac:dyDescent="0.25">
      <c r="A2587" s="55"/>
    </row>
    <row r="2588" spans="1:1" x14ac:dyDescent="0.25">
      <c r="A2588" s="55"/>
    </row>
    <row r="2589" spans="1:1" x14ac:dyDescent="0.25">
      <c r="A2589" s="55"/>
    </row>
    <row r="2590" spans="1:1" x14ac:dyDescent="0.25">
      <c r="A2590" s="55"/>
    </row>
    <row r="2591" spans="1:1" x14ac:dyDescent="0.25">
      <c r="A2591" s="55"/>
    </row>
    <row r="2592" spans="1:1" x14ac:dyDescent="0.25">
      <c r="A2592" s="55"/>
    </row>
    <row r="2593" spans="1:1" x14ac:dyDescent="0.25">
      <c r="A2593" s="55"/>
    </row>
    <row r="2594" spans="1:1" x14ac:dyDescent="0.25">
      <c r="A2594" s="55"/>
    </row>
    <row r="2595" spans="1:1" x14ac:dyDescent="0.25">
      <c r="A2595" s="55"/>
    </row>
    <row r="2596" spans="1:1" x14ac:dyDescent="0.25">
      <c r="A2596" s="55"/>
    </row>
    <row r="2597" spans="1:1" x14ac:dyDescent="0.25">
      <c r="A2597" s="55"/>
    </row>
    <row r="2598" spans="1:1" x14ac:dyDescent="0.25">
      <c r="A2598" s="55"/>
    </row>
    <row r="2599" spans="1:1" x14ac:dyDescent="0.25">
      <c r="A2599" s="55"/>
    </row>
    <row r="2600" spans="1:1" x14ac:dyDescent="0.25">
      <c r="A2600" s="55"/>
    </row>
    <row r="2601" spans="1:1" x14ac:dyDescent="0.25">
      <c r="A2601" s="55"/>
    </row>
    <row r="2602" spans="1:1" x14ac:dyDescent="0.25">
      <c r="A2602" s="55"/>
    </row>
    <row r="2603" spans="1:1" x14ac:dyDescent="0.25">
      <c r="A2603" s="55"/>
    </row>
    <row r="2604" spans="1:1" x14ac:dyDescent="0.25">
      <c r="A2604" s="55"/>
    </row>
    <row r="2605" spans="1:1" x14ac:dyDescent="0.25">
      <c r="A2605" s="55"/>
    </row>
    <row r="2606" spans="1:1" x14ac:dyDescent="0.25">
      <c r="A2606" s="55"/>
    </row>
    <row r="2607" spans="1:1" x14ac:dyDescent="0.25">
      <c r="A2607" s="55"/>
    </row>
    <row r="2608" spans="1:1" x14ac:dyDescent="0.25">
      <c r="A2608" s="55"/>
    </row>
    <row r="2609" spans="1:1" x14ac:dyDescent="0.25">
      <c r="A2609" s="55"/>
    </row>
    <row r="2610" spans="1:1" x14ac:dyDescent="0.25">
      <c r="A2610" s="55"/>
    </row>
    <row r="2611" spans="1:1" x14ac:dyDescent="0.25">
      <c r="A2611" s="55"/>
    </row>
    <row r="2612" spans="1:1" x14ac:dyDescent="0.25">
      <c r="A2612" s="55"/>
    </row>
    <row r="2613" spans="1:1" x14ac:dyDescent="0.25">
      <c r="A2613" s="55"/>
    </row>
    <row r="2614" spans="1:1" x14ac:dyDescent="0.25">
      <c r="A2614" s="55"/>
    </row>
    <row r="2615" spans="1:1" x14ac:dyDescent="0.25">
      <c r="A2615" s="55"/>
    </row>
    <row r="2616" spans="1:1" x14ac:dyDescent="0.25">
      <c r="A2616" s="55"/>
    </row>
    <row r="2617" spans="1:1" x14ac:dyDescent="0.25">
      <c r="A2617" s="55"/>
    </row>
    <row r="2618" spans="1:1" x14ac:dyDescent="0.25">
      <c r="A2618" s="55"/>
    </row>
    <row r="2619" spans="1:1" x14ac:dyDescent="0.25">
      <c r="A2619" s="55"/>
    </row>
    <row r="2620" spans="1:1" x14ac:dyDescent="0.25">
      <c r="A2620" s="55"/>
    </row>
    <row r="2621" spans="1:1" x14ac:dyDescent="0.25">
      <c r="A2621" s="55"/>
    </row>
    <row r="2622" spans="1:1" x14ac:dyDescent="0.25">
      <c r="A2622" s="55"/>
    </row>
    <row r="2623" spans="1:1" x14ac:dyDescent="0.25">
      <c r="A2623" s="55"/>
    </row>
    <row r="2624" spans="1:1" x14ac:dyDescent="0.25">
      <c r="A2624" s="55"/>
    </row>
    <row r="2625" spans="1:1" x14ac:dyDescent="0.25">
      <c r="A2625" s="55"/>
    </row>
    <row r="2626" spans="1:1" x14ac:dyDescent="0.25">
      <c r="A2626" s="55"/>
    </row>
    <row r="2627" spans="1:1" x14ac:dyDescent="0.25">
      <c r="A2627" s="55"/>
    </row>
    <row r="2628" spans="1:1" x14ac:dyDescent="0.25">
      <c r="A2628" s="55"/>
    </row>
    <row r="2629" spans="1:1" x14ac:dyDescent="0.25">
      <c r="A2629" s="55"/>
    </row>
    <row r="2630" spans="1:1" x14ac:dyDescent="0.25">
      <c r="A2630" s="55"/>
    </row>
    <row r="2631" spans="1:1" x14ac:dyDescent="0.25">
      <c r="A2631" s="55"/>
    </row>
    <row r="2632" spans="1:1" x14ac:dyDescent="0.25">
      <c r="A2632" s="55"/>
    </row>
    <row r="2633" spans="1:1" x14ac:dyDescent="0.25">
      <c r="A2633" s="55"/>
    </row>
    <row r="2634" spans="1:1" x14ac:dyDescent="0.25">
      <c r="A2634" s="55"/>
    </row>
    <row r="2635" spans="1:1" x14ac:dyDescent="0.25">
      <c r="A2635" s="55"/>
    </row>
    <row r="2636" spans="1:1" x14ac:dyDescent="0.25">
      <c r="A2636" s="55"/>
    </row>
    <row r="2637" spans="1:1" x14ac:dyDescent="0.25">
      <c r="A2637" s="55"/>
    </row>
    <row r="2638" spans="1:1" x14ac:dyDescent="0.25">
      <c r="A2638" s="55"/>
    </row>
    <row r="2639" spans="1:1" x14ac:dyDescent="0.25">
      <c r="A2639" s="55"/>
    </row>
    <row r="2640" spans="1:1" x14ac:dyDescent="0.25">
      <c r="A2640" s="55"/>
    </row>
    <row r="2641" spans="1:1" x14ac:dyDescent="0.25">
      <c r="A2641" s="55"/>
    </row>
    <row r="2642" spans="1:1" x14ac:dyDescent="0.25">
      <c r="A2642" s="55"/>
    </row>
    <row r="2643" spans="1:1" x14ac:dyDescent="0.25">
      <c r="A2643" s="55"/>
    </row>
    <row r="2644" spans="1:1" x14ac:dyDescent="0.25">
      <c r="A2644" s="55"/>
    </row>
    <row r="2645" spans="1:1" x14ac:dyDescent="0.25">
      <c r="A2645" s="55"/>
    </row>
    <row r="2646" spans="1:1" x14ac:dyDescent="0.25">
      <c r="A2646" s="55"/>
    </row>
    <row r="2647" spans="1:1" x14ac:dyDescent="0.25">
      <c r="A2647" s="55"/>
    </row>
    <row r="2648" spans="1:1" x14ac:dyDescent="0.25">
      <c r="A2648" s="55"/>
    </row>
    <row r="2649" spans="1:1" x14ac:dyDescent="0.25">
      <c r="A2649" s="55"/>
    </row>
    <row r="2650" spans="1:1" x14ac:dyDescent="0.25">
      <c r="A2650" s="55"/>
    </row>
    <row r="2651" spans="1:1" x14ac:dyDescent="0.25">
      <c r="A2651" s="55"/>
    </row>
    <row r="2652" spans="1:1" x14ac:dyDescent="0.25">
      <c r="A2652" s="55"/>
    </row>
    <row r="2653" spans="1:1" x14ac:dyDescent="0.25">
      <c r="A2653" s="55"/>
    </row>
    <row r="2654" spans="1:1" x14ac:dyDescent="0.25">
      <c r="A2654" s="55"/>
    </row>
    <row r="2655" spans="1:1" x14ac:dyDescent="0.25">
      <c r="A2655" s="55"/>
    </row>
    <row r="2656" spans="1:1" x14ac:dyDescent="0.25">
      <c r="A2656" s="55"/>
    </row>
    <row r="2657" spans="1:1" x14ac:dyDescent="0.25">
      <c r="A2657" s="55"/>
    </row>
    <row r="2658" spans="1:1" x14ac:dyDescent="0.25">
      <c r="A2658" s="55"/>
    </row>
    <row r="2659" spans="1:1" x14ac:dyDescent="0.25">
      <c r="A2659" s="55"/>
    </row>
    <row r="2660" spans="1:1" x14ac:dyDescent="0.25">
      <c r="A2660" s="55"/>
    </row>
    <row r="2661" spans="1:1" x14ac:dyDescent="0.25">
      <c r="A2661" s="55"/>
    </row>
    <row r="2662" spans="1:1" x14ac:dyDescent="0.25">
      <c r="A2662" s="55"/>
    </row>
    <row r="2663" spans="1:1" x14ac:dyDescent="0.25">
      <c r="A2663" s="55"/>
    </row>
    <row r="2664" spans="1:1" x14ac:dyDescent="0.25">
      <c r="A2664" s="55"/>
    </row>
    <row r="2665" spans="1:1" x14ac:dyDescent="0.25">
      <c r="A2665" s="55"/>
    </row>
    <row r="2666" spans="1:1" x14ac:dyDescent="0.25">
      <c r="A2666" s="55"/>
    </row>
    <row r="2667" spans="1:1" x14ac:dyDescent="0.25">
      <c r="A2667" s="55"/>
    </row>
    <row r="2668" spans="1:1" x14ac:dyDescent="0.25">
      <c r="A2668" s="55"/>
    </row>
    <row r="2669" spans="1:1" x14ac:dyDescent="0.25">
      <c r="A2669" s="55"/>
    </row>
    <row r="2670" spans="1:1" x14ac:dyDescent="0.25">
      <c r="A2670" s="55"/>
    </row>
    <row r="2671" spans="1:1" x14ac:dyDescent="0.25">
      <c r="A2671" s="55"/>
    </row>
    <row r="2672" spans="1:1" x14ac:dyDescent="0.25">
      <c r="A2672" s="55"/>
    </row>
    <row r="2673" spans="1:1" x14ac:dyDescent="0.25">
      <c r="A2673" s="55"/>
    </row>
    <row r="2674" spans="1:1" x14ac:dyDescent="0.25">
      <c r="A2674" s="55"/>
    </row>
    <row r="2675" spans="1:1" x14ac:dyDescent="0.25">
      <c r="A2675" s="55"/>
    </row>
    <row r="2676" spans="1:1" x14ac:dyDescent="0.25">
      <c r="A2676" s="55"/>
    </row>
    <row r="2677" spans="1:1" x14ac:dyDescent="0.25">
      <c r="A2677" s="55"/>
    </row>
    <row r="2678" spans="1:1" x14ac:dyDescent="0.25">
      <c r="A2678" s="55"/>
    </row>
    <row r="2679" spans="1:1" x14ac:dyDescent="0.25">
      <c r="A2679" s="55"/>
    </row>
    <row r="2680" spans="1:1" x14ac:dyDescent="0.25">
      <c r="A2680" s="55"/>
    </row>
    <row r="2681" spans="1:1" x14ac:dyDescent="0.25">
      <c r="A2681" s="55"/>
    </row>
    <row r="2682" spans="1:1" x14ac:dyDescent="0.25">
      <c r="A2682" s="55"/>
    </row>
    <row r="2683" spans="1:1" x14ac:dyDescent="0.25">
      <c r="A2683" s="55"/>
    </row>
    <row r="2684" spans="1:1" x14ac:dyDescent="0.25">
      <c r="A2684" s="55"/>
    </row>
    <row r="2685" spans="1:1" x14ac:dyDescent="0.25">
      <c r="A2685" s="55"/>
    </row>
    <row r="2686" spans="1:1" x14ac:dyDescent="0.25">
      <c r="A2686" s="55"/>
    </row>
    <row r="2687" spans="1:1" x14ac:dyDescent="0.25">
      <c r="A2687" s="55"/>
    </row>
    <row r="2688" spans="1:1" x14ac:dyDescent="0.25">
      <c r="A2688" s="55"/>
    </row>
    <row r="2689" spans="1:1" x14ac:dyDescent="0.25">
      <c r="A2689" s="55"/>
    </row>
    <row r="2690" spans="1:1" x14ac:dyDescent="0.25">
      <c r="A2690" s="55"/>
    </row>
    <row r="2691" spans="1:1" x14ac:dyDescent="0.25">
      <c r="A2691" s="55"/>
    </row>
    <row r="2692" spans="1:1" x14ac:dyDescent="0.25">
      <c r="A2692" s="55"/>
    </row>
    <row r="2693" spans="1:1" x14ac:dyDescent="0.25">
      <c r="A2693" s="55"/>
    </row>
    <row r="2694" spans="1:1" x14ac:dyDescent="0.25">
      <c r="A2694" s="55"/>
    </row>
    <row r="2695" spans="1:1" x14ac:dyDescent="0.25">
      <c r="A2695" s="55"/>
    </row>
    <row r="2696" spans="1:1" x14ac:dyDescent="0.25">
      <c r="A2696" s="55"/>
    </row>
    <row r="2697" spans="1:1" x14ac:dyDescent="0.25">
      <c r="A2697" s="55"/>
    </row>
    <row r="2698" spans="1:1" x14ac:dyDescent="0.25">
      <c r="A2698" s="55"/>
    </row>
    <row r="2699" spans="1:1" x14ac:dyDescent="0.25">
      <c r="A2699" s="55"/>
    </row>
    <row r="2700" spans="1:1" x14ac:dyDescent="0.25">
      <c r="A2700" s="55"/>
    </row>
    <row r="2701" spans="1:1" x14ac:dyDescent="0.25">
      <c r="A2701" s="55"/>
    </row>
    <row r="2702" spans="1:1" x14ac:dyDescent="0.25">
      <c r="A2702" s="55"/>
    </row>
    <row r="2703" spans="1:1" x14ac:dyDescent="0.25">
      <c r="A2703" s="55"/>
    </row>
    <row r="2704" spans="1:1" x14ac:dyDescent="0.25">
      <c r="A2704" s="55"/>
    </row>
    <row r="2705" spans="1:1" x14ac:dyDescent="0.25">
      <c r="A2705" s="55"/>
    </row>
    <row r="2706" spans="1:1" x14ac:dyDescent="0.25">
      <c r="A2706" s="55"/>
    </row>
    <row r="2707" spans="1:1" x14ac:dyDescent="0.25">
      <c r="A2707" s="55"/>
    </row>
    <row r="2708" spans="1:1" x14ac:dyDescent="0.25">
      <c r="A2708" s="55"/>
    </row>
    <row r="2709" spans="1:1" x14ac:dyDescent="0.25">
      <c r="A2709" s="55"/>
    </row>
    <row r="2710" spans="1:1" x14ac:dyDescent="0.25">
      <c r="A2710" s="55"/>
    </row>
    <row r="2711" spans="1:1" x14ac:dyDescent="0.25">
      <c r="A2711" s="55"/>
    </row>
    <row r="2712" spans="1:1" x14ac:dyDescent="0.25">
      <c r="A2712" s="55"/>
    </row>
    <row r="2713" spans="1:1" x14ac:dyDescent="0.25">
      <c r="A2713" s="55"/>
    </row>
    <row r="2714" spans="1:1" x14ac:dyDescent="0.25">
      <c r="A2714" s="55"/>
    </row>
    <row r="2715" spans="1:1" x14ac:dyDescent="0.25">
      <c r="A2715" s="55"/>
    </row>
    <row r="2716" spans="1:1" x14ac:dyDescent="0.25">
      <c r="A2716" s="55"/>
    </row>
    <row r="2717" spans="1:1" x14ac:dyDescent="0.25">
      <c r="A2717" s="55"/>
    </row>
    <row r="2718" spans="1:1" x14ac:dyDescent="0.25">
      <c r="A2718" s="55"/>
    </row>
    <row r="2719" spans="1:1" x14ac:dyDescent="0.25">
      <c r="A2719" s="55"/>
    </row>
    <row r="2720" spans="1:1" x14ac:dyDescent="0.25">
      <c r="A2720" s="55"/>
    </row>
    <row r="2721" spans="1:1" x14ac:dyDescent="0.25">
      <c r="A2721" s="55"/>
    </row>
    <row r="2722" spans="1:1" x14ac:dyDescent="0.25">
      <c r="A2722" s="55"/>
    </row>
    <row r="2723" spans="1:1" x14ac:dyDescent="0.25">
      <c r="A2723" s="55"/>
    </row>
    <row r="2724" spans="1:1" x14ac:dyDescent="0.25">
      <c r="A2724" s="55"/>
    </row>
    <row r="2725" spans="1:1" x14ac:dyDescent="0.25">
      <c r="A2725" s="55"/>
    </row>
    <row r="2726" spans="1:1" x14ac:dyDescent="0.25">
      <c r="A2726" s="55"/>
    </row>
    <row r="2727" spans="1:1" x14ac:dyDescent="0.25">
      <c r="A2727" s="55"/>
    </row>
    <row r="2728" spans="1:1" x14ac:dyDescent="0.25">
      <c r="A2728" s="55"/>
    </row>
    <row r="2729" spans="1:1" x14ac:dyDescent="0.25">
      <c r="A2729" s="55"/>
    </row>
    <row r="2730" spans="1:1" x14ac:dyDescent="0.25">
      <c r="A2730" s="55"/>
    </row>
    <row r="2731" spans="1:1" x14ac:dyDescent="0.25">
      <c r="A2731" s="55"/>
    </row>
    <row r="2732" spans="1:1" x14ac:dyDescent="0.25">
      <c r="A2732" s="55"/>
    </row>
    <row r="2733" spans="1:1" x14ac:dyDescent="0.25">
      <c r="A2733" s="55"/>
    </row>
    <row r="2734" spans="1:1" x14ac:dyDescent="0.25">
      <c r="A2734" s="55"/>
    </row>
    <row r="2735" spans="1:1" x14ac:dyDescent="0.25">
      <c r="A2735" s="55"/>
    </row>
    <row r="2736" spans="1:1" x14ac:dyDescent="0.25">
      <c r="A2736" s="55"/>
    </row>
    <row r="2737" spans="1:1" x14ac:dyDescent="0.25">
      <c r="A2737" s="55"/>
    </row>
    <row r="2738" spans="1:1" x14ac:dyDescent="0.25">
      <c r="A2738" s="55"/>
    </row>
    <row r="2739" spans="1:1" x14ac:dyDescent="0.25">
      <c r="A2739" s="55"/>
    </row>
    <row r="2740" spans="1:1" x14ac:dyDescent="0.25">
      <c r="A2740" s="55"/>
    </row>
    <row r="2741" spans="1:1" x14ac:dyDescent="0.25">
      <c r="A2741" s="55"/>
    </row>
    <row r="2742" spans="1:1" x14ac:dyDescent="0.25">
      <c r="A2742" s="55"/>
    </row>
    <row r="2743" spans="1:1" x14ac:dyDescent="0.25">
      <c r="A2743" s="55"/>
    </row>
    <row r="2744" spans="1:1" x14ac:dyDescent="0.25">
      <c r="A2744" s="55"/>
    </row>
    <row r="2745" spans="1:1" x14ac:dyDescent="0.25">
      <c r="A2745" s="55"/>
    </row>
    <row r="2746" spans="1:1" x14ac:dyDescent="0.25">
      <c r="A2746" s="55"/>
    </row>
    <row r="2747" spans="1:1" x14ac:dyDescent="0.25">
      <c r="A2747" s="55"/>
    </row>
    <row r="2748" spans="1:1" x14ac:dyDescent="0.25">
      <c r="A2748" s="55"/>
    </row>
    <row r="2749" spans="1:1" x14ac:dyDescent="0.25">
      <c r="A2749" s="55"/>
    </row>
    <row r="2750" spans="1:1" x14ac:dyDescent="0.25">
      <c r="A2750" s="55"/>
    </row>
    <row r="2751" spans="1:1" x14ac:dyDescent="0.25">
      <c r="A2751" s="55"/>
    </row>
    <row r="2752" spans="1:1" x14ac:dyDescent="0.25">
      <c r="A2752" s="55"/>
    </row>
    <row r="2753" spans="1:1" x14ac:dyDescent="0.25">
      <c r="A2753" s="55"/>
    </row>
    <row r="2754" spans="1:1" x14ac:dyDescent="0.25">
      <c r="A2754" s="55"/>
    </row>
    <row r="2755" spans="1:1" x14ac:dyDescent="0.25">
      <c r="A2755" s="55"/>
    </row>
    <row r="2756" spans="1:1" x14ac:dyDescent="0.25">
      <c r="A2756" s="55"/>
    </row>
    <row r="2757" spans="1:1" x14ac:dyDescent="0.25">
      <c r="A2757" s="55"/>
    </row>
    <row r="2758" spans="1:1" x14ac:dyDescent="0.25">
      <c r="A2758" s="55"/>
    </row>
    <row r="2759" spans="1:1" x14ac:dyDescent="0.25">
      <c r="A2759" s="55"/>
    </row>
    <row r="2760" spans="1:1" x14ac:dyDescent="0.25">
      <c r="A2760" s="55"/>
    </row>
    <row r="2761" spans="1:1" x14ac:dyDescent="0.25">
      <c r="A2761" s="55"/>
    </row>
    <row r="2762" spans="1:1" x14ac:dyDescent="0.25">
      <c r="A2762" s="55"/>
    </row>
    <row r="2763" spans="1:1" x14ac:dyDescent="0.25">
      <c r="A2763" s="55"/>
    </row>
    <row r="2764" spans="1:1" x14ac:dyDescent="0.25">
      <c r="A2764" s="55"/>
    </row>
    <row r="2765" spans="1:1" x14ac:dyDescent="0.25">
      <c r="A2765" s="55"/>
    </row>
    <row r="2766" spans="1:1" x14ac:dyDescent="0.25">
      <c r="A2766" s="55"/>
    </row>
    <row r="2767" spans="1:1" x14ac:dyDescent="0.25">
      <c r="A2767" s="55"/>
    </row>
    <row r="2768" spans="1:1" x14ac:dyDescent="0.25">
      <c r="A2768" s="55"/>
    </row>
    <row r="2769" spans="1:1" x14ac:dyDescent="0.25">
      <c r="A2769" s="55"/>
    </row>
    <row r="2770" spans="1:1" x14ac:dyDescent="0.25">
      <c r="A2770" s="55"/>
    </row>
    <row r="2771" spans="1:1" x14ac:dyDescent="0.25">
      <c r="A2771" s="55"/>
    </row>
    <row r="2772" spans="1:1" x14ac:dyDescent="0.25">
      <c r="A2772" s="55"/>
    </row>
    <row r="2773" spans="1:1" x14ac:dyDescent="0.25">
      <c r="A2773" s="55"/>
    </row>
    <row r="2774" spans="1:1" x14ac:dyDescent="0.25">
      <c r="A2774" s="55"/>
    </row>
    <row r="2775" spans="1:1" x14ac:dyDescent="0.25">
      <c r="A2775" s="55"/>
    </row>
    <row r="2776" spans="1:1" x14ac:dyDescent="0.25">
      <c r="A2776" s="55"/>
    </row>
    <row r="2777" spans="1:1" x14ac:dyDescent="0.25">
      <c r="A2777" s="55"/>
    </row>
    <row r="2778" spans="1:1" x14ac:dyDescent="0.25">
      <c r="A2778" s="55"/>
    </row>
    <row r="2779" spans="1:1" x14ac:dyDescent="0.25">
      <c r="A2779" s="55"/>
    </row>
    <row r="2780" spans="1:1" x14ac:dyDescent="0.25">
      <c r="A2780" s="55"/>
    </row>
    <row r="2781" spans="1:1" x14ac:dyDescent="0.25">
      <c r="A2781" s="55"/>
    </row>
  </sheetData>
  <autoFilter ref="A1:H2767" xr:uid="{00000000-0009-0000-0000-000001000000}"/>
  <phoneticPr fontId="0" type="noConversion"/>
  <pageMargins left="0.75" right="0.75" top="1" bottom="1" header="0.5" footer="0.5"/>
  <pageSetup orientation="portrait" horizontalDpi="4294967293"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28"/>
  <sheetViews>
    <sheetView topLeftCell="A19" workbookViewId="0">
      <selection activeCell="A2" sqref="A2:B33"/>
      <pivotSelection pane="bottomRight" showHeader="1" extendable="1" axis="axisRow" max="34" activeRow="1" previousRow="32" click="1" r:id="rId1">
        <pivotArea dataOnly="0" axis="axisRow" fieldPosition="0">
          <references count="1">
            <reference field="5" count="32">
              <x v="0"/>
              <x v="1"/>
              <x v="2"/>
              <x v="3"/>
              <x v="4"/>
              <x v="5"/>
              <x v="6"/>
              <x v="7"/>
              <x v="8"/>
              <x v="9"/>
              <x v="10"/>
              <x v="11"/>
              <x v="12"/>
              <x v="13"/>
              <x v="14"/>
              <x v="15"/>
              <x v="16"/>
              <x v="17"/>
              <x v="18"/>
              <x v="19"/>
              <x v="20"/>
              <x v="21"/>
              <x v="22"/>
              <x v="23"/>
              <x v="24"/>
              <x v="25"/>
              <x v="26"/>
              <x v="27"/>
              <x v="28"/>
              <x v="29"/>
              <x v="30"/>
              <x v="31"/>
            </reference>
          </references>
        </pivotArea>
      </pivotSelection>
    </sheetView>
  </sheetViews>
  <sheetFormatPr defaultRowHeight="13.2" x14ac:dyDescent="0.25"/>
  <cols>
    <col min="1" max="1" width="13.33203125" customWidth="1"/>
    <col min="2" max="2" width="22.88671875" customWidth="1"/>
    <col min="3" max="3" width="16.33203125" customWidth="1"/>
    <col min="4" max="6" width="10.5546875" customWidth="1"/>
    <col min="7" max="7" width="6.109375" customWidth="1"/>
    <col min="8" max="15" width="7.5546875" customWidth="1"/>
    <col min="16" max="16" width="10.5546875" customWidth="1"/>
    <col min="17" max="19" width="4.109375" customWidth="1"/>
    <col min="20" max="20" width="11.33203125" customWidth="1"/>
    <col min="21" max="22" width="12.44140625" bestFit="1" customWidth="1"/>
    <col min="23" max="23" width="10.5546875" customWidth="1"/>
    <col min="24" max="24" width="12.44140625" customWidth="1"/>
    <col min="25" max="25" width="10.5546875" bestFit="1" customWidth="1"/>
  </cols>
  <sheetData>
    <row r="1" spans="1:10" x14ac:dyDescent="0.25">
      <c r="A1" s="58" t="s">
        <v>69</v>
      </c>
      <c r="B1" t="s">
        <v>37</v>
      </c>
      <c r="F1" s="51" t="s">
        <v>29</v>
      </c>
      <c r="H1" s="1" t="s">
        <v>70</v>
      </c>
      <c r="I1" s="63" t="s">
        <v>71</v>
      </c>
      <c r="J1" s="63" t="s">
        <v>72</v>
      </c>
    </row>
    <row r="2" spans="1:10" x14ac:dyDescent="0.25">
      <c r="A2" s="59">
        <v>22</v>
      </c>
      <c r="B2" s="56">
        <v>1</v>
      </c>
      <c r="F2" s="53">
        <v>38</v>
      </c>
      <c r="H2">
        <v>20</v>
      </c>
      <c r="I2" s="60">
        <v>20</v>
      </c>
      <c r="J2" s="61">
        <v>0</v>
      </c>
    </row>
    <row r="3" spans="1:10" x14ac:dyDescent="0.25">
      <c r="A3" s="59">
        <v>27</v>
      </c>
      <c r="B3" s="56">
        <v>2</v>
      </c>
      <c r="F3" s="53">
        <v>40</v>
      </c>
      <c r="H3">
        <v>21</v>
      </c>
      <c r="I3" s="60">
        <v>21</v>
      </c>
      <c r="J3" s="61">
        <v>0</v>
      </c>
    </row>
    <row r="4" spans="1:10" x14ac:dyDescent="0.25">
      <c r="A4" s="59">
        <v>28</v>
      </c>
      <c r="B4" s="56">
        <v>1</v>
      </c>
      <c r="F4" s="53">
        <v>44</v>
      </c>
      <c r="H4">
        <v>22</v>
      </c>
      <c r="I4" s="60">
        <v>22</v>
      </c>
      <c r="J4" s="61">
        <v>1</v>
      </c>
    </row>
    <row r="5" spans="1:10" x14ac:dyDescent="0.25">
      <c r="A5" s="59">
        <v>29</v>
      </c>
      <c r="B5" s="56">
        <v>3</v>
      </c>
      <c r="F5" s="53">
        <v>47</v>
      </c>
      <c r="H5">
        <v>23</v>
      </c>
      <c r="I5" s="60">
        <v>23</v>
      </c>
      <c r="J5" s="61">
        <v>0</v>
      </c>
    </row>
    <row r="6" spans="1:10" x14ac:dyDescent="0.25">
      <c r="A6" s="59">
        <v>30</v>
      </c>
      <c r="B6" s="56">
        <v>4</v>
      </c>
      <c r="F6" s="53">
        <v>48</v>
      </c>
      <c r="H6">
        <v>24</v>
      </c>
      <c r="I6" s="60">
        <v>24</v>
      </c>
      <c r="J6" s="61">
        <v>0</v>
      </c>
    </row>
    <row r="7" spans="1:10" x14ac:dyDescent="0.25">
      <c r="A7" s="59">
        <v>31</v>
      </c>
      <c r="B7" s="56">
        <v>4</v>
      </c>
      <c r="F7" s="53">
        <v>40</v>
      </c>
      <c r="H7">
        <v>25</v>
      </c>
      <c r="I7" s="60">
        <v>25</v>
      </c>
      <c r="J7" s="61">
        <v>0</v>
      </c>
    </row>
    <row r="8" spans="1:10" x14ac:dyDescent="0.25">
      <c r="A8" s="59">
        <v>32</v>
      </c>
      <c r="B8" s="56">
        <v>2</v>
      </c>
      <c r="F8" s="53">
        <v>40</v>
      </c>
      <c r="H8">
        <v>26</v>
      </c>
      <c r="I8" s="60">
        <v>26</v>
      </c>
      <c r="J8" s="61">
        <v>0</v>
      </c>
    </row>
    <row r="9" spans="1:10" x14ac:dyDescent="0.25">
      <c r="A9" s="59">
        <v>33</v>
      </c>
      <c r="B9" s="56">
        <v>10</v>
      </c>
      <c r="F9" s="53">
        <v>47</v>
      </c>
      <c r="H9">
        <v>27</v>
      </c>
      <c r="I9" s="60">
        <v>27</v>
      </c>
      <c r="J9" s="61">
        <v>2</v>
      </c>
    </row>
    <row r="10" spans="1:10" x14ac:dyDescent="0.25">
      <c r="A10" s="59">
        <v>34</v>
      </c>
      <c r="B10" s="56">
        <v>15</v>
      </c>
      <c r="F10" s="53">
        <v>47</v>
      </c>
      <c r="H10">
        <v>28</v>
      </c>
      <c r="I10" s="60">
        <v>28</v>
      </c>
      <c r="J10" s="61">
        <v>1</v>
      </c>
    </row>
    <row r="11" spans="1:10" x14ac:dyDescent="0.25">
      <c r="A11" s="59">
        <v>35</v>
      </c>
      <c r="B11" s="56">
        <v>27</v>
      </c>
      <c r="F11" s="53">
        <v>45</v>
      </c>
      <c r="H11">
        <v>29</v>
      </c>
      <c r="I11" s="60">
        <v>29</v>
      </c>
      <c r="J11" s="61">
        <v>3</v>
      </c>
    </row>
    <row r="12" spans="1:10" x14ac:dyDescent="0.25">
      <c r="A12" s="59">
        <v>36</v>
      </c>
      <c r="B12" s="56">
        <v>19</v>
      </c>
      <c r="F12" s="53">
        <v>33</v>
      </c>
      <c r="H12">
        <v>30</v>
      </c>
      <c r="I12" s="60">
        <v>30</v>
      </c>
      <c r="J12" s="61">
        <v>4</v>
      </c>
    </row>
    <row r="13" spans="1:10" x14ac:dyDescent="0.25">
      <c r="A13" s="59">
        <v>37</v>
      </c>
      <c r="B13" s="56">
        <v>14</v>
      </c>
      <c r="F13" s="53">
        <v>39</v>
      </c>
      <c r="H13">
        <v>31</v>
      </c>
      <c r="I13" s="60">
        <v>31</v>
      </c>
      <c r="J13" s="61">
        <v>4</v>
      </c>
    </row>
    <row r="14" spans="1:10" x14ac:dyDescent="0.25">
      <c r="A14" s="59">
        <v>38</v>
      </c>
      <c r="B14" s="56">
        <v>21</v>
      </c>
      <c r="F14" s="53">
        <v>41</v>
      </c>
      <c r="H14">
        <v>32</v>
      </c>
      <c r="I14" s="60">
        <v>32</v>
      </c>
      <c r="J14" s="61">
        <v>2</v>
      </c>
    </row>
    <row r="15" spans="1:10" x14ac:dyDescent="0.25">
      <c r="A15" s="59">
        <v>39</v>
      </c>
      <c r="B15" s="56">
        <v>20</v>
      </c>
      <c r="F15" s="53">
        <v>49</v>
      </c>
      <c r="H15">
        <v>33</v>
      </c>
      <c r="I15" s="60">
        <v>33</v>
      </c>
      <c r="J15" s="61">
        <v>10</v>
      </c>
    </row>
    <row r="16" spans="1:10" x14ac:dyDescent="0.25">
      <c r="A16" s="59">
        <v>40</v>
      </c>
      <c r="B16" s="56">
        <v>27</v>
      </c>
      <c r="F16" s="53">
        <v>43</v>
      </c>
      <c r="H16">
        <v>34</v>
      </c>
      <c r="I16" s="60">
        <v>34</v>
      </c>
      <c r="J16" s="61">
        <v>15</v>
      </c>
    </row>
    <row r="17" spans="1:10" x14ac:dyDescent="0.25">
      <c r="A17" s="59">
        <v>41</v>
      </c>
      <c r="B17" s="56">
        <v>31</v>
      </c>
      <c r="F17" s="53">
        <v>45</v>
      </c>
      <c r="H17">
        <v>35</v>
      </c>
      <c r="I17" s="60">
        <v>35</v>
      </c>
      <c r="J17" s="61">
        <v>27</v>
      </c>
    </row>
    <row r="18" spans="1:10" x14ac:dyDescent="0.25">
      <c r="A18" s="59">
        <v>42</v>
      </c>
      <c r="B18" s="56">
        <v>27</v>
      </c>
      <c r="F18" s="53">
        <v>45</v>
      </c>
      <c r="H18">
        <v>36</v>
      </c>
      <c r="I18" s="60">
        <v>36</v>
      </c>
      <c r="J18" s="61">
        <v>19</v>
      </c>
    </row>
    <row r="19" spans="1:10" x14ac:dyDescent="0.25">
      <c r="A19" s="59">
        <v>43</v>
      </c>
      <c r="B19" s="56">
        <v>16</v>
      </c>
      <c r="F19" s="53">
        <v>45</v>
      </c>
      <c r="H19">
        <v>37</v>
      </c>
      <c r="I19" s="60">
        <v>37</v>
      </c>
      <c r="J19" s="61">
        <v>14</v>
      </c>
    </row>
    <row r="20" spans="1:10" x14ac:dyDescent="0.25">
      <c r="A20" s="59">
        <v>44</v>
      </c>
      <c r="B20" s="56">
        <v>19</v>
      </c>
      <c r="F20" s="53">
        <v>45</v>
      </c>
      <c r="H20">
        <v>38</v>
      </c>
      <c r="I20" s="60">
        <v>38</v>
      </c>
      <c r="J20" s="61">
        <v>21</v>
      </c>
    </row>
    <row r="21" spans="1:10" x14ac:dyDescent="0.25">
      <c r="A21" s="59">
        <v>45</v>
      </c>
      <c r="B21" s="56">
        <v>33</v>
      </c>
      <c r="F21" s="53">
        <v>47</v>
      </c>
      <c r="H21">
        <v>39</v>
      </c>
      <c r="I21" s="60">
        <v>39</v>
      </c>
      <c r="J21" s="61">
        <v>20</v>
      </c>
    </row>
    <row r="22" spans="1:10" x14ac:dyDescent="0.25">
      <c r="A22" s="59">
        <v>46</v>
      </c>
      <c r="B22" s="56">
        <v>18</v>
      </c>
      <c r="F22" s="53">
        <v>47</v>
      </c>
      <c r="H22">
        <v>40</v>
      </c>
      <c r="I22" s="60">
        <v>40</v>
      </c>
      <c r="J22" s="61">
        <v>27</v>
      </c>
    </row>
    <row r="23" spans="1:10" x14ac:dyDescent="0.25">
      <c r="A23" s="59">
        <v>47</v>
      </c>
      <c r="B23" s="56">
        <v>28</v>
      </c>
      <c r="F23" s="53">
        <v>49</v>
      </c>
      <c r="H23">
        <v>41</v>
      </c>
      <c r="I23" s="60">
        <v>41</v>
      </c>
      <c r="J23" s="61">
        <v>31</v>
      </c>
    </row>
    <row r="24" spans="1:10" x14ac:dyDescent="0.25">
      <c r="A24" s="59">
        <v>48</v>
      </c>
      <c r="B24" s="56">
        <v>19</v>
      </c>
      <c r="F24" s="53">
        <v>50</v>
      </c>
      <c r="H24">
        <v>42</v>
      </c>
      <c r="I24" s="60">
        <v>42</v>
      </c>
      <c r="J24" s="61">
        <v>27</v>
      </c>
    </row>
    <row r="25" spans="1:10" x14ac:dyDescent="0.25">
      <c r="A25" s="59">
        <v>49</v>
      </c>
      <c r="B25" s="56">
        <v>12</v>
      </c>
      <c r="F25" s="53">
        <v>51</v>
      </c>
      <c r="H25">
        <v>43</v>
      </c>
      <c r="I25" s="60">
        <v>43</v>
      </c>
      <c r="J25" s="61">
        <v>16</v>
      </c>
    </row>
    <row r="26" spans="1:10" x14ac:dyDescent="0.25">
      <c r="A26" s="59">
        <v>50</v>
      </c>
      <c r="B26" s="56">
        <v>19</v>
      </c>
      <c r="F26" s="53">
        <v>51</v>
      </c>
      <c r="H26">
        <v>44</v>
      </c>
      <c r="I26" s="60">
        <v>44</v>
      </c>
      <c r="J26" s="61">
        <v>19</v>
      </c>
    </row>
    <row r="27" spans="1:10" x14ac:dyDescent="0.25">
      <c r="A27" s="59">
        <v>51</v>
      </c>
      <c r="B27" s="56">
        <v>12</v>
      </c>
      <c r="F27" s="53">
        <v>53</v>
      </c>
      <c r="H27">
        <v>45</v>
      </c>
      <c r="I27" s="60">
        <v>45</v>
      </c>
      <c r="J27" s="61">
        <v>33</v>
      </c>
    </row>
    <row r="28" spans="1:10" x14ac:dyDescent="0.25">
      <c r="A28" s="59">
        <v>52</v>
      </c>
      <c r="B28" s="56">
        <v>12</v>
      </c>
      <c r="F28" s="53">
        <v>57</v>
      </c>
      <c r="H28">
        <v>46</v>
      </c>
      <c r="I28" s="60">
        <v>46</v>
      </c>
      <c r="J28" s="61">
        <v>18</v>
      </c>
    </row>
    <row r="29" spans="1:10" x14ac:dyDescent="0.25">
      <c r="A29" s="59">
        <v>53</v>
      </c>
      <c r="B29" s="56">
        <v>2</v>
      </c>
      <c r="F29" s="53">
        <v>43</v>
      </c>
      <c r="H29">
        <v>47</v>
      </c>
      <c r="I29" s="60">
        <v>47</v>
      </c>
      <c r="J29" s="61">
        <v>28</v>
      </c>
    </row>
    <row r="30" spans="1:10" x14ac:dyDescent="0.25">
      <c r="A30" s="59">
        <v>54</v>
      </c>
      <c r="B30" s="56">
        <v>2</v>
      </c>
      <c r="F30" s="53">
        <v>45</v>
      </c>
      <c r="H30">
        <v>48</v>
      </c>
      <c r="I30" s="60">
        <v>48</v>
      </c>
      <c r="J30" s="61">
        <v>19</v>
      </c>
    </row>
    <row r="31" spans="1:10" ht="13.95" customHeight="1" x14ac:dyDescent="0.25">
      <c r="A31" s="59">
        <v>55</v>
      </c>
      <c r="B31" s="56">
        <v>4</v>
      </c>
      <c r="F31" s="53">
        <v>45</v>
      </c>
      <c r="H31">
        <v>49</v>
      </c>
      <c r="I31" s="60">
        <v>49</v>
      </c>
      <c r="J31" s="61">
        <v>12</v>
      </c>
    </row>
    <row r="32" spans="1:10" x14ac:dyDescent="0.25">
      <c r="A32" s="59">
        <v>56</v>
      </c>
      <c r="B32" s="56">
        <v>2</v>
      </c>
      <c r="F32" s="53">
        <v>45</v>
      </c>
      <c r="H32">
        <v>50</v>
      </c>
      <c r="I32" s="60">
        <v>50</v>
      </c>
      <c r="J32" s="61">
        <v>19</v>
      </c>
    </row>
    <row r="33" spans="1:10" x14ac:dyDescent="0.25">
      <c r="A33" s="59">
        <v>57</v>
      </c>
      <c r="B33" s="56">
        <v>1</v>
      </c>
      <c r="F33" s="53">
        <v>46</v>
      </c>
      <c r="H33">
        <v>51</v>
      </c>
      <c r="I33" s="60">
        <v>51</v>
      </c>
      <c r="J33" s="61">
        <v>12</v>
      </c>
    </row>
    <row r="34" spans="1:10" x14ac:dyDescent="0.25">
      <c r="A34" s="59" t="s">
        <v>67</v>
      </c>
      <c r="B34" s="56"/>
      <c r="F34" s="53">
        <v>50</v>
      </c>
      <c r="H34">
        <v>52</v>
      </c>
      <c r="I34" s="60">
        <v>52</v>
      </c>
      <c r="J34" s="61">
        <v>12</v>
      </c>
    </row>
    <row r="35" spans="1:10" x14ac:dyDescent="0.25">
      <c r="A35" s="59" t="s">
        <v>38</v>
      </c>
      <c r="B35" s="56">
        <v>427</v>
      </c>
      <c r="F35" s="53">
        <v>50</v>
      </c>
      <c r="H35">
        <v>53</v>
      </c>
      <c r="I35" s="60">
        <v>53</v>
      </c>
      <c r="J35" s="61">
        <v>2</v>
      </c>
    </row>
    <row r="36" spans="1:10" x14ac:dyDescent="0.25">
      <c r="F36" s="53">
        <v>50</v>
      </c>
      <c r="H36">
        <v>54</v>
      </c>
      <c r="I36" s="60">
        <v>54</v>
      </c>
      <c r="J36" s="61">
        <v>2</v>
      </c>
    </row>
    <row r="37" spans="1:10" x14ac:dyDescent="0.25">
      <c r="F37" s="53">
        <v>50</v>
      </c>
      <c r="H37">
        <v>55</v>
      </c>
      <c r="I37" s="60">
        <v>55</v>
      </c>
      <c r="J37" s="61">
        <v>4</v>
      </c>
    </row>
    <row r="38" spans="1:10" x14ac:dyDescent="0.25">
      <c r="F38" s="53">
        <v>50</v>
      </c>
      <c r="H38">
        <v>56</v>
      </c>
      <c r="I38" s="60">
        <v>56</v>
      </c>
      <c r="J38" s="61">
        <v>2</v>
      </c>
    </row>
    <row r="39" spans="1:10" x14ac:dyDescent="0.25">
      <c r="F39" s="53">
        <v>51</v>
      </c>
      <c r="H39">
        <v>57</v>
      </c>
      <c r="I39" s="60">
        <v>57</v>
      </c>
      <c r="J39" s="61">
        <v>1</v>
      </c>
    </row>
    <row r="40" spans="1:10" x14ac:dyDescent="0.25">
      <c r="F40" s="53">
        <v>51</v>
      </c>
      <c r="H40">
        <v>58</v>
      </c>
      <c r="I40" s="60">
        <v>58</v>
      </c>
      <c r="J40" s="61">
        <v>0</v>
      </c>
    </row>
    <row r="41" spans="1:10" x14ac:dyDescent="0.25">
      <c r="F41" s="53">
        <v>52</v>
      </c>
      <c r="H41">
        <v>59</v>
      </c>
      <c r="I41" s="60">
        <v>59</v>
      </c>
      <c r="J41" s="61">
        <v>0</v>
      </c>
    </row>
    <row r="42" spans="1:10" x14ac:dyDescent="0.25">
      <c r="F42" s="53">
        <v>52</v>
      </c>
      <c r="H42">
        <v>60</v>
      </c>
      <c r="I42" s="60">
        <v>60</v>
      </c>
      <c r="J42" s="61">
        <v>0</v>
      </c>
    </row>
    <row r="43" spans="1:10" x14ac:dyDescent="0.25">
      <c r="F43" s="53">
        <v>52</v>
      </c>
      <c r="H43">
        <v>61</v>
      </c>
      <c r="I43" s="60">
        <v>61</v>
      </c>
      <c r="J43" s="61">
        <v>0</v>
      </c>
    </row>
    <row r="44" spans="1:10" x14ac:dyDescent="0.25">
      <c r="F44" s="53">
        <v>54</v>
      </c>
      <c r="H44">
        <v>62</v>
      </c>
      <c r="I44" s="60">
        <v>62</v>
      </c>
      <c r="J44" s="61">
        <v>0</v>
      </c>
    </row>
    <row r="45" spans="1:10" x14ac:dyDescent="0.25">
      <c r="F45" s="53">
        <v>55</v>
      </c>
      <c r="H45">
        <v>63</v>
      </c>
      <c r="I45" s="60">
        <v>63</v>
      </c>
      <c r="J45" s="61">
        <v>0</v>
      </c>
    </row>
    <row r="46" spans="1:10" x14ac:dyDescent="0.25">
      <c r="F46" s="53">
        <v>55</v>
      </c>
      <c r="H46">
        <v>64</v>
      </c>
      <c r="I46" s="60">
        <v>64</v>
      </c>
      <c r="J46" s="61">
        <v>0</v>
      </c>
    </row>
    <row r="47" spans="1:10" ht="13.5" customHeight="1" x14ac:dyDescent="0.25">
      <c r="F47" s="53">
        <v>56</v>
      </c>
      <c r="H47">
        <v>65</v>
      </c>
      <c r="I47" s="60">
        <v>65</v>
      </c>
      <c r="J47" s="61">
        <v>0</v>
      </c>
    </row>
    <row r="48" spans="1:10" ht="13.5" customHeight="1" thickBot="1" x14ac:dyDescent="0.3">
      <c r="F48" s="53">
        <v>22</v>
      </c>
      <c r="I48" s="62" t="s">
        <v>73</v>
      </c>
      <c r="J48" s="62">
        <v>0</v>
      </c>
    </row>
    <row r="49" spans="6:6" ht="13.5" customHeight="1" x14ac:dyDescent="0.25">
      <c r="F49" s="53">
        <v>31</v>
      </c>
    </row>
    <row r="50" spans="6:6" ht="13.5" customHeight="1" x14ac:dyDescent="0.25">
      <c r="F50" s="53">
        <v>27</v>
      </c>
    </row>
    <row r="51" spans="6:6" ht="13.5" customHeight="1" x14ac:dyDescent="0.25">
      <c r="F51" s="53">
        <v>29</v>
      </c>
    </row>
    <row r="52" spans="6:6" ht="13.5" customHeight="1" x14ac:dyDescent="0.25">
      <c r="F52" s="53">
        <v>31</v>
      </c>
    </row>
    <row r="53" spans="6:6" ht="13.5" customHeight="1" x14ac:dyDescent="0.25">
      <c r="F53" s="53">
        <v>33</v>
      </c>
    </row>
    <row r="54" spans="6:6" x14ac:dyDescent="0.25">
      <c r="F54" s="53">
        <v>34</v>
      </c>
    </row>
    <row r="55" spans="6:6" x14ac:dyDescent="0.25">
      <c r="F55" s="53">
        <v>34</v>
      </c>
    </row>
    <row r="56" spans="6:6" x14ac:dyDescent="0.25">
      <c r="F56" s="53">
        <v>35</v>
      </c>
    </row>
    <row r="57" spans="6:6" x14ac:dyDescent="0.25">
      <c r="F57" s="53">
        <v>35</v>
      </c>
    </row>
    <row r="58" spans="6:6" x14ac:dyDescent="0.25">
      <c r="F58" s="53">
        <v>35</v>
      </c>
    </row>
    <row r="59" spans="6:6" x14ac:dyDescent="0.25">
      <c r="F59" s="53">
        <v>35</v>
      </c>
    </row>
    <row r="60" spans="6:6" x14ac:dyDescent="0.25">
      <c r="F60" s="53">
        <v>36</v>
      </c>
    </row>
    <row r="61" spans="6:6" x14ac:dyDescent="0.25">
      <c r="F61" s="53">
        <v>36</v>
      </c>
    </row>
    <row r="62" spans="6:6" x14ac:dyDescent="0.25">
      <c r="F62" s="53">
        <v>39</v>
      </c>
    </row>
    <row r="63" spans="6:6" x14ac:dyDescent="0.25">
      <c r="F63" s="53">
        <v>39</v>
      </c>
    </row>
    <row r="64" spans="6:6" x14ac:dyDescent="0.25">
      <c r="F64" s="53">
        <v>40</v>
      </c>
    </row>
    <row r="65" spans="6:6" x14ac:dyDescent="0.25">
      <c r="F65" s="53">
        <v>40</v>
      </c>
    </row>
    <row r="66" spans="6:6" x14ac:dyDescent="0.25">
      <c r="F66" s="53">
        <v>40</v>
      </c>
    </row>
    <row r="67" spans="6:6" x14ac:dyDescent="0.25">
      <c r="F67" s="53">
        <v>41</v>
      </c>
    </row>
    <row r="68" spans="6:6" x14ac:dyDescent="0.25">
      <c r="F68" s="53">
        <v>41</v>
      </c>
    </row>
    <row r="69" spans="6:6" x14ac:dyDescent="0.25">
      <c r="F69" s="53">
        <v>42</v>
      </c>
    </row>
    <row r="70" spans="6:6" x14ac:dyDescent="0.25">
      <c r="F70" s="53">
        <v>45</v>
      </c>
    </row>
    <row r="71" spans="6:6" x14ac:dyDescent="0.25">
      <c r="F71" s="53">
        <v>45</v>
      </c>
    </row>
    <row r="72" spans="6:6" x14ac:dyDescent="0.25">
      <c r="F72" s="53">
        <v>45</v>
      </c>
    </row>
    <row r="73" spans="6:6" x14ac:dyDescent="0.25">
      <c r="F73" s="53">
        <v>47</v>
      </c>
    </row>
    <row r="74" spans="6:6" x14ac:dyDescent="0.25">
      <c r="F74" s="53">
        <v>47</v>
      </c>
    </row>
    <row r="75" spans="6:6" x14ac:dyDescent="0.25">
      <c r="F75" s="53">
        <v>49</v>
      </c>
    </row>
    <row r="76" spans="6:6" x14ac:dyDescent="0.25">
      <c r="F76" s="53">
        <v>51</v>
      </c>
    </row>
    <row r="77" spans="6:6" x14ac:dyDescent="0.25">
      <c r="F77" s="53">
        <v>41</v>
      </c>
    </row>
    <row r="78" spans="6:6" x14ac:dyDescent="0.25">
      <c r="F78" s="53">
        <v>41</v>
      </c>
    </row>
    <row r="79" spans="6:6" x14ac:dyDescent="0.25">
      <c r="F79" s="53">
        <v>43</v>
      </c>
    </row>
    <row r="80" spans="6:6" x14ac:dyDescent="0.25">
      <c r="F80" s="53">
        <v>44</v>
      </c>
    </row>
    <row r="81" spans="6:6" x14ac:dyDescent="0.25">
      <c r="F81" s="53">
        <v>45</v>
      </c>
    </row>
    <row r="82" spans="6:6" x14ac:dyDescent="0.25">
      <c r="F82" s="53">
        <v>46</v>
      </c>
    </row>
    <row r="83" spans="6:6" x14ac:dyDescent="0.25">
      <c r="F83" s="53">
        <v>47</v>
      </c>
    </row>
    <row r="84" spans="6:6" x14ac:dyDescent="0.25">
      <c r="F84" s="53">
        <v>48</v>
      </c>
    </row>
    <row r="85" spans="6:6" x14ac:dyDescent="0.25">
      <c r="F85" s="53">
        <v>48</v>
      </c>
    </row>
    <row r="86" spans="6:6" x14ac:dyDescent="0.25">
      <c r="F86" s="53">
        <v>48</v>
      </c>
    </row>
    <row r="87" spans="6:6" x14ac:dyDescent="0.25">
      <c r="F87" s="53">
        <v>50</v>
      </c>
    </row>
    <row r="88" spans="6:6" x14ac:dyDescent="0.25">
      <c r="F88" s="53">
        <v>50</v>
      </c>
    </row>
    <row r="89" spans="6:6" x14ac:dyDescent="0.25">
      <c r="F89" s="53">
        <v>51</v>
      </c>
    </row>
    <row r="90" spans="6:6" x14ac:dyDescent="0.25">
      <c r="F90" s="53">
        <v>52</v>
      </c>
    </row>
    <row r="91" spans="6:6" x14ac:dyDescent="0.25">
      <c r="F91" s="53">
        <v>37</v>
      </c>
    </row>
    <row r="92" spans="6:6" x14ac:dyDescent="0.25">
      <c r="F92" s="53">
        <v>38</v>
      </c>
    </row>
    <row r="93" spans="6:6" x14ac:dyDescent="0.25">
      <c r="F93" s="53">
        <v>39</v>
      </c>
    </row>
    <row r="94" spans="6:6" x14ac:dyDescent="0.25">
      <c r="F94" s="53">
        <v>39</v>
      </c>
    </row>
    <row r="95" spans="6:6" x14ac:dyDescent="0.25">
      <c r="F95" s="53">
        <v>39</v>
      </c>
    </row>
    <row r="96" spans="6:6" x14ac:dyDescent="0.25">
      <c r="F96" s="53">
        <v>40</v>
      </c>
    </row>
    <row r="97" spans="6:6" x14ac:dyDescent="0.25">
      <c r="F97" s="53">
        <v>41</v>
      </c>
    </row>
    <row r="98" spans="6:6" x14ac:dyDescent="0.25">
      <c r="F98" s="53">
        <v>42</v>
      </c>
    </row>
    <row r="99" spans="6:6" x14ac:dyDescent="0.25">
      <c r="F99" s="53">
        <v>43</v>
      </c>
    </row>
    <row r="100" spans="6:6" x14ac:dyDescent="0.25">
      <c r="F100" s="53">
        <v>47</v>
      </c>
    </row>
    <row r="101" spans="6:6" x14ac:dyDescent="0.25">
      <c r="F101" s="53">
        <v>47</v>
      </c>
    </row>
    <row r="102" spans="6:6" x14ac:dyDescent="0.25">
      <c r="F102" s="53">
        <v>48</v>
      </c>
    </row>
    <row r="103" spans="6:6" x14ac:dyDescent="0.25">
      <c r="F103" s="53">
        <v>37</v>
      </c>
    </row>
    <row r="104" spans="6:6" x14ac:dyDescent="0.25">
      <c r="F104" s="53">
        <v>40</v>
      </c>
    </row>
    <row r="105" spans="6:6" x14ac:dyDescent="0.25">
      <c r="F105" s="53">
        <v>40</v>
      </c>
    </row>
    <row r="106" spans="6:6" x14ac:dyDescent="0.25">
      <c r="F106" s="53">
        <v>41</v>
      </c>
    </row>
    <row r="107" spans="6:6" x14ac:dyDescent="0.25">
      <c r="F107" s="53">
        <v>42</v>
      </c>
    </row>
    <row r="108" spans="6:6" x14ac:dyDescent="0.25">
      <c r="F108" s="53">
        <v>43</v>
      </c>
    </row>
    <row r="109" spans="6:6" x14ac:dyDescent="0.25">
      <c r="F109" s="53">
        <v>43</v>
      </c>
    </row>
    <row r="110" spans="6:6" x14ac:dyDescent="0.25">
      <c r="F110" s="53">
        <v>44</v>
      </c>
    </row>
    <row r="111" spans="6:6" x14ac:dyDescent="0.25">
      <c r="F111" s="53">
        <v>44</v>
      </c>
    </row>
    <row r="112" spans="6:6" x14ac:dyDescent="0.25">
      <c r="F112" s="53">
        <v>46</v>
      </c>
    </row>
    <row r="113" spans="6:6" x14ac:dyDescent="0.25">
      <c r="F113" s="53">
        <v>48</v>
      </c>
    </row>
    <row r="114" spans="6:6" x14ac:dyDescent="0.25">
      <c r="F114" s="53">
        <v>28</v>
      </c>
    </row>
    <row r="115" spans="6:6" x14ac:dyDescent="0.25">
      <c r="F115" s="53">
        <v>32</v>
      </c>
    </row>
    <row r="116" spans="6:6" x14ac:dyDescent="0.25">
      <c r="F116" s="53">
        <v>34</v>
      </c>
    </row>
    <row r="117" spans="6:6" x14ac:dyDescent="0.25">
      <c r="F117" s="53">
        <v>34</v>
      </c>
    </row>
    <row r="118" spans="6:6" x14ac:dyDescent="0.25">
      <c r="F118" s="53">
        <v>35</v>
      </c>
    </row>
    <row r="119" spans="6:6" x14ac:dyDescent="0.25">
      <c r="F119" s="53">
        <v>35</v>
      </c>
    </row>
    <row r="120" spans="6:6" x14ac:dyDescent="0.25">
      <c r="F120" s="53">
        <v>35</v>
      </c>
    </row>
    <row r="121" spans="6:6" x14ac:dyDescent="0.25">
      <c r="F121" s="53">
        <v>35</v>
      </c>
    </row>
    <row r="122" spans="6:6" x14ac:dyDescent="0.25">
      <c r="F122" s="53">
        <v>35</v>
      </c>
    </row>
    <row r="123" spans="6:6" x14ac:dyDescent="0.25">
      <c r="F123" s="53">
        <v>30</v>
      </c>
    </row>
    <row r="124" spans="6:6" x14ac:dyDescent="0.25">
      <c r="F124" s="53">
        <v>32</v>
      </c>
    </row>
    <row r="125" spans="6:6" x14ac:dyDescent="0.25">
      <c r="F125" s="53">
        <v>33</v>
      </c>
    </row>
    <row r="126" spans="6:6" x14ac:dyDescent="0.25">
      <c r="F126" s="53">
        <v>33</v>
      </c>
    </row>
    <row r="127" spans="6:6" x14ac:dyDescent="0.25">
      <c r="F127" s="53">
        <v>33</v>
      </c>
    </row>
    <row r="128" spans="6:6" x14ac:dyDescent="0.25">
      <c r="F128" s="53">
        <v>35</v>
      </c>
    </row>
    <row r="129" spans="6:6" x14ac:dyDescent="0.25">
      <c r="F129" s="53">
        <v>35</v>
      </c>
    </row>
    <row r="130" spans="6:6" x14ac:dyDescent="0.25">
      <c r="F130" s="53">
        <v>35</v>
      </c>
    </row>
    <row r="131" spans="6:6" x14ac:dyDescent="0.25">
      <c r="F131" s="53">
        <v>37</v>
      </c>
    </row>
    <row r="132" spans="6:6" x14ac:dyDescent="0.25">
      <c r="F132" s="53">
        <v>38</v>
      </c>
    </row>
    <row r="133" spans="6:6" x14ac:dyDescent="0.25">
      <c r="F133" s="53">
        <v>38</v>
      </c>
    </row>
    <row r="134" spans="6:6" x14ac:dyDescent="0.25">
      <c r="F134" s="53">
        <v>38</v>
      </c>
    </row>
    <row r="135" spans="6:6" x14ac:dyDescent="0.25">
      <c r="F135" s="53">
        <v>36</v>
      </c>
    </row>
    <row r="136" spans="6:6" x14ac:dyDescent="0.25">
      <c r="F136" s="53">
        <v>42</v>
      </c>
    </row>
    <row r="137" spans="6:6" x14ac:dyDescent="0.25">
      <c r="F137" s="53">
        <v>43</v>
      </c>
    </row>
    <row r="138" spans="6:6" x14ac:dyDescent="0.25">
      <c r="F138" s="53">
        <v>44</v>
      </c>
    </row>
    <row r="139" spans="6:6" x14ac:dyDescent="0.25">
      <c r="F139" s="53">
        <v>48</v>
      </c>
    </row>
    <row r="140" spans="6:6" x14ac:dyDescent="0.25">
      <c r="F140" s="53">
        <v>48</v>
      </c>
    </row>
    <row r="141" spans="6:6" x14ac:dyDescent="0.25">
      <c r="F141" s="53">
        <v>50</v>
      </c>
    </row>
    <row r="142" spans="6:6" x14ac:dyDescent="0.25">
      <c r="F142" s="53">
        <v>50</v>
      </c>
    </row>
    <row r="143" spans="6:6" x14ac:dyDescent="0.25">
      <c r="F143" s="53">
        <v>52</v>
      </c>
    </row>
    <row r="144" spans="6:6" x14ac:dyDescent="0.25">
      <c r="F144" s="53">
        <v>41</v>
      </c>
    </row>
    <row r="145" spans="6:6" x14ac:dyDescent="0.25">
      <c r="F145" s="53">
        <v>42</v>
      </c>
    </row>
    <row r="146" spans="6:6" x14ac:dyDescent="0.25">
      <c r="F146" s="53">
        <v>47</v>
      </c>
    </row>
    <row r="147" spans="6:6" x14ac:dyDescent="0.25">
      <c r="F147" s="53">
        <v>48</v>
      </c>
    </row>
    <row r="148" spans="6:6" x14ac:dyDescent="0.25">
      <c r="F148" s="53">
        <v>50</v>
      </c>
    </row>
    <row r="149" spans="6:6" x14ac:dyDescent="0.25">
      <c r="F149" s="53">
        <v>51</v>
      </c>
    </row>
    <row r="150" spans="6:6" x14ac:dyDescent="0.25">
      <c r="F150" s="53">
        <v>51</v>
      </c>
    </row>
    <row r="151" spans="6:6" x14ac:dyDescent="0.25">
      <c r="F151" s="53">
        <v>52</v>
      </c>
    </row>
    <row r="152" spans="6:6" x14ac:dyDescent="0.25">
      <c r="F152" s="53">
        <v>55</v>
      </c>
    </row>
    <row r="153" spans="6:6" x14ac:dyDescent="0.25">
      <c r="F153" s="53">
        <v>29</v>
      </c>
    </row>
    <row r="154" spans="6:6" x14ac:dyDescent="0.25">
      <c r="F154" s="53">
        <v>30</v>
      </c>
    </row>
    <row r="155" spans="6:6" x14ac:dyDescent="0.25">
      <c r="F155" s="53">
        <v>34</v>
      </c>
    </row>
    <row r="156" spans="6:6" x14ac:dyDescent="0.25">
      <c r="F156" s="53">
        <v>34</v>
      </c>
    </row>
    <row r="157" spans="6:6" x14ac:dyDescent="0.25">
      <c r="F157" s="53">
        <v>36</v>
      </c>
    </row>
    <row r="158" spans="6:6" x14ac:dyDescent="0.25">
      <c r="F158" s="53">
        <v>37</v>
      </c>
    </row>
    <row r="159" spans="6:6" x14ac:dyDescent="0.25">
      <c r="F159" s="53">
        <v>38</v>
      </c>
    </row>
    <row r="160" spans="6:6" x14ac:dyDescent="0.25">
      <c r="F160" s="53">
        <v>38</v>
      </c>
    </row>
    <row r="161" spans="6:6" x14ac:dyDescent="0.25">
      <c r="F161" s="53">
        <v>39</v>
      </c>
    </row>
    <row r="162" spans="6:6" x14ac:dyDescent="0.25">
      <c r="F162" s="53">
        <v>39</v>
      </c>
    </row>
    <row r="163" spans="6:6" x14ac:dyDescent="0.25">
      <c r="F163" s="53">
        <v>39</v>
      </c>
    </row>
    <row r="164" spans="6:6" x14ac:dyDescent="0.25">
      <c r="F164" s="53">
        <v>40</v>
      </c>
    </row>
    <row r="165" spans="6:6" x14ac:dyDescent="0.25">
      <c r="F165" s="53">
        <v>40</v>
      </c>
    </row>
    <row r="166" spans="6:6" x14ac:dyDescent="0.25">
      <c r="F166" s="53">
        <v>40</v>
      </c>
    </row>
    <row r="167" spans="6:6" x14ac:dyDescent="0.25">
      <c r="F167" s="53">
        <v>40</v>
      </c>
    </row>
    <row r="168" spans="6:6" x14ac:dyDescent="0.25">
      <c r="F168" s="53">
        <v>42</v>
      </c>
    </row>
    <row r="169" spans="6:6" x14ac:dyDescent="0.25">
      <c r="F169" s="53">
        <v>42</v>
      </c>
    </row>
    <row r="170" spans="6:6" x14ac:dyDescent="0.25">
      <c r="F170" s="53">
        <v>43</v>
      </c>
    </row>
    <row r="171" spans="6:6" x14ac:dyDescent="0.25">
      <c r="F171" s="53">
        <v>45</v>
      </c>
    </row>
    <row r="172" spans="6:6" x14ac:dyDescent="0.25">
      <c r="F172" s="53">
        <v>45</v>
      </c>
    </row>
    <row r="173" spans="6:6" x14ac:dyDescent="0.25">
      <c r="F173" s="53">
        <v>45</v>
      </c>
    </row>
    <row r="174" spans="6:6" x14ac:dyDescent="0.25">
      <c r="F174" s="53">
        <v>45</v>
      </c>
    </row>
    <row r="175" spans="6:6" x14ac:dyDescent="0.25">
      <c r="F175" s="53">
        <v>45</v>
      </c>
    </row>
    <row r="176" spans="6:6" x14ac:dyDescent="0.25">
      <c r="F176" s="53">
        <v>45</v>
      </c>
    </row>
    <row r="177" spans="6:6" x14ac:dyDescent="0.25">
      <c r="F177" s="53">
        <v>46</v>
      </c>
    </row>
    <row r="178" spans="6:6" x14ac:dyDescent="0.25">
      <c r="F178" s="53">
        <v>47</v>
      </c>
    </row>
    <row r="179" spans="6:6" x14ac:dyDescent="0.25">
      <c r="F179" s="53">
        <v>47</v>
      </c>
    </row>
    <row r="180" spans="6:6" x14ac:dyDescent="0.25">
      <c r="F180" s="53">
        <v>47</v>
      </c>
    </row>
    <row r="181" spans="6:6" x14ac:dyDescent="0.25">
      <c r="F181" s="53">
        <v>47</v>
      </c>
    </row>
    <row r="182" spans="6:6" x14ac:dyDescent="0.25">
      <c r="F182" s="53">
        <v>48</v>
      </c>
    </row>
    <row r="183" spans="6:6" x14ac:dyDescent="0.25">
      <c r="F183" s="53">
        <v>49</v>
      </c>
    </row>
    <row r="184" spans="6:6" x14ac:dyDescent="0.25">
      <c r="F184" s="53">
        <v>50</v>
      </c>
    </row>
    <row r="185" spans="6:6" x14ac:dyDescent="0.25">
      <c r="F185" s="53">
        <v>52</v>
      </c>
    </row>
    <row r="186" spans="6:6" x14ac:dyDescent="0.25">
      <c r="F186" s="53">
        <v>52</v>
      </c>
    </row>
    <row r="187" spans="6:6" x14ac:dyDescent="0.25">
      <c r="F187" s="53">
        <v>42</v>
      </c>
    </row>
    <row r="188" spans="6:6" x14ac:dyDescent="0.25">
      <c r="F188" s="53">
        <v>42</v>
      </c>
    </row>
    <row r="189" spans="6:6" x14ac:dyDescent="0.25">
      <c r="F189" s="53">
        <v>43</v>
      </c>
    </row>
    <row r="190" spans="6:6" x14ac:dyDescent="0.25">
      <c r="F190" s="53">
        <v>43</v>
      </c>
    </row>
    <row r="191" spans="6:6" x14ac:dyDescent="0.25">
      <c r="F191" s="53">
        <v>44</v>
      </c>
    </row>
    <row r="192" spans="6:6" x14ac:dyDescent="0.25">
      <c r="F192" s="53">
        <v>45</v>
      </c>
    </row>
    <row r="193" spans="6:6" x14ac:dyDescent="0.25">
      <c r="F193" s="53">
        <v>46</v>
      </c>
    </row>
    <row r="194" spans="6:6" x14ac:dyDescent="0.25">
      <c r="F194" s="53">
        <v>46</v>
      </c>
    </row>
    <row r="195" spans="6:6" x14ac:dyDescent="0.25">
      <c r="F195" s="53">
        <v>47</v>
      </c>
    </row>
    <row r="196" spans="6:6" x14ac:dyDescent="0.25">
      <c r="F196" s="53">
        <v>47</v>
      </c>
    </row>
    <row r="197" spans="6:6" x14ac:dyDescent="0.25">
      <c r="F197" s="53">
        <v>47</v>
      </c>
    </row>
    <row r="198" spans="6:6" x14ac:dyDescent="0.25">
      <c r="F198" s="53">
        <v>47</v>
      </c>
    </row>
    <row r="199" spans="6:6" x14ac:dyDescent="0.25">
      <c r="F199" s="53">
        <v>47</v>
      </c>
    </row>
    <row r="200" spans="6:6" x14ac:dyDescent="0.25">
      <c r="F200" s="53">
        <v>48</v>
      </c>
    </row>
    <row r="201" spans="6:6" x14ac:dyDescent="0.25">
      <c r="F201" s="53">
        <v>48</v>
      </c>
    </row>
    <row r="202" spans="6:6" x14ac:dyDescent="0.25">
      <c r="F202" s="53">
        <v>48</v>
      </c>
    </row>
    <row r="203" spans="6:6" x14ac:dyDescent="0.25">
      <c r="F203" s="53">
        <v>49</v>
      </c>
    </row>
    <row r="204" spans="6:6" x14ac:dyDescent="0.25">
      <c r="F204" s="53">
        <v>49</v>
      </c>
    </row>
    <row r="205" spans="6:6" x14ac:dyDescent="0.25">
      <c r="F205" s="53">
        <v>49</v>
      </c>
    </row>
    <row r="206" spans="6:6" x14ac:dyDescent="0.25">
      <c r="F206" s="53">
        <v>50</v>
      </c>
    </row>
    <row r="207" spans="6:6" x14ac:dyDescent="0.25">
      <c r="F207" s="53">
        <v>51</v>
      </c>
    </row>
    <row r="208" spans="6:6" x14ac:dyDescent="0.25">
      <c r="F208" s="53">
        <v>35</v>
      </c>
    </row>
    <row r="209" spans="6:6" x14ac:dyDescent="0.25">
      <c r="F209" s="53">
        <v>36</v>
      </c>
    </row>
    <row r="210" spans="6:6" x14ac:dyDescent="0.25">
      <c r="F210" s="53">
        <v>36</v>
      </c>
    </row>
    <row r="211" spans="6:6" x14ac:dyDescent="0.25">
      <c r="F211" s="53">
        <v>36</v>
      </c>
    </row>
    <row r="212" spans="6:6" x14ac:dyDescent="0.25">
      <c r="F212" s="53">
        <v>38</v>
      </c>
    </row>
    <row r="213" spans="6:6" x14ac:dyDescent="0.25">
      <c r="F213" s="53">
        <v>38</v>
      </c>
    </row>
    <row r="214" spans="6:6" x14ac:dyDescent="0.25">
      <c r="F214" s="53">
        <v>41</v>
      </c>
    </row>
    <row r="215" spans="6:6" x14ac:dyDescent="0.25">
      <c r="F215" s="53">
        <v>44</v>
      </c>
    </row>
    <row r="216" spans="6:6" x14ac:dyDescent="0.25">
      <c r="F216" s="53">
        <v>45</v>
      </c>
    </row>
    <row r="217" spans="6:6" x14ac:dyDescent="0.25">
      <c r="F217" s="53">
        <v>45</v>
      </c>
    </row>
    <row r="218" spans="6:6" x14ac:dyDescent="0.25">
      <c r="F218" s="53">
        <v>36</v>
      </c>
    </row>
    <row r="219" spans="6:6" x14ac:dyDescent="0.25">
      <c r="F219" s="53">
        <v>45</v>
      </c>
    </row>
    <row r="220" spans="6:6" x14ac:dyDescent="0.25">
      <c r="F220" s="53">
        <v>45</v>
      </c>
    </row>
    <row r="221" spans="6:6" x14ac:dyDescent="0.25">
      <c r="F221" s="53">
        <v>46</v>
      </c>
    </row>
    <row r="222" spans="6:6" x14ac:dyDescent="0.25">
      <c r="F222" s="53">
        <v>46</v>
      </c>
    </row>
    <row r="223" spans="6:6" x14ac:dyDescent="0.25">
      <c r="F223" s="53">
        <v>29</v>
      </c>
    </row>
    <row r="224" spans="6:6" x14ac:dyDescent="0.25">
      <c r="F224" s="53">
        <v>33</v>
      </c>
    </row>
    <row r="225" spans="6:6" x14ac:dyDescent="0.25">
      <c r="F225" s="53">
        <v>34</v>
      </c>
    </row>
    <row r="226" spans="6:6" x14ac:dyDescent="0.25">
      <c r="F226" s="53">
        <v>35</v>
      </c>
    </row>
    <row r="227" spans="6:6" x14ac:dyDescent="0.25">
      <c r="F227" s="53">
        <v>35</v>
      </c>
    </row>
    <row r="228" spans="6:6" x14ac:dyDescent="0.25">
      <c r="F228" s="53">
        <v>35</v>
      </c>
    </row>
    <row r="229" spans="6:6" x14ac:dyDescent="0.25">
      <c r="F229" s="53">
        <v>35</v>
      </c>
    </row>
    <row r="230" spans="6:6" x14ac:dyDescent="0.25">
      <c r="F230" s="53">
        <v>36</v>
      </c>
    </row>
    <row r="231" spans="6:6" x14ac:dyDescent="0.25">
      <c r="F231" s="53">
        <v>36</v>
      </c>
    </row>
    <row r="232" spans="6:6" x14ac:dyDescent="0.25">
      <c r="F232" s="53">
        <v>38</v>
      </c>
    </row>
    <row r="233" spans="6:6" x14ac:dyDescent="0.25">
      <c r="F233" s="53">
        <v>39</v>
      </c>
    </row>
    <row r="234" spans="6:6" x14ac:dyDescent="0.25">
      <c r="F234" s="53">
        <v>40</v>
      </c>
    </row>
    <row r="235" spans="6:6" x14ac:dyDescent="0.25">
      <c r="F235" s="53">
        <v>41</v>
      </c>
    </row>
    <row r="236" spans="6:6" x14ac:dyDescent="0.25">
      <c r="F236" s="53">
        <v>42</v>
      </c>
    </row>
    <row r="237" spans="6:6" x14ac:dyDescent="0.25">
      <c r="F237" s="53">
        <v>42</v>
      </c>
    </row>
    <row r="238" spans="6:6" x14ac:dyDescent="0.25">
      <c r="F238" s="53">
        <v>42</v>
      </c>
    </row>
    <row r="239" spans="6:6" x14ac:dyDescent="0.25">
      <c r="F239" s="53">
        <v>42</v>
      </c>
    </row>
    <row r="240" spans="6:6" x14ac:dyDescent="0.25">
      <c r="F240" s="53">
        <v>43</v>
      </c>
    </row>
    <row r="241" spans="6:6" x14ac:dyDescent="0.25">
      <c r="F241" s="53">
        <v>44</v>
      </c>
    </row>
    <row r="242" spans="6:6" x14ac:dyDescent="0.25">
      <c r="F242" s="53">
        <v>45</v>
      </c>
    </row>
    <row r="243" spans="6:6" x14ac:dyDescent="0.25">
      <c r="F243" s="53">
        <v>46</v>
      </c>
    </row>
    <row r="244" spans="6:6" x14ac:dyDescent="0.25">
      <c r="F244" s="53">
        <v>46</v>
      </c>
    </row>
    <row r="245" spans="6:6" x14ac:dyDescent="0.25">
      <c r="F245" s="53">
        <v>47</v>
      </c>
    </row>
    <row r="246" spans="6:6" x14ac:dyDescent="0.25">
      <c r="F246" s="53">
        <v>48</v>
      </c>
    </row>
    <row r="247" spans="6:6" x14ac:dyDescent="0.25">
      <c r="F247" s="53">
        <v>49</v>
      </c>
    </row>
    <row r="248" spans="6:6" x14ac:dyDescent="0.25">
      <c r="F248" s="53">
        <v>49</v>
      </c>
    </row>
    <row r="249" spans="6:6" x14ac:dyDescent="0.25">
      <c r="F249" s="53">
        <v>52</v>
      </c>
    </row>
    <row r="250" spans="6:6" x14ac:dyDescent="0.25">
      <c r="F250" s="53">
        <v>40</v>
      </c>
    </row>
    <row r="251" spans="6:6" x14ac:dyDescent="0.25">
      <c r="F251" s="53">
        <v>41</v>
      </c>
    </row>
    <row r="252" spans="6:6" x14ac:dyDescent="0.25">
      <c r="F252" s="53">
        <v>42</v>
      </c>
    </row>
    <row r="253" spans="6:6" x14ac:dyDescent="0.25">
      <c r="F253" s="53">
        <v>42</v>
      </c>
    </row>
    <row r="254" spans="6:6" x14ac:dyDescent="0.25">
      <c r="F254" s="53">
        <v>43</v>
      </c>
    </row>
    <row r="255" spans="6:6" x14ac:dyDescent="0.25">
      <c r="F255" s="53">
        <v>44</v>
      </c>
    </row>
    <row r="256" spans="6:6" x14ac:dyDescent="0.25">
      <c r="F256" s="53">
        <v>44</v>
      </c>
    </row>
    <row r="257" spans="6:6" x14ac:dyDescent="0.25">
      <c r="F257" s="53">
        <v>45</v>
      </c>
    </row>
    <row r="258" spans="6:6" x14ac:dyDescent="0.25">
      <c r="F258" s="53">
        <v>45</v>
      </c>
    </row>
    <row r="259" spans="6:6" x14ac:dyDescent="0.25">
      <c r="F259" s="53">
        <v>45</v>
      </c>
    </row>
    <row r="260" spans="6:6" x14ac:dyDescent="0.25">
      <c r="F260" s="53">
        <v>47</v>
      </c>
    </row>
    <row r="261" spans="6:6" x14ac:dyDescent="0.25">
      <c r="F261" s="53">
        <v>47</v>
      </c>
    </row>
    <row r="262" spans="6:6" x14ac:dyDescent="0.25">
      <c r="F262" s="53">
        <v>47</v>
      </c>
    </row>
    <row r="263" spans="6:6" x14ac:dyDescent="0.25">
      <c r="F263" s="53">
        <v>47</v>
      </c>
    </row>
    <row r="264" spans="6:6" x14ac:dyDescent="0.25">
      <c r="F264" s="53">
        <v>48</v>
      </c>
    </row>
    <row r="265" spans="6:6" x14ac:dyDescent="0.25">
      <c r="F265" s="53">
        <v>48</v>
      </c>
    </row>
    <row r="266" spans="6:6" x14ac:dyDescent="0.25">
      <c r="F266" s="53">
        <v>49</v>
      </c>
    </row>
    <row r="267" spans="6:6" x14ac:dyDescent="0.25">
      <c r="F267" s="53">
        <v>51</v>
      </c>
    </row>
    <row r="268" spans="6:6" x14ac:dyDescent="0.25">
      <c r="F268" s="53">
        <v>56</v>
      </c>
    </row>
    <row r="269" spans="6:6" x14ac:dyDescent="0.25">
      <c r="F269" s="53">
        <v>30</v>
      </c>
    </row>
    <row r="270" spans="6:6" x14ac:dyDescent="0.25">
      <c r="F270" s="53">
        <v>31</v>
      </c>
    </row>
    <row r="271" spans="6:6" x14ac:dyDescent="0.25">
      <c r="F271" s="53">
        <v>34</v>
      </c>
    </row>
    <row r="272" spans="6:6" x14ac:dyDescent="0.25">
      <c r="F272" s="53">
        <v>35</v>
      </c>
    </row>
    <row r="273" spans="6:6" x14ac:dyDescent="0.25">
      <c r="F273" s="53">
        <v>36</v>
      </c>
    </row>
    <row r="274" spans="6:6" x14ac:dyDescent="0.25">
      <c r="F274" s="53">
        <v>36</v>
      </c>
    </row>
    <row r="275" spans="6:6" x14ac:dyDescent="0.25">
      <c r="F275" s="53">
        <v>36</v>
      </c>
    </row>
    <row r="276" spans="6:6" x14ac:dyDescent="0.25">
      <c r="F276" s="53">
        <v>38</v>
      </c>
    </row>
    <row r="277" spans="6:6" x14ac:dyDescent="0.25">
      <c r="F277" s="53">
        <v>38</v>
      </c>
    </row>
    <row r="278" spans="6:6" x14ac:dyDescent="0.25">
      <c r="F278" s="53">
        <v>39</v>
      </c>
    </row>
    <row r="279" spans="6:6" x14ac:dyDescent="0.25">
      <c r="F279" s="53">
        <v>39</v>
      </c>
    </row>
    <row r="280" spans="6:6" x14ac:dyDescent="0.25">
      <c r="F280" s="53">
        <v>39</v>
      </c>
    </row>
    <row r="281" spans="6:6" x14ac:dyDescent="0.25">
      <c r="F281" s="53">
        <v>40</v>
      </c>
    </row>
    <row r="282" spans="6:6" x14ac:dyDescent="0.25">
      <c r="F282" s="53">
        <v>40</v>
      </c>
    </row>
    <row r="283" spans="6:6" x14ac:dyDescent="0.25">
      <c r="F283" s="53">
        <v>40</v>
      </c>
    </row>
    <row r="284" spans="6:6" x14ac:dyDescent="0.25">
      <c r="F284" s="53">
        <v>40</v>
      </c>
    </row>
    <row r="285" spans="6:6" x14ac:dyDescent="0.25">
      <c r="F285" s="53">
        <v>40</v>
      </c>
    </row>
    <row r="286" spans="6:6" x14ac:dyDescent="0.25">
      <c r="F286" s="53">
        <v>41</v>
      </c>
    </row>
    <row r="287" spans="6:6" x14ac:dyDescent="0.25">
      <c r="F287" s="53">
        <v>41</v>
      </c>
    </row>
    <row r="288" spans="6:6" x14ac:dyDescent="0.25">
      <c r="F288" s="53">
        <v>41</v>
      </c>
    </row>
    <row r="289" spans="6:6" x14ac:dyDescent="0.25">
      <c r="F289" s="53">
        <v>41</v>
      </c>
    </row>
    <row r="290" spans="6:6" x14ac:dyDescent="0.25">
      <c r="F290" s="53">
        <v>41</v>
      </c>
    </row>
    <row r="291" spans="6:6" x14ac:dyDescent="0.25">
      <c r="F291" s="53">
        <v>41</v>
      </c>
    </row>
    <row r="292" spans="6:6" x14ac:dyDescent="0.25">
      <c r="F292" s="53">
        <v>44</v>
      </c>
    </row>
    <row r="293" spans="6:6" x14ac:dyDescent="0.25">
      <c r="F293" s="53">
        <v>45</v>
      </c>
    </row>
    <row r="294" spans="6:6" x14ac:dyDescent="0.25">
      <c r="F294" s="53">
        <v>46</v>
      </c>
    </row>
    <row r="295" spans="6:6" x14ac:dyDescent="0.25">
      <c r="F295" s="53">
        <v>46</v>
      </c>
    </row>
    <row r="296" spans="6:6" x14ac:dyDescent="0.25">
      <c r="F296" s="53">
        <v>46</v>
      </c>
    </row>
    <row r="297" spans="6:6" x14ac:dyDescent="0.25">
      <c r="F297" s="53">
        <v>36</v>
      </c>
    </row>
    <row r="298" spans="6:6" x14ac:dyDescent="0.25">
      <c r="F298" s="53">
        <v>37</v>
      </c>
    </row>
    <row r="299" spans="6:6" x14ac:dyDescent="0.25">
      <c r="F299" s="53">
        <v>39</v>
      </c>
    </row>
    <row r="300" spans="6:6" x14ac:dyDescent="0.25">
      <c r="F300" s="53">
        <v>39</v>
      </c>
    </row>
    <row r="301" spans="6:6" x14ac:dyDescent="0.25">
      <c r="F301" s="53">
        <v>41</v>
      </c>
    </row>
    <row r="302" spans="6:6" x14ac:dyDescent="0.25">
      <c r="F302" s="53">
        <v>42</v>
      </c>
    </row>
    <row r="303" spans="6:6" x14ac:dyDescent="0.25">
      <c r="F303" s="53">
        <v>43</v>
      </c>
    </row>
    <row r="304" spans="6:6" x14ac:dyDescent="0.25">
      <c r="F304" s="53">
        <v>44</v>
      </c>
    </row>
    <row r="305" spans="6:6" x14ac:dyDescent="0.25">
      <c r="F305" s="53">
        <v>44</v>
      </c>
    </row>
    <row r="306" spans="6:6" x14ac:dyDescent="0.25">
      <c r="F306" s="53">
        <v>44</v>
      </c>
    </row>
    <row r="307" spans="6:6" x14ac:dyDescent="0.25">
      <c r="F307" s="53">
        <v>44</v>
      </c>
    </row>
    <row r="308" spans="6:6" x14ac:dyDescent="0.25">
      <c r="F308" s="53">
        <v>46</v>
      </c>
    </row>
    <row r="309" spans="6:6" x14ac:dyDescent="0.25">
      <c r="F309" s="53">
        <v>48</v>
      </c>
    </row>
    <row r="310" spans="6:6" x14ac:dyDescent="0.25">
      <c r="F310" s="53">
        <v>50</v>
      </c>
    </row>
    <row r="311" spans="6:6" x14ac:dyDescent="0.25">
      <c r="F311" s="53">
        <v>51</v>
      </c>
    </row>
    <row r="312" spans="6:6" x14ac:dyDescent="0.25">
      <c r="F312" s="53">
        <v>55</v>
      </c>
    </row>
    <row r="313" spans="6:6" x14ac:dyDescent="0.25">
      <c r="F313" s="53">
        <v>34</v>
      </c>
    </row>
    <row r="314" spans="6:6" x14ac:dyDescent="0.25">
      <c r="F314" s="53">
        <v>35</v>
      </c>
    </row>
    <row r="315" spans="6:6" x14ac:dyDescent="0.25">
      <c r="F315" s="53">
        <v>35</v>
      </c>
    </row>
    <row r="316" spans="6:6" x14ac:dyDescent="0.25">
      <c r="F316" s="53">
        <v>35</v>
      </c>
    </row>
    <row r="317" spans="6:6" x14ac:dyDescent="0.25">
      <c r="F317" s="53">
        <v>36</v>
      </c>
    </row>
    <row r="318" spans="6:6" x14ac:dyDescent="0.25">
      <c r="F318" s="53">
        <v>36</v>
      </c>
    </row>
    <row r="319" spans="6:6" x14ac:dyDescent="0.25">
      <c r="F319" s="53">
        <v>38</v>
      </c>
    </row>
    <row r="320" spans="6:6" x14ac:dyDescent="0.25">
      <c r="F320" s="53">
        <v>38</v>
      </c>
    </row>
    <row r="321" spans="6:6" x14ac:dyDescent="0.25">
      <c r="F321" s="53">
        <v>39</v>
      </c>
    </row>
    <row r="322" spans="6:6" x14ac:dyDescent="0.25">
      <c r="F322" s="53">
        <v>39</v>
      </c>
    </row>
    <row r="323" spans="6:6" x14ac:dyDescent="0.25">
      <c r="F323" s="53">
        <v>40</v>
      </c>
    </row>
    <row r="324" spans="6:6" x14ac:dyDescent="0.25">
      <c r="F324" s="53">
        <v>41</v>
      </c>
    </row>
    <row r="325" spans="6:6" x14ac:dyDescent="0.25">
      <c r="F325" s="53">
        <v>40</v>
      </c>
    </row>
    <row r="326" spans="6:6" x14ac:dyDescent="0.25">
      <c r="F326" s="53">
        <v>40</v>
      </c>
    </row>
    <row r="327" spans="6:6" x14ac:dyDescent="0.25">
      <c r="F327" s="53">
        <v>41</v>
      </c>
    </row>
    <row r="328" spans="6:6" x14ac:dyDescent="0.25">
      <c r="F328" s="53">
        <v>41</v>
      </c>
    </row>
    <row r="329" spans="6:6" x14ac:dyDescent="0.25">
      <c r="F329" s="53">
        <v>41</v>
      </c>
    </row>
    <row r="330" spans="6:6" x14ac:dyDescent="0.25">
      <c r="F330" s="53">
        <v>41</v>
      </c>
    </row>
    <row r="331" spans="6:6" x14ac:dyDescent="0.25">
      <c r="F331" s="53">
        <v>41</v>
      </c>
    </row>
    <row r="332" spans="6:6" x14ac:dyDescent="0.25">
      <c r="F332" s="53">
        <v>44</v>
      </c>
    </row>
    <row r="333" spans="6:6" x14ac:dyDescent="0.25">
      <c r="F333" s="53">
        <v>45</v>
      </c>
    </row>
    <row r="334" spans="6:6" x14ac:dyDescent="0.25">
      <c r="F334" s="53">
        <v>34</v>
      </c>
    </row>
    <row r="335" spans="6:6" x14ac:dyDescent="0.25">
      <c r="F335" s="53">
        <v>35</v>
      </c>
    </row>
    <row r="336" spans="6:6" x14ac:dyDescent="0.25">
      <c r="F336" s="53">
        <v>35</v>
      </c>
    </row>
    <row r="337" spans="6:6" x14ac:dyDescent="0.25">
      <c r="F337" s="53">
        <v>35</v>
      </c>
    </row>
    <row r="338" spans="6:6" x14ac:dyDescent="0.25">
      <c r="F338" s="53">
        <v>37</v>
      </c>
    </row>
    <row r="339" spans="6:6" x14ac:dyDescent="0.25">
      <c r="F339" s="53">
        <v>37</v>
      </c>
    </row>
    <row r="340" spans="6:6" x14ac:dyDescent="0.25">
      <c r="F340" s="53">
        <v>37</v>
      </c>
    </row>
    <row r="341" spans="6:6" x14ac:dyDescent="0.25">
      <c r="F341" s="53">
        <v>38</v>
      </c>
    </row>
    <row r="342" spans="6:6" x14ac:dyDescent="0.25">
      <c r="F342" s="53">
        <v>39</v>
      </c>
    </row>
    <row r="343" spans="6:6" x14ac:dyDescent="0.25">
      <c r="F343" s="53">
        <v>40</v>
      </c>
    </row>
    <row r="344" spans="6:6" x14ac:dyDescent="0.25">
      <c r="F344" s="53">
        <v>41</v>
      </c>
    </row>
    <row r="345" spans="6:6" x14ac:dyDescent="0.25">
      <c r="F345" s="53">
        <v>42</v>
      </c>
    </row>
    <row r="346" spans="6:6" x14ac:dyDescent="0.25">
      <c r="F346" s="53">
        <v>42</v>
      </c>
    </row>
    <row r="347" spans="6:6" x14ac:dyDescent="0.25">
      <c r="F347" s="53">
        <v>42</v>
      </c>
    </row>
    <row r="348" spans="6:6" x14ac:dyDescent="0.25">
      <c r="F348" s="53">
        <v>47</v>
      </c>
    </row>
    <row r="349" spans="6:6" x14ac:dyDescent="0.25">
      <c r="F349" s="53">
        <v>48</v>
      </c>
    </row>
    <row r="350" spans="6:6" x14ac:dyDescent="0.25">
      <c r="F350" s="53">
        <v>42</v>
      </c>
    </row>
    <row r="351" spans="6:6" x14ac:dyDescent="0.25">
      <c r="F351" s="53">
        <v>42</v>
      </c>
    </row>
    <row r="352" spans="6:6" x14ac:dyDescent="0.25">
      <c r="F352" s="53">
        <v>45</v>
      </c>
    </row>
    <row r="353" spans="6:6" x14ac:dyDescent="0.25">
      <c r="F353" s="53">
        <v>46</v>
      </c>
    </row>
    <row r="354" spans="6:6" x14ac:dyDescent="0.25">
      <c r="F354" s="53">
        <v>53</v>
      </c>
    </row>
    <row r="355" spans="6:6" x14ac:dyDescent="0.25">
      <c r="F355" s="53">
        <v>33</v>
      </c>
    </row>
    <row r="356" spans="6:6" x14ac:dyDescent="0.25">
      <c r="F356" s="53">
        <v>33</v>
      </c>
    </row>
    <row r="357" spans="6:6" x14ac:dyDescent="0.25">
      <c r="F357" s="53">
        <v>34</v>
      </c>
    </row>
    <row r="358" spans="6:6" x14ac:dyDescent="0.25">
      <c r="F358" s="53">
        <v>34</v>
      </c>
    </row>
    <row r="359" spans="6:6" x14ac:dyDescent="0.25">
      <c r="F359" s="53">
        <v>36</v>
      </c>
    </row>
    <row r="360" spans="6:6" x14ac:dyDescent="0.25">
      <c r="F360" s="53">
        <v>37</v>
      </c>
    </row>
    <row r="361" spans="6:6" x14ac:dyDescent="0.25">
      <c r="F361" s="53">
        <v>38</v>
      </c>
    </row>
    <row r="362" spans="6:6" x14ac:dyDescent="0.25">
      <c r="F362" s="53">
        <v>38</v>
      </c>
    </row>
    <row r="363" spans="6:6" x14ac:dyDescent="0.25">
      <c r="F363" s="53">
        <v>40</v>
      </c>
    </row>
    <row r="364" spans="6:6" x14ac:dyDescent="0.25">
      <c r="F364" s="53">
        <v>41</v>
      </c>
    </row>
    <row r="365" spans="6:6" x14ac:dyDescent="0.25">
      <c r="F365" s="53">
        <v>42</v>
      </c>
    </row>
    <row r="366" spans="6:6" x14ac:dyDescent="0.25">
      <c r="F366" s="53">
        <v>47</v>
      </c>
    </row>
    <row r="367" spans="6:6" x14ac:dyDescent="0.25">
      <c r="F367" s="53">
        <v>50</v>
      </c>
    </row>
    <row r="368" spans="6:6" x14ac:dyDescent="0.25">
      <c r="F368" s="53">
        <v>41</v>
      </c>
    </row>
    <row r="369" spans="6:6" x14ac:dyDescent="0.25">
      <c r="F369" s="53">
        <v>42</v>
      </c>
    </row>
    <row r="370" spans="6:6" x14ac:dyDescent="0.25">
      <c r="F370" s="53">
        <v>42</v>
      </c>
    </row>
    <row r="371" spans="6:6" x14ac:dyDescent="0.25">
      <c r="F371" s="53">
        <v>43</v>
      </c>
    </row>
    <row r="372" spans="6:6" x14ac:dyDescent="0.25">
      <c r="F372" s="53">
        <v>44</v>
      </c>
    </row>
    <row r="373" spans="6:6" x14ac:dyDescent="0.25">
      <c r="F373" s="53">
        <v>45</v>
      </c>
    </row>
    <row r="374" spans="6:6" x14ac:dyDescent="0.25">
      <c r="F374" s="53">
        <v>48</v>
      </c>
    </row>
    <row r="375" spans="6:6" x14ac:dyDescent="0.25">
      <c r="F375" s="53">
        <v>50</v>
      </c>
    </row>
    <row r="376" spans="6:6" x14ac:dyDescent="0.25">
      <c r="F376" s="53">
        <v>50</v>
      </c>
    </row>
    <row r="377" spans="6:6" x14ac:dyDescent="0.25">
      <c r="F377" s="53">
        <v>34</v>
      </c>
    </row>
    <row r="378" spans="6:6" x14ac:dyDescent="0.25">
      <c r="F378" s="53">
        <v>27</v>
      </c>
    </row>
    <row r="379" spans="6:6" x14ac:dyDescent="0.25">
      <c r="F379" s="53">
        <v>30</v>
      </c>
    </row>
    <row r="380" spans="6:6" x14ac:dyDescent="0.25">
      <c r="F380" s="53">
        <v>31</v>
      </c>
    </row>
    <row r="381" spans="6:6" x14ac:dyDescent="0.25">
      <c r="F381" s="53">
        <v>33</v>
      </c>
    </row>
    <row r="382" spans="6:6" x14ac:dyDescent="0.25">
      <c r="F382" s="53">
        <v>33</v>
      </c>
    </row>
    <row r="383" spans="6:6" x14ac:dyDescent="0.25">
      <c r="F383" s="53">
        <v>34</v>
      </c>
    </row>
    <row r="384" spans="6:6" x14ac:dyDescent="0.25">
      <c r="F384" s="53">
        <v>34</v>
      </c>
    </row>
    <row r="385" spans="6:6" x14ac:dyDescent="0.25">
      <c r="F385" s="53">
        <v>35</v>
      </c>
    </row>
    <row r="386" spans="6:6" x14ac:dyDescent="0.25">
      <c r="F386" s="53">
        <v>35</v>
      </c>
    </row>
    <row r="387" spans="6:6" x14ac:dyDescent="0.25">
      <c r="F387" s="53">
        <v>35</v>
      </c>
    </row>
    <row r="388" spans="6:6" x14ac:dyDescent="0.25">
      <c r="F388" s="53">
        <v>36</v>
      </c>
    </row>
    <row r="389" spans="6:6" x14ac:dyDescent="0.25">
      <c r="F389" s="53">
        <v>36</v>
      </c>
    </row>
    <row r="390" spans="6:6" x14ac:dyDescent="0.25">
      <c r="F390" s="53">
        <v>37</v>
      </c>
    </row>
    <row r="391" spans="6:6" x14ac:dyDescent="0.25">
      <c r="F391" s="53">
        <v>37</v>
      </c>
    </row>
    <row r="392" spans="6:6" x14ac:dyDescent="0.25">
      <c r="F392" s="53">
        <v>37</v>
      </c>
    </row>
    <row r="393" spans="6:6" x14ac:dyDescent="0.25">
      <c r="F393" s="53">
        <v>37</v>
      </c>
    </row>
    <row r="394" spans="6:6" x14ac:dyDescent="0.25">
      <c r="F394" s="53">
        <v>38</v>
      </c>
    </row>
    <row r="395" spans="6:6" x14ac:dyDescent="0.25">
      <c r="F395" s="53">
        <v>38</v>
      </c>
    </row>
    <row r="396" spans="6:6" x14ac:dyDescent="0.25">
      <c r="F396" s="53">
        <v>38</v>
      </c>
    </row>
    <row r="397" spans="6:6" x14ac:dyDescent="0.25">
      <c r="F397" s="53">
        <v>39</v>
      </c>
    </row>
    <row r="398" spans="6:6" x14ac:dyDescent="0.25">
      <c r="F398" s="53">
        <v>39</v>
      </c>
    </row>
    <row r="399" spans="6:6" x14ac:dyDescent="0.25">
      <c r="F399" s="53">
        <v>41</v>
      </c>
    </row>
    <row r="400" spans="6:6" x14ac:dyDescent="0.25">
      <c r="F400" s="53">
        <v>41</v>
      </c>
    </row>
    <row r="401" spans="6:6" x14ac:dyDescent="0.25">
      <c r="F401" s="53">
        <v>42</v>
      </c>
    </row>
    <row r="402" spans="6:6" x14ac:dyDescent="0.25">
      <c r="F402" s="53">
        <v>42</v>
      </c>
    </row>
    <row r="403" spans="6:6" x14ac:dyDescent="0.25">
      <c r="F403" s="53">
        <v>42</v>
      </c>
    </row>
    <row r="404" spans="6:6" x14ac:dyDescent="0.25">
      <c r="F404" s="53">
        <v>43</v>
      </c>
    </row>
    <row r="405" spans="6:6" x14ac:dyDescent="0.25">
      <c r="F405" s="53">
        <v>45</v>
      </c>
    </row>
    <row r="406" spans="6:6" x14ac:dyDescent="0.25">
      <c r="F406" s="53">
        <v>49</v>
      </c>
    </row>
    <row r="407" spans="6:6" x14ac:dyDescent="0.25">
      <c r="F407" s="53">
        <v>52</v>
      </c>
    </row>
    <row r="408" spans="6:6" x14ac:dyDescent="0.25">
      <c r="F408" s="53">
        <v>37</v>
      </c>
    </row>
    <row r="409" spans="6:6" x14ac:dyDescent="0.25">
      <c r="F409" s="53">
        <v>38</v>
      </c>
    </row>
    <row r="410" spans="6:6" x14ac:dyDescent="0.25">
      <c r="F410" s="53">
        <v>40</v>
      </c>
    </row>
    <row r="411" spans="6:6" x14ac:dyDescent="0.25">
      <c r="F411" s="53">
        <v>40</v>
      </c>
    </row>
    <row r="412" spans="6:6" x14ac:dyDescent="0.25">
      <c r="F412" s="53">
        <v>41</v>
      </c>
    </row>
    <row r="413" spans="6:6" x14ac:dyDescent="0.25">
      <c r="F413" s="53">
        <v>41</v>
      </c>
    </row>
    <row r="414" spans="6:6" x14ac:dyDescent="0.25">
      <c r="F414" s="53">
        <v>43</v>
      </c>
    </row>
    <row r="415" spans="6:6" x14ac:dyDescent="0.25">
      <c r="F415" s="53">
        <v>44</v>
      </c>
    </row>
    <row r="416" spans="6:6" x14ac:dyDescent="0.25">
      <c r="F416" s="53">
        <v>44</v>
      </c>
    </row>
    <row r="417" spans="6:6" x14ac:dyDescent="0.25">
      <c r="F417" s="53">
        <v>45</v>
      </c>
    </row>
    <row r="418" spans="6:6" x14ac:dyDescent="0.25">
      <c r="F418" s="53">
        <v>46</v>
      </c>
    </row>
    <row r="419" spans="6:6" x14ac:dyDescent="0.25">
      <c r="F419" s="53">
        <v>46</v>
      </c>
    </row>
    <row r="420" spans="6:6" x14ac:dyDescent="0.25">
      <c r="F420" s="53">
        <v>46</v>
      </c>
    </row>
    <row r="421" spans="6:6" x14ac:dyDescent="0.25">
      <c r="F421" s="53">
        <v>47</v>
      </c>
    </row>
    <row r="422" spans="6:6" x14ac:dyDescent="0.25">
      <c r="F422" s="53">
        <v>49</v>
      </c>
    </row>
    <row r="423" spans="6:6" x14ac:dyDescent="0.25">
      <c r="F423" s="53">
        <v>50</v>
      </c>
    </row>
    <row r="424" spans="6:6" x14ac:dyDescent="0.25">
      <c r="F424" s="53">
        <v>50</v>
      </c>
    </row>
    <row r="425" spans="6:6" x14ac:dyDescent="0.25">
      <c r="F425" s="53">
        <v>51</v>
      </c>
    </row>
    <row r="426" spans="6:6" x14ac:dyDescent="0.25">
      <c r="F426" s="53">
        <v>52</v>
      </c>
    </row>
    <row r="427" spans="6:6" x14ac:dyDescent="0.25">
      <c r="F427" s="53">
        <v>52</v>
      </c>
    </row>
    <row r="428" spans="6:6" x14ac:dyDescent="0.25">
      <c r="F428" s="53">
        <v>54</v>
      </c>
    </row>
  </sheetData>
  <sortState xmlns:xlrd2="http://schemas.microsoft.com/office/spreadsheetml/2017/richdata2" ref="I2:I47">
    <sortCondition ref="I2"/>
  </sortState>
  <phoneticPr fontId="0" type="noConversion"/>
  <pageMargins left="0.75" right="0.75" top="1" bottom="1" header="0.5" footer="0.5"/>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5A404-C228-43B7-A1AF-A971C1914A70}">
  <dimension ref="A1:C48"/>
  <sheetViews>
    <sheetView tabSelected="1" topLeftCell="A31" workbookViewId="0">
      <selection activeCell="K40" sqref="K40"/>
    </sheetView>
  </sheetViews>
  <sheetFormatPr defaultRowHeight="13.2" x14ac:dyDescent="0.25"/>
  <sheetData>
    <row r="1" spans="1:3" x14ac:dyDescent="0.25">
      <c r="A1">
        <v>15</v>
      </c>
      <c r="B1">
        <v>0</v>
      </c>
      <c r="C1">
        <f>B1/B48</f>
        <v>0</v>
      </c>
    </row>
    <row r="2" spans="1:3" x14ac:dyDescent="0.25">
      <c r="A2">
        <v>16</v>
      </c>
      <c r="B2">
        <v>0</v>
      </c>
      <c r="C2">
        <f>B2/B48</f>
        <v>0</v>
      </c>
    </row>
    <row r="3" spans="1:3" x14ac:dyDescent="0.25">
      <c r="A3">
        <v>17</v>
      </c>
      <c r="B3">
        <v>0</v>
      </c>
      <c r="C3">
        <f>B3/B48</f>
        <v>0</v>
      </c>
    </row>
    <row r="4" spans="1:3" x14ac:dyDescent="0.25">
      <c r="A4">
        <v>18</v>
      </c>
      <c r="B4">
        <v>0</v>
      </c>
      <c r="C4">
        <f>B4/B48</f>
        <v>0</v>
      </c>
    </row>
    <row r="5" spans="1:3" x14ac:dyDescent="0.25">
      <c r="A5">
        <v>19</v>
      </c>
      <c r="B5">
        <v>0</v>
      </c>
      <c r="C5">
        <f>B5/B48</f>
        <v>0</v>
      </c>
    </row>
    <row r="6" spans="1:3" x14ac:dyDescent="0.25">
      <c r="A6">
        <v>20</v>
      </c>
      <c r="B6">
        <v>0</v>
      </c>
      <c r="C6">
        <f>B6/B48</f>
        <v>0</v>
      </c>
    </row>
    <row r="7" spans="1:3" x14ac:dyDescent="0.25">
      <c r="A7">
        <v>21</v>
      </c>
      <c r="B7">
        <v>0</v>
      </c>
      <c r="C7">
        <f>B7/B48</f>
        <v>0</v>
      </c>
    </row>
    <row r="8" spans="1:3" x14ac:dyDescent="0.25">
      <c r="A8">
        <v>22</v>
      </c>
      <c r="B8" s="56">
        <v>1</v>
      </c>
      <c r="C8">
        <f>B8/B48</f>
        <v>2.34192037470726E-3</v>
      </c>
    </row>
    <row r="9" spans="1:3" x14ac:dyDescent="0.25">
      <c r="A9">
        <v>23</v>
      </c>
      <c r="B9" s="56">
        <v>0</v>
      </c>
      <c r="C9">
        <f>B9/B48</f>
        <v>0</v>
      </c>
    </row>
    <row r="10" spans="1:3" x14ac:dyDescent="0.25">
      <c r="A10">
        <v>24</v>
      </c>
      <c r="B10" s="56">
        <v>0</v>
      </c>
      <c r="C10">
        <f>B10/B48</f>
        <v>0</v>
      </c>
    </row>
    <row r="11" spans="1:3" x14ac:dyDescent="0.25">
      <c r="A11">
        <v>25</v>
      </c>
      <c r="B11" s="56">
        <v>0</v>
      </c>
      <c r="C11">
        <f>B11/B48</f>
        <v>0</v>
      </c>
    </row>
    <row r="12" spans="1:3" x14ac:dyDescent="0.25">
      <c r="A12">
        <v>26</v>
      </c>
      <c r="B12" s="56">
        <v>0</v>
      </c>
      <c r="C12">
        <f>B12/B48</f>
        <v>0</v>
      </c>
    </row>
    <row r="13" spans="1:3" x14ac:dyDescent="0.25">
      <c r="A13">
        <v>27</v>
      </c>
      <c r="B13" s="56">
        <v>2</v>
      </c>
      <c r="C13">
        <f>B13/B48</f>
        <v>4.6838407494145199E-3</v>
      </c>
    </row>
    <row r="14" spans="1:3" x14ac:dyDescent="0.25">
      <c r="A14">
        <v>28</v>
      </c>
      <c r="B14" s="56">
        <v>1</v>
      </c>
      <c r="C14">
        <f>B14/B48</f>
        <v>2.34192037470726E-3</v>
      </c>
    </row>
    <row r="15" spans="1:3" x14ac:dyDescent="0.25">
      <c r="A15">
        <v>29</v>
      </c>
      <c r="B15" s="56">
        <v>3</v>
      </c>
      <c r="C15">
        <f>B15/B48</f>
        <v>7.0257611241217799E-3</v>
      </c>
    </row>
    <row r="16" spans="1:3" x14ac:dyDescent="0.25">
      <c r="A16">
        <v>30</v>
      </c>
      <c r="B16" s="56">
        <v>4</v>
      </c>
      <c r="C16">
        <f>B16/B48</f>
        <v>9.3676814988290398E-3</v>
      </c>
    </row>
    <row r="17" spans="1:3" x14ac:dyDescent="0.25">
      <c r="A17">
        <v>31</v>
      </c>
      <c r="B17" s="56">
        <v>4</v>
      </c>
      <c r="C17">
        <f>B17/B48</f>
        <v>9.3676814988290398E-3</v>
      </c>
    </row>
    <row r="18" spans="1:3" x14ac:dyDescent="0.25">
      <c r="A18">
        <v>32</v>
      </c>
      <c r="B18" s="56">
        <v>2</v>
      </c>
      <c r="C18">
        <f>B18/B48</f>
        <v>4.6838407494145199E-3</v>
      </c>
    </row>
    <row r="19" spans="1:3" x14ac:dyDescent="0.25">
      <c r="A19">
        <v>33</v>
      </c>
      <c r="B19" s="56">
        <v>10</v>
      </c>
      <c r="C19">
        <f>B19/B48</f>
        <v>2.3419203747072601E-2</v>
      </c>
    </row>
    <row r="20" spans="1:3" x14ac:dyDescent="0.25">
      <c r="A20">
        <v>34</v>
      </c>
      <c r="B20" s="56">
        <v>15</v>
      </c>
      <c r="C20">
        <f>B20/B48</f>
        <v>3.5128805620608897E-2</v>
      </c>
    </row>
    <row r="21" spans="1:3" x14ac:dyDescent="0.25">
      <c r="A21">
        <v>35</v>
      </c>
      <c r="B21" s="56">
        <v>27</v>
      </c>
      <c r="C21">
        <f>B21/B48</f>
        <v>6.323185011709602E-2</v>
      </c>
    </row>
    <row r="22" spans="1:3" x14ac:dyDescent="0.25">
      <c r="A22">
        <v>36</v>
      </c>
      <c r="B22" s="56">
        <v>19</v>
      </c>
      <c r="C22">
        <f>B22/B48</f>
        <v>4.449648711943794E-2</v>
      </c>
    </row>
    <row r="23" spans="1:3" x14ac:dyDescent="0.25">
      <c r="A23">
        <v>37</v>
      </c>
      <c r="B23" s="56">
        <v>14</v>
      </c>
      <c r="C23">
        <f>B23/B48</f>
        <v>3.2786885245901641E-2</v>
      </c>
    </row>
    <row r="24" spans="1:3" x14ac:dyDescent="0.25">
      <c r="A24">
        <v>38</v>
      </c>
      <c r="B24" s="56">
        <v>21</v>
      </c>
      <c r="C24">
        <f>B24/B48</f>
        <v>4.9180327868852458E-2</v>
      </c>
    </row>
    <row r="25" spans="1:3" x14ac:dyDescent="0.25">
      <c r="A25">
        <v>39</v>
      </c>
      <c r="B25" s="56">
        <v>20</v>
      </c>
      <c r="C25">
        <f>B25/B48</f>
        <v>4.6838407494145202E-2</v>
      </c>
    </row>
    <row r="26" spans="1:3" x14ac:dyDescent="0.25">
      <c r="A26">
        <v>40</v>
      </c>
      <c r="B26" s="56">
        <v>27</v>
      </c>
      <c r="C26">
        <f>B26/B48</f>
        <v>6.323185011709602E-2</v>
      </c>
    </row>
    <row r="27" spans="1:3" x14ac:dyDescent="0.25">
      <c r="A27">
        <v>41</v>
      </c>
      <c r="B27" s="56">
        <v>31</v>
      </c>
      <c r="C27">
        <f>B27/B48</f>
        <v>7.2599531615925056E-2</v>
      </c>
    </row>
    <row r="28" spans="1:3" x14ac:dyDescent="0.25">
      <c r="A28">
        <v>42</v>
      </c>
      <c r="B28" s="56">
        <v>27</v>
      </c>
      <c r="C28">
        <f>B28/B48</f>
        <v>6.323185011709602E-2</v>
      </c>
    </row>
    <row r="29" spans="1:3" x14ac:dyDescent="0.25">
      <c r="A29">
        <v>43</v>
      </c>
      <c r="B29" s="56">
        <v>16</v>
      </c>
      <c r="C29">
        <f>B29/B48</f>
        <v>3.7470725995316159E-2</v>
      </c>
    </row>
    <row r="30" spans="1:3" x14ac:dyDescent="0.25">
      <c r="A30">
        <v>44</v>
      </c>
      <c r="B30" s="56">
        <v>19</v>
      </c>
      <c r="C30">
        <f>B30/B48</f>
        <v>4.449648711943794E-2</v>
      </c>
    </row>
    <row r="31" spans="1:3" x14ac:dyDescent="0.25">
      <c r="A31">
        <v>45</v>
      </c>
      <c r="B31" s="56">
        <v>33</v>
      </c>
      <c r="C31">
        <f>B31/B48</f>
        <v>7.7283372365339581E-2</v>
      </c>
    </row>
    <row r="32" spans="1:3" x14ac:dyDescent="0.25">
      <c r="A32">
        <v>46</v>
      </c>
      <c r="B32" s="56">
        <v>18</v>
      </c>
      <c r="C32">
        <f>B32/B48</f>
        <v>4.2154566744730677E-2</v>
      </c>
    </row>
    <row r="33" spans="1:3" x14ac:dyDescent="0.25">
      <c r="A33">
        <v>47</v>
      </c>
      <c r="B33" s="56">
        <v>28</v>
      </c>
      <c r="C33">
        <f>B33/B48</f>
        <v>6.5573770491803282E-2</v>
      </c>
    </row>
    <row r="34" spans="1:3" x14ac:dyDescent="0.25">
      <c r="A34">
        <v>48</v>
      </c>
      <c r="B34" s="56">
        <v>19</v>
      </c>
      <c r="C34">
        <f>B34/B48</f>
        <v>4.449648711943794E-2</v>
      </c>
    </row>
    <row r="35" spans="1:3" x14ac:dyDescent="0.25">
      <c r="A35">
        <v>49</v>
      </c>
      <c r="B35" s="56">
        <v>12</v>
      </c>
      <c r="C35">
        <f>B35/B48</f>
        <v>2.8103044496487119E-2</v>
      </c>
    </row>
    <row r="36" spans="1:3" x14ac:dyDescent="0.25">
      <c r="A36">
        <v>50</v>
      </c>
      <c r="B36" s="56">
        <v>19</v>
      </c>
      <c r="C36">
        <f>B36/B48</f>
        <v>4.449648711943794E-2</v>
      </c>
    </row>
    <row r="37" spans="1:3" x14ac:dyDescent="0.25">
      <c r="A37">
        <v>51</v>
      </c>
      <c r="B37" s="56">
        <v>12</v>
      </c>
      <c r="C37">
        <f>B37/B48</f>
        <v>2.8103044496487119E-2</v>
      </c>
    </row>
    <row r="38" spans="1:3" x14ac:dyDescent="0.25">
      <c r="A38">
        <v>52</v>
      </c>
      <c r="B38" s="56">
        <v>12</v>
      </c>
      <c r="C38">
        <f>B38/B48</f>
        <v>2.8103044496487119E-2</v>
      </c>
    </row>
    <row r="39" spans="1:3" x14ac:dyDescent="0.25">
      <c r="A39">
        <v>53</v>
      </c>
      <c r="B39" s="56">
        <v>2</v>
      </c>
      <c r="C39">
        <f>B39/B48</f>
        <v>4.6838407494145199E-3</v>
      </c>
    </row>
    <row r="40" spans="1:3" x14ac:dyDescent="0.25">
      <c r="A40">
        <v>54</v>
      </c>
      <c r="B40" s="56">
        <v>2</v>
      </c>
      <c r="C40">
        <f>B40/B48</f>
        <v>4.6838407494145199E-3</v>
      </c>
    </row>
    <row r="41" spans="1:3" x14ac:dyDescent="0.25">
      <c r="A41">
        <v>55</v>
      </c>
      <c r="B41" s="56">
        <v>4</v>
      </c>
      <c r="C41">
        <f>B41/B48</f>
        <v>9.3676814988290398E-3</v>
      </c>
    </row>
    <row r="42" spans="1:3" x14ac:dyDescent="0.25">
      <c r="A42">
        <v>56</v>
      </c>
      <c r="B42" s="56">
        <v>2</v>
      </c>
      <c r="C42">
        <f>B42/B48</f>
        <v>4.6838407494145199E-3</v>
      </c>
    </row>
    <row r="43" spans="1:3" x14ac:dyDescent="0.25">
      <c r="A43">
        <v>57</v>
      </c>
      <c r="B43" s="56">
        <v>1</v>
      </c>
      <c r="C43">
        <f>B43/B48</f>
        <v>2.34192037470726E-3</v>
      </c>
    </row>
    <row r="44" spans="1:3" x14ac:dyDescent="0.25">
      <c r="A44">
        <v>58</v>
      </c>
      <c r="B44" s="56">
        <v>0</v>
      </c>
      <c r="C44">
        <f>B44/B48</f>
        <v>0</v>
      </c>
    </row>
    <row r="45" spans="1:3" x14ac:dyDescent="0.25">
      <c r="A45">
        <v>59</v>
      </c>
      <c r="B45" s="56">
        <v>0</v>
      </c>
      <c r="C45">
        <f>B45/B48</f>
        <v>0</v>
      </c>
    </row>
    <row r="46" spans="1:3" x14ac:dyDescent="0.25">
      <c r="A46">
        <v>60</v>
      </c>
      <c r="B46" s="56">
        <v>0</v>
      </c>
      <c r="C46">
        <f>B46/B48</f>
        <v>0</v>
      </c>
    </row>
    <row r="48" spans="1:3" x14ac:dyDescent="0.25">
      <c r="B48">
        <f>SUM(B8:B46)</f>
        <v>427</v>
      </c>
      <c r="C48">
        <f>SUM(C1:C46)</f>
        <v>1.0000000000000002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PROTOCOL</vt:lpstr>
      <vt:lpstr>DATA</vt:lpstr>
      <vt:lpstr>SUMMARY</vt:lpstr>
      <vt:lpstr>klf</vt:lpstr>
    </vt:vector>
  </TitlesOfParts>
  <Company>DOC NOAA NMFS SWFSC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JTH</dc:creator>
  <cp:lastModifiedBy>Anthony Cossio</cp:lastModifiedBy>
  <cp:lastPrinted>2010-09-21T19:25:07Z</cp:lastPrinted>
  <dcterms:created xsi:type="dcterms:W3CDTF">2004-06-29T18:22:47Z</dcterms:created>
  <dcterms:modified xsi:type="dcterms:W3CDTF">2024-05-09T23:04:29Z</dcterms:modified>
</cp:coreProperties>
</file>