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ff\Deskto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B6" i="1" l="1"/>
  <c r="AN6" i="1"/>
  <c r="BC6" i="1" s="1"/>
  <c r="AE6" i="1"/>
  <c r="BB5" i="1"/>
  <c r="AN5" i="1"/>
  <c r="BC5" i="1" s="1"/>
  <c r="AE5" i="1"/>
  <c r="BB4" i="1"/>
  <c r="AN4" i="1"/>
  <c r="BC4" i="1" s="1"/>
  <c r="AE4" i="1"/>
  <c r="BB3" i="1"/>
  <c r="AN3" i="1"/>
  <c r="BC3" i="1" s="1"/>
  <c r="AE3" i="1"/>
  <c r="BB2" i="1"/>
  <c r="AN2" i="1"/>
  <c r="BC2" i="1" s="1"/>
  <c r="AE2" i="1"/>
</calcChain>
</file>

<file path=xl/comments1.xml><?xml version="1.0" encoding="utf-8"?>
<comments xmlns="http://schemas.openxmlformats.org/spreadsheetml/2006/main">
  <authors>
    <author/>
  </authors>
  <commentList>
    <comment ref="U1" authorId="0" shapeId="0">
      <text>
        <r>
          <rPr>
            <sz val="8"/>
            <color indexed="81"/>
            <rFont val="Tahoma"/>
            <family val="2"/>
          </rPr>
          <t>Sum of O2 (Supressed Items) and T2 (Vertical File).</t>
        </r>
      </text>
    </comment>
    <comment ref="V1" authorId="0" shapeId="0">
      <text>
        <r>
          <rPr>
            <sz val="8"/>
            <color indexed="81"/>
            <rFont val="Tahoma"/>
            <family val="2"/>
          </rPr>
          <t>Sum of Total Print (Column H) and Total Other Print (Column U)</t>
        </r>
      </text>
    </comment>
    <comment ref="W1" authorId="0" shapeId="0">
      <text>
        <r>
          <rPr>
            <sz val="8"/>
            <color indexed="81"/>
            <rFont val="Tahoma"/>
            <family val="2"/>
          </rPr>
          <t>Supplied by Outreach/Database deparmtent</t>
        </r>
      </text>
    </comment>
    <comment ref="X1" authorId="0" shapeId="0">
      <text>
        <r>
          <rPr>
            <sz val="8"/>
            <color indexed="81"/>
            <rFont val="Tahoma"/>
            <family val="2"/>
          </rPr>
          <t xml:space="preserve">Supplied by Outreach/Database Department </t>
        </r>
      </text>
    </comment>
    <comment ref="Y1" authorId="0" shapeId="0">
      <text>
        <r>
          <rPr>
            <sz val="8"/>
            <color indexed="81"/>
            <rFont val="Tahoma"/>
            <family val="2"/>
          </rPr>
          <t>As of Annual report 2013, this is zero.  If data is supplied will come from Outreach/Databases Department</t>
        </r>
      </text>
    </comment>
  </commentList>
</comments>
</file>

<file path=xl/sharedStrings.xml><?xml version="1.0" encoding="utf-8"?>
<sst xmlns="http://schemas.openxmlformats.org/spreadsheetml/2006/main" count="63" uniqueCount="63">
  <si>
    <t>Library</t>
  </si>
  <si>
    <t>Adult Fiction 2.1</t>
  </si>
  <si>
    <t>Adult Non-Fiction 2.2</t>
  </si>
  <si>
    <t>Total Adult 2.3</t>
  </si>
  <si>
    <t>Juvenile Fiction 2.4</t>
  </si>
  <si>
    <t>Juvenile Non-Fiction 2.5</t>
  </si>
  <si>
    <t>Total Juvenile Books 2.6</t>
  </si>
  <si>
    <t>Total Books 2.7</t>
  </si>
  <si>
    <t>Microform</t>
  </si>
  <si>
    <t>Adult Sound Recording</t>
  </si>
  <si>
    <t>Adult Videorecording</t>
  </si>
  <si>
    <t>Media</t>
  </si>
  <si>
    <t>Adult Software</t>
  </si>
  <si>
    <t>Equipment/Realia</t>
  </si>
  <si>
    <t>Suppressed Item</t>
  </si>
  <si>
    <t>Juvenile Video</t>
  </si>
  <si>
    <t>Juvenile Audio</t>
  </si>
  <si>
    <t>Juvenile Other Media</t>
  </si>
  <si>
    <t>Juvenile Software</t>
  </si>
  <si>
    <t>Vertical File</t>
  </si>
  <si>
    <t>All Other Print 2.10</t>
  </si>
  <si>
    <t>Total Print 2.12</t>
  </si>
  <si>
    <t>eBook 2.13</t>
  </si>
  <si>
    <t>Audio Downloadable Units 2.17</t>
  </si>
  <si>
    <t>Total Videorecording Downloadable</t>
  </si>
  <si>
    <t>Total Other Electronic Materials 2.19</t>
  </si>
  <si>
    <t>Total Sound Recording 2.21</t>
  </si>
  <si>
    <t>Total Videorecording 2.22</t>
  </si>
  <si>
    <t>All Other Materials 2.23</t>
  </si>
  <si>
    <t>Total Other Materials</t>
  </si>
  <si>
    <t>Grand Total Holdings</t>
  </si>
  <si>
    <t>Adult Fiction Added</t>
  </si>
  <si>
    <t>Adult Non-Fiction Added</t>
  </si>
  <si>
    <t>Juvenile Fiction Added</t>
  </si>
  <si>
    <t>Juvenile Non-Fiction Added</t>
  </si>
  <si>
    <t>Cataloged Books added 2.27</t>
  </si>
  <si>
    <t>Adult Software Added</t>
  </si>
  <si>
    <t>Juvenile Software Added</t>
  </si>
  <si>
    <t>eBooks Added</t>
  </si>
  <si>
    <t>Electronic Materials Added 2.29</t>
  </si>
  <si>
    <t>Microfilm Added</t>
  </si>
  <si>
    <t>Adult Sound Recording Added</t>
  </si>
  <si>
    <t>Adult Videorecording Added</t>
  </si>
  <si>
    <t>Adult Other Media Added</t>
  </si>
  <si>
    <t>Equipment/Realia Added</t>
  </si>
  <si>
    <t>Suppressed Items Added</t>
  </si>
  <si>
    <t>Juvenile Videorecording Added</t>
  </si>
  <si>
    <t>Juvenile Sound Recording Added</t>
  </si>
  <si>
    <t>Juvenile Other Media Added</t>
  </si>
  <si>
    <t>Vertical File Added</t>
  </si>
  <si>
    <t>Other Media Added</t>
  </si>
  <si>
    <t>Downloadable Audio Added</t>
  </si>
  <si>
    <t>All Other Print Materials Added 2.28</t>
  </si>
  <si>
    <t>All Other Materials Added 2.30</t>
  </si>
  <si>
    <t>Total Added</t>
  </si>
  <si>
    <t>Resident Borrowers 3.2</t>
  </si>
  <si>
    <t>Non-Resident Borrowers 3.3</t>
  </si>
  <si>
    <t>Total Number of Borrowers</t>
  </si>
  <si>
    <t>bea</t>
  </si>
  <si>
    <t>cld</t>
  </si>
  <si>
    <t>hil</t>
  </si>
  <si>
    <t>mah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</si>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</sst>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8.7109375" customWidth="1"/>
    <col min="2" max="2" width="7" customWidth="1"/>
    <col min="3" max="3" width="10.42578125" customWidth="1"/>
    <col min="4" max="4" width="8.85546875" customWidth="1"/>
    <col min="5" max="5" width="8.42578125" customWidth="1"/>
    <col min="6" max="6" width="11.42578125" customWidth="1"/>
    <col min="7" max="8" width="9.28515625" customWidth="1"/>
    <col min="9" max="9" width="10.140625" customWidth="1"/>
    <col min="10" max="10" width="9.85546875" customWidth="1"/>
    <col min="11" max="11" width="14.42578125" customWidth="1"/>
    <col min="12" max="12" width="6.7109375" customWidth="1"/>
    <col min="13" max="13" width="8.85546875" customWidth="1"/>
    <col min="14" max="14" width="10.42578125" customWidth="1"/>
    <col min="15" max="15" width="11.140625" customWidth="1"/>
    <col min="16" max="16" width="8.28515625" customWidth="1"/>
    <col min="17" max="17" width="8.140625" customWidth="1"/>
    <col min="18" max="18" width="8.42578125" customWidth="1"/>
    <col min="19" max="19" width="8.7109375" customWidth="1"/>
    <col min="20" max="20" width="7.7109375" customWidth="1"/>
    <col min="21" max="21" width="9" customWidth="1"/>
    <col min="23" max="23" width="6.85546875" customWidth="1"/>
    <col min="24" max="24" width="13.7109375" customWidth="1"/>
    <col min="25" max="25" width="14.5703125" customWidth="1"/>
    <col min="26" max="26" width="13.28515625" customWidth="1"/>
    <col min="27" max="27" width="11.28515625" customWidth="1"/>
    <col min="28" max="28" width="14.7109375" customWidth="1"/>
    <col min="29" max="29" width="9.42578125" customWidth="1"/>
    <col min="31" max="31" width="8.5703125" customWidth="1"/>
    <col min="32" max="32" width="7.42578125" customWidth="1"/>
    <col min="33" max="33" width="10.28515625" customWidth="1"/>
    <col min="34" max="34" width="8.140625" customWidth="1"/>
    <col min="35" max="35" width="11.140625" customWidth="1"/>
    <col min="36" max="36" width="10.42578125" customWidth="1"/>
    <col min="37" max="38" width="8.7109375" customWidth="1"/>
    <col min="39" max="39" width="7.28515625" customWidth="1"/>
    <col min="40" max="40" width="9.42578125" customWidth="1"/>
    <col min="41" max="41" width="9.7109375" customWidth="1"/>
    <col min="42" max="42" width="11.5703125" customWidth="1"/>
    <col min="43" max="43" width="14.5703125" customWidth="1"/>
    <col min="44" max="44" width="11.140625" customWidth="1"/>
    <col min="45" max="45" width="10.5703125" customWidth="1"/>
    <col min="46" max="46" width="11.140625" customWidth="1"/>
    <col min="47" max="47" width="14.42578125" customWidth="1"/>
    <col min="48" max="48" width="14.140625" customWidth="1"/>
    <col min="49" max="49" width="12" customWidth="1"/>
    <col min="50" max="50" width="7.5703125" customWidth="1"/>
    <col min="51" max="51" width="6.5703125" customWidth="1"/>
    <col min="52" max="52" width="13.5703125" customWidth="1"/>
    <col min="53" max="53" width="13.7109375" customWidth="1"/>
    <col min="54" max="54" width="10.5703125" customWidth="1"/>
    <col min="55" max="55" width="6.7109375" customWidth="1"/>
    <col min="56" max="56" width="10.42578125" customWidth="1"/>
    <col min="57" max="57" width="13.42578125" customWidth="1"/>
    <col min="58" max="58" width="10.7109375" customWidth="1"/>
  </cols>
  <sheetData>
    <row r="1" spans="1:5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5">
      <c r="A2" s="1" t="s">
        <v>58</v>
      </c>
      <c r="B2" s="2">
        <v>16267</v>
      </c>
      <c r="C2" s="2">
        <v>12967</v>
      </c>
      <c r="D2" s="2">
        <v>29234</v>
      </c>
      <c r="E2" s="2">
        <v>7730</v>
      </c>
      <c r="F2" s="2">
        <v>4379</v>
      </c>
      <c r="G2" s="2">
        <v>12109</v>
      </c>
      <c r="H2" s="2">
        <v>41343</v>
      </c>
      <c r="I2" s="2">
        <v>675</v>
      </c>
      <c r="J2" s="2">
        <v>4105</v>
      </c>
      <c r="K2" s="2">
        <v>4385</v>
      </c>
      <c r="L2" s="2">
        <v>2</v>
      </c>
      <c r="M2" s="2">
        <v>0</v>
      </c>
      <c r="N2" s="2">
        <v>36</v>
      </c>
      <c r="O2" s="2">
        <v>390</v>
      </c>
      <c r="P2" s="2">
        <v>2</v>
      </c>
      <c r="Q2" s="2">
        <v>0</v>
      </c>
      <c r="R2" s="2">
        <v>24</v>
      </c>
      <c r="S2" s="2">
        <v>0</v>
      </c>
      <c r="T2" s="2">
        <v>0</v>
      </c>
      <c r="U2" s="2">
        <v>390</v>
      </c>
      <c r="V2" s="2">
        <v>41733</v>
      </c>
      <c r="Z2" s="2">
        <v>0</v>
      </c>
      <c r="AA2" s="2">
        <v>4105</v>
      </c>
      <c r="AB2" s="2">
        <v>4387</v>
      </c>
      <c r="AC2" s="2">
        <v>737</v>
      </c>
      <c r="AD2" s="2">
        <v>9229</v>
      </c>
      <c r="AE2" s="2">
        <f>SUM(V2,W2, Z2, AD2)</f>
        <v>50962</v>
      </c>
      <c r="AF2" s="2">
        <v>960</v>
      </c>
      <c r="AG2" s="2">
        <v>708</v>
      </c>
      <c r="AH2" s="2">
        <v>666</v>
      </c>
      <c r="AI2" s="2">
        <v>182</v>
      </c>
      <c r="AJ2" s="2">
        <v>2516</v>
      </c>
      <c r="AK2" s="2">
        <v>0</v>
      </c>
      <c r="AL2" s="2">
        <v>0</v>
      </c>
      <c r="AN2" s="2">
        <f>SUM(AK2,AL2,AM2)</f>
        <v>0</v>
      </c>
      <c r="AO2" s="2">
        <v>0</v>
      </c>
      <c r="AP2" s="2">
        <v>210</v>
      </c>
      <c r="AQ2" s="2">
        <v>263</v>
      </c>
      <c r="AR2" s="2">
        <v>0</v>
      </c>
      <c r="AS2" s="2">
        <v>4</v>
      </c>
      <c r="AT2" s="2">
        <v>7</v>
      </c>
      <c r="AU2" s="2">
        <v>0</v>
      </c>
      <c r="AV2" s="2">
        <v>0</v>
      </c>
      <c r="AW2" s="2">
        <v>24</v>
      </c>
      <c r="AX2" s="2">
        <v>0</v>
      </c>
      <c r="BA2" s="2">
        <v>7</v>
      </c>
      <c r="BB2" s="2">
        <f>SUM(AO2:AS2,AU2:AW2,AY2:AZ2)</f>
        <v>501</v>
      </c>
      <c r="BC2" s="2">
        <f>SUM(AJ2,AN2,BA2,BB2 )</f>
        <v>3024</v>
      </c>
      <c r="BD2" s="2">
        <v>11067</v>
      </c>
      <c r="BE2" s="2">
        <v>6</v>
      </c>
      <c r="BF2" s="2">
        <v>11073</v>
      </c>
    </row>
    <row r="3" spans="1:58" x14ac:dyDescent="0.25">
      <c r="A3" s="1" t="s">
        <v>59</v>
      </c>
      <c r="B3" s="2">
        <v>1739</v>
      </c>
      <c r="C3" s="2">
        <v>364</v>
      </c>
      <c r="D3" s="2">
        <v>2103</v>
      </c>
      <c r="E3" s="2">
        <v>1989</v>
      </c>
      <c r="F3" s="2">
        <v>631</v>
      </c>
      <c r="G3" s="2">
        <v>2620</v>
      </c>
      <c r="H3" s="2">
        <v>4723</v>
      </c>
      <c r="I3" s="2">
        <v>0</v>
      </c>
      <c r="J3" s="2">
        <v>107</v>
      </c>
      <c r="K3" s="2">
        <v>1221</v>
      </c>
      <c r="L3" s="2">
        <v>4</v>
      </c>
      <c r="M3" s="2">
        <v>0</v>
      </c>
      <c r="N3" s="2">
        <v>0</v>
      </c>
      <c r="O3" s="2">
        <v>31</v>
      </c>
      <c r="P3" s="2">
        <v>265</v>
      </c>
      <c r="Q3" s="2">
        <v>2</v>
      </c>
      <c r="R3" s="2">
        <v>1</v>
      </c>
      <c r="S3" s="2">
        <v>0</v>
      </c>
      <c r="T3" s="2">
        <v>0</v>
      </c>
      <c r="U3" s="2">
        <v>31</v>
      </c>
      <c r="V3" s="2">
        <v>4754</v>
      </c>
      <c r="Z3" s="2">
        <v>0</v>
      </c>
      <c r="AA3" s="2">
        <v>109</v>
      </c>
      <c r="AB3" s="2">
        <v>1486</v>
      </c>
      <c r="AC3" s="2">
        <v>5</v>
      </c>
      <c r="AD3" s="2">
        <v>1600</v>
      </c>
      <c r="AE3" s="2">
        <f>SUM(V3,W3, Z3, AD3)</f>
        <v>6354</v>
      </c>
      <c r="AF3" s="2">
        <v>82</v>
      </c>
      <c r="AG3" s="2">
        <v>15</v>
      </c>
      <c r="AH3" s="2">
        <v>78</v>
      </c>
      <c r="AI3" s="2">
        <v>9</v>
      </c>
      <c r="AJ3" s="2">
        <v>184</v>
      </c>
      <c r="AK3" s="2">
        <v>0</v>
      </c>
      <c r="AL3" s="2">
        <v>0</v>
      </c>
      <c r="AN3" s="2">
        <f>SUM(AK3,AL3,AM3)</f>
        <v>0</v>
      </c>
      <c r="AO3" s="2">
        <v>0</v>
      </c>
      <c r="AP3" s="2">
        <v>11</v>
      </c>
      <c r="AQ3" s="2">
        <v>108</v>
      </c>
      <c r="AR3" s="2">
        <v>0</v>
      </c>
      <c r="AS3" s="2">
        <v>0</v>
      </c>
      <c r="AT3" s="2">
        <v>0</v>
      </c>
      <c r="AU3" s="2">
        <v>14</v>
      </c>
      <c r="AV3" s="2">
        <v>0</v>
      </c>
      <c r="AW3" s="2">
        <v>0</v>
      </c>
      <c r="AX3" s="2">
        <v>0</v>
      </c>
      <c r="BA3" s="2">
        <v>0</v>
      </c>
      <c r="BB3" s="2">
        <f>SUM(AO3:AS3,AU3:AW3,AY3:AZ3)</f>
        <v>133</v>
      </c>
      <c r="BC3" s="2">
        <f>SUM(AJ3,AN3,BA3,BB3 )</f>
        <v>317</v>
      </c>
      <c r="BD3" s="2">
        <v>83</v>
      </c>
      <c r="BE3" s="2">
        <v>0</v>
      </c>
      <c r="BF3" s="2">
        <v>83</v>
      </c>
    </row>
    <row r="4" spans="1:58" x14ac:dyDescent="0.25">
      <c r="A4" s="1" t="s">
        <v>60</v>
      </c>
      <c r="B4" s="2">
        <v>5769</v>
      </c>
      <c r="C4" s="2">
        <v>5570</v>
      </c>
      <c r="D4" s="2">
        <v>11339</v>
      </c>
      <c r="E4" s="2">
        <v>7905</v>
      </c>
      <c r="F4" s="2">
        <v>3190</v>
      </c>
      <c r="G4" s="2">
        <v>11095</v>
      </c>
      <c r="H4" s="2">
        <v>22434</v>
      </c>
      <c r="I4" s="2">
        <v>1</v>
      </c>
      <c r="J4" s="2">
        <v>1090</v>
      </c>
      <c r="K4" s="2">
        <v>3031</v>
      </c>
      <c r="L4" s="2">
        <v>6</v>
      </c>
      <c r="M4" s="2">
        <v>24</v>
      </c>
      <c r="N4" s="2">
        <v>65</v>
      </c>
      <c r="O4" s="2">
        <v>444</v>
      </c>
      <c r="P4" s="2">
        <v>468</v>
      </c>
      <c r="Q4" s="2">
        <v>55</v>
      </c>
      <c r="R4" s="2">
        <v>3</v>
      </c>
      <c r="S4" s="2">
        <v>62</v>
      </c>
      <c r="T4" s="2">
        <v>0</v>
      </c>
      <c r="U4" s="2">
        <v>444</v>
      </c>
      <c r="V4" s="2">
        <v>22878</v>
      </c>
      <c r="Z4" s="2">
        <v>86</v>
      </c>
      <c r="AA4" s="2">
        <v>1145</v>
      </c>
      <c r="AB4" s="2">
        <v>3499</v>
      </c>
      <c r="AC4" s="2">
        <v>75</v>
      </c>
      <c r="AD4" s="2">
        <v>4719</v>
      </c>
      <c r="AE4" s="2">
        <f>SUM(V4,W4, Z4, AD4)</f>
        <v>27683</v>
      </c>
      <c r="AF4" s="2">
        <v>528</v>
      </c>
      <c r="AG4" s="2">
        <v>314</v>
      </c>
      <c r="AH4" s="2">
        <v>322</v>
      </c>
      <c r="AI4" s="2">
        <v>138</v>
      </c>
      <c r="AJ4" s="2">
        <v>1302</v>
      </c>
      <c r="AK4" s="2">
        <v>0</v>
      </c>
      <c r="AL4" s="2">
        <v>15</v>
      </c>
      <c r="AN4" s="2">
        <f>SUM(AK4,AL4,AM4)</f>
        <v>15</v>
      </c>
      <c r="AO4" s="2">
        <v>0</v>
      </c>
      <c r="AP4" s="2">
        <v>68</v>
      </c>
      <c r="AQ4" s="2">
        <v>322</v>
      </c>
      <c r="AR4" s="2">
        <v>0</v>
      </c>
      <c r="AS4" s="2">
        <v>22</v>
      </c>
      <c r="AT4" s="2">
        <v>1</v>
      </c>
      <c r="AU4" s="2">
        <v>45</v>
      </c>
      <c r="AV4" s="2">
        <v>1</v>
      </c>
      <c r="AW4" s="2">
        <v>0</v>
      </c>
      <c r="AX4" s="2">
        <v>0</v>
      </c>
      <c r="BA4" s="2">
        <v>1</v>
      </c>
      <c r="BB4" s="2">
        <f>SUM(AO4:AS4,AU4:AW4,AY4:AZ4)</f>
        <v>458</v>
      </c>
      <c r="BC4" s="2">
        <f>SUM(AJ4,AN4,BA4,BB4 )</f>
        <v>1776</v>
      </c>
      <c r="BD4" s="2">
        <v>5581</v>
      </c>
      <c r="BE4" s="2">
        <v>8</v>
      </c>
      <c r="BF4" s="2">
        <v>5589</v>
      </c>
    </row>
    <row r="5" spans="1:58" x14ac:dyDescent="0.25">
      <c r="A5" s="1" t="s">
        <v>61</v>
      </c>
      <c r="B5" s="2">
        <v>29483</v>
      </c>
      <c r="C5" s="2">
        <v>28634</v>
      </c>
      <c r="D5" s="2">
        <v>58117</v>
      </c>
      <c r="E5" s="2">
        <v>19258</v>
      </c>
      <c r="F5" s="2">
        <v>9526</v>
      </c>
      <c r="G5" s="2">
        <v>28784</v>
      </c>
      <c r="H5" s="2">
        <v>86901</v>
      </c>
      <c r="I5" s="2">
        <v>4703</v>
      </c>
      <c r="J5" s="2">
        <v>3604</v>
      </c>
      <c r="K5" s="2">
        <v>4739</v>
      </c>
      <c r="L5" s="2">
        <v>24</v>
      </c>
      <c r="M5" s="2">
        <v>124</v>
      </c>
      <c r="N5" s="2">
        <v>102</v>
      </c>
      <c r="O5" s="2">
        <v>2975</v>
      </c>
      <c r="P5" s="2">
        <v>1002</v>
      </c>
      <c r="Q5" s="2">
        <v>70</v>
      </c>
      <c r="R5" s="2">
        <v>227</v>
      </c>
      <c r="S5" s="2">
        <v>204</v>
      </c>
      <c r="T5" s="2">
        <v>42</v>
      </c>
      <c r="U5" s="2">
        <v>3017</v>
      </c>
      <c r="V5" s="2">
        <v>89918</v>
      </c>
      <c r="Z5" s="2">
        <v>328</v>
      </c>
      <c r="AA5" s="2">
        <v>3674</v>
      </c>
      <c r="AB5" s="2">
        <v>5741</v>
      </c>
      <c r="AC5" s="2">
        <v>5056</v>
      </c>
      <c r="AD5" s="2">
        <v>14471</v>
      </c>
      <c r="AE5" s="2">
        <f>SUM(V5,W5, Z5, AD5)</f>
        <v>104717</v>
      </c>
      <c r="AF5" s="2">
        <v>2240</v>
      </c>
      <c r="AG5" s="2">
        <v>1608</v>
      </c>
      <c r="AH5" s="2">
        <v>1253</v>
      </c>
      <c r="AI5" s="2">
        <v>351</v>
      </c>
      <c r="AJ5" s="2">
        <v>5452</v>
      </c>
      <c r="AK5" s="2">
        <v>9</v>
      </c>
      <c r="AL5" s="2">
        <v>13</v>
      </c>
      <c r="AN5" s="2">
        <f>SUM(AK5,AL5,AM5)</f>
        <v>22</v>
      </c>
      <c r="AO5" s="2">
        <v>2</v>
      </c>
      <c r="AP5" s="2">
        <v>175</v>
      </c>
      <c r="AQ5" s="2">
        <v>274</v>
      </c>
      <c r="AR5" s="2">
        <v>0</v>
      </c>
      <c r="AS5" s="2">
        <v>8</v>
      </c>
      <c r="AT5" s="2">
        <v>5</v>
      </c>
      <c r="AU5" s="2">
        <v>45</v>
      </c>
      <c r="AV5" s="2">
        <v>9</v>
      </c>
      <c r="AW5" s="2">
        <v>19</v>
      </c>
      <c r="AX5" s="2">
        <v>0</v>
      </c>
      <c r="BA5" s="2">
        <v>5</v>
      </c>
      <c r="BB5" s="2">
        <f>SUM(AO5:AS5,AU5:AW5,AY5:AZ5)</f>
        <v>532</v>
      </c>
      <c r="BC5" s="2">
        <f>SUM(AJ5,AN5,BA5,BB5 )</f>
        <v>6011</v>
      </c>
      <c r="BD5" s="2">
        <v>15326</v>
      </c>
      <c r="BE5" s="2">
        <v>114</v>
      </c>
      <c r="BF5" s="2">
        <v>15440</v>
      </c>
    </row>
    <row r="6" spans="1:58" x14ac:dyDescent="0.25">
      <c r="A6" s="1" t="s">
        <v>62</v>
      </c>
      <c r="B6" s="2">
        <v>8490</v>
      </c>
      <c r="C6" s="2">
        <v>5692</v>
      </c>
      <c r="D6" s="2">
        <v>14182</v>
      </c>
      <c r="E6" s="2">
        <v>4896</v>
      </c>
      <c r="F6" s="2">
        <v>1856</v>
      </c>
      <c r="G6" s="2">
        <v>6752</v>
      </c>
      <c r="H6" s="2">
        <v>20934</v>
      </c>
      <c r="I6" s="2">
        <v>61</v>
      </c>
      <c r="J6" s="2">
        <v>576</v>
      </c>
      <c r="K6" s="2">
        <v>1414</v>
      </c>
      <c r="L6" s="2">
        <v>15</v>
      </c>
      <c r="M6" s="2">
        <v>29</v>
      </c>
      <c r="N6" s="2">
        <v>44</v>
      </c>
      <c r="O6" s="2">
        <v>289</v>
      </c>
      <c r="P6" s="2">
        <v>266</v>
      </c>
      <c r="Q6" s="2">
        <v>23</v>
      </c>
      <c r="R6" s="2">
        <v>1</v>
      </c>
      <c r="S6" s="2">
        <v>7</v>
      </c>
      <c r="T6" s="2">
        <v>0</v>
      </c>
      <c r="U6" s="2">
        <v>289</v>
      </c>
      <c r="V6" s="2">
        <v>21223</v>
      </c>
      <c r="Z6" s="2">
        <v>36</v>
      </c>
      <c r="AA6" s="2">
        <v>599</v>
      </c>
      <c r="AB6" s="2">
        <v>1680</v>
      </c>
      <c r="AC6" s="2">
        <v>121</v>
      </c>
      <c r="AD6" s="2">
        <v>2400</v>
      </c>
      <c r="AE6" s="2">
        <f>SUM(V6,W6, Z6, AD6)</f>
        <v>23659</v>
      </c>
      <c r="AF6" s="2">
        <v>655</v>
      </c>
      <c r="AG6" s="2">
        <v>244</v>
      </c>
      <c r="AH6" s="2">
        <v>414</v>
      </c>
      <c r="AI6" s="2">
        <v>138</v>
      </c>
      <c r="AJ6" s="2">
        <v>1451</v>
      </c>
      <c r="AK6" s="2">
        <v>0</v>
      </c>
      <c r="AL6" s="2">
        <v>0</v>
      </c>
      <c r="AN6" s="2">
        <f>SUM(AK6,AL6,AM6)</f>
        <v>0</v>
      </c>
      <c r="AO6" s="2">
        <v>3</v>
      </c>
      <c r="AP6" s="2">
        <v>41</v>
      </c>
      <c r="AQ6" s="2">
        <v>334</v>
      </c>
      <c r="AR6" s="2">
        <v>0</v>
      </c>
      <c r="AS6" s="2">
        <v>23</v>
      </c>
      <c r="AT6" s="2">
        <v>0</v>
      </c>
      <c r="AU6" s="2">
        <v>38</v>
      </c>
      <c r="AV6" s="2">
        <v>0</v>
      </c>
      <c r="AW6" s="2">
        <v>0</v>
      </c>
      <c r="AX6" s="2">
        <v>0</v>
      </c>
      <c r="BA6" s="2">
        <v>0</v>
      </c>
      <c r="BB6" s="2">
        <f>SUM(AO6:AS6,AU6:AW6,AY6:AZ6)</f>
        <v>439</v>
      </c>
      <c r="BC6" s="2">
        <f>SUM(AJ6,AN6,BA6,BB6 )</f>
        <v>1890</v>
      </c>
      <c r="BD6" s="2">
        <v>5154</v>
      </c>
      <c r="BE6" s="2">
        <v>11</v>
      </c>
      <c r="BF6" s="2">
        <v>5165</v>
      </c>
    </row>
  </sheetData>
  <printOptions gridLines="1"/>
  <pageMargins left="0.7" right="0.7" top="0.75" bottom="0.75" header="0.3" footer="0.3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staff</cp:lastModifiedBy>
  <dcterms:created xsi:type="dcterms:W3CDTF">2018-10-10T15:38:01Z</dcterms:created>
  <dcterms:modified xsi:type="dcterms:W3CDTF">2018-10-10T15:46:31Z</dcterms:modified>
</cp:coreProperties>
</file>