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rids-auto\database\helper-files\"/>
    </mc:Choice>
  </mc:AlternateContent>
  <xr:revisionPtr revIDLastSave="0" documentId="13_ncr:1_{08FE0540-3200-4A24-BC04-C0F452DDB0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stritos" sheetId="1" r:id="rId1"/>
    <sheet name="Cant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K15" i="1"/>
  <c r="K16" i="1"/>
  <c r="K17" i="1"/>
  <c r="K18" i="1"/>
  <c r="K19" i="1"/>
  <c r="K20" i="1"/>
  <c r="K22" i="1"/>
  <c r="K35" i="1"/>
  <c r="K36" i="1"/>
  <c r="K37" i="1"/>
  <c r="K38" i="1"/>
  <c r="K39" i="1"/>
  <c r="K40" i="1"/>
  <c r="K42" i="1"/>
  <c r="K55" i="1"/>
  <c r="K56" i="1"/>
  <c r="K57" i="1"/>
  <c r="K58" i="1"/>
  <c r="K59" i="1"/>
  <c r="K60" i="1"/>
  <c r="K62" i="1"/>
  <c r="K75" i="1"/>
  <c r="K76" i="1"/>
  <c r="K77" i="1"/>
  <c r="K78" i="1"/>
  <c r="K79" i="1"/>
  <c r="K80" i="1"/>
  <c r="K82" i="1"/>
  <c r="K95" i="1"/>
  <c r="K96" i="1"/>
  <c r="K97" i="1"/>
  <c r="K98" i="1"/>
  <c r="K99" i="1"/>
  <c r="K100" i="1"/>
  <c r="K102" i="1"/>
  <c r="K115" i="1"/>
  <c r="K116" i="1"/>
  <c r="K117" i="1"/>
  <c r="K118" i="1"/>
  <c r="K119" i="1"/>
  <c r="K120" i="1"/>
  <c r="K122" i="1"/>
  <c r="K135" i="1"/>
  <c r="K136" i="1"/>
  <c r="K137" i="1"/>
  <c r="K138" i="1"/>
  <c r="K139" i="1"/>
  <c r="K140" i="1"/>
  <c r="K142" i="1"/>
  <c r="K155" i="1"/>
  <c r="K156" i="1"/>
  <c r="K157" i="1"/>
  <c r="K158" i="1"/>
  <c r="K159" i="1"/>
  <c r="K160" i="1"/>
  <c r="K162" i="1"/>
  <c r="K175" i="1"/>
  <c r="K176" i="1"/>
  <c r="K177" i="1"/>
  <c r="K178" i="1"/>
  <c r="K179" i="1"/>
  <c r="K180" i="1"/>
  <c r="K182" i="1"/>
  <c r="K195" i="1"/>
  <c r="K196" i="1"/>
  <c r="K197" i="1"/>
  <c r="K198" i="1"/>
  <c r="K199" i="1"/>
  <c r="K200" i="1"/>
  <c r="K202" i="1"/>
  <c r="K215" i="1"/>
  <c r="K216" i="1"/>
  <c r="K217" i="1"/>
  <c r="K218" i="1"/>
  <c r="K219" i="1"/>
  <c r="K220" i="1"/>
  <c r="K222" i="1"/>
  <c r="K235" i="1"/>
  <c r="K236" i="1"/>
  <c r="K237" i="1"/>
  <c r="K238" i="1"/>
  <c r="K239" i="1"/>
  <c r="K240" i="1"/>
  <c r="K242" i="1"/>
  <c r="K255" i="1"/>
  <c r="K256" i="1"/>
  <c r="K257" i="1"/>
  <c r="K258" i="1"/>
  <c r="K259" i="1"/>
  <c r="K260" i="1"/>
  <c r="K262" i="1"/>
  <c r="K275" i="1"/>
  <c r="K276" i="1"/>
  <c r="K277" i="1"/>
  <c r="K278" i="1"/>
  <c r="K279" i="1"/>
  <c r="K280" i="1"/>
  <c r="K282" i="1"/>
  <c r="K295" i="1"/>
  <c r="K296" i="1"/>
  <c r="K297" i="1"/>
  <c r="K298" i="1"/>
  <c r="K299" i="1"/>
  <c r="K300" i="1"/>
  <c r="K302" i="1"/>
  <c r="K315" i="1"/>
  <c r="K316" i="1"/>
  <c r="K317" i="1"/>
  <c r="K318" i="1"/>
  <c r="K319" i="1"/>
  <c r="K320" i="1"/>
  <c r="K322" i="1"/>
  <c r="K335" i="1"/>
  <c r="K336" i="1"/>
  <c r="K337" i="1"/>
  <c r="K338" i="1"/>
  <c r="K339" i="1"/>
  <c r="K340" i="1"/>
  <c r="K342" i="1"/>
  <c r="K355" i="1"/>
  <c r="K356" i="1"/>
  <c r="K357" i="1"/>
  <c r="K358" i="1"/>
  <c r="K359" i="1"/>
  <c r="K360" i="1"/>
  <c r="K362" i="1"/>
  <c r="K375" i="1"/>
  <c r="K376" i="1"/>
  <c r="K377" i="1"/>
  <c r="K378" i="1"/>
  <c r="K379" i="1"/>
  <c r="K380" i="1"/>
  <c r="K382" i="1"/>
  <c r="K395" i="1"/>
  <c r="K396" i="1"/>
  <c r="K397" i="1"/>
  <c r="K398" i="1"/>
  <c r="K399" i="1"/>
  <c r="K400" i="1"/>
  <c r="K402" i="1"/>
  <c r="K415" i="1"/>
  <c r="K416" i="1"/>
  <c r="K417" i="1"/>
  <c r="K418" i="1"/>
  <c r="K419" i="1"/>
  <c r="K420" i="1"/>
  <c r="K422" i="1"/>
  <c r="K435" i="1"/>
  <c r="K436" i="1"/>
  <c r="K437" i="1"/>
  <c r="K438" i="1"/>
  <c r="K439" i="1"/>
  <c r="K440" i="1"/>
  <c r="K442" i="1"/>
  <c r="K455" i="1"/>
  <c r="K456" i="1"/>
  <c r="K457" i="1"/>
  <c r="K458" i="1"/>
  <c r="K459" i="1"/>
  <c r="K460" i="1"/>
  <c r="K462" i="1"/>
  <c r="K475" i="1"/>
  <c r="K476" i="1"/>
  <c r="K477" i="1"/>
  <c r="K478" i="1"/>
  <c r="K479" i="1"/>
  <c r="K480" i="1"/>
  <c r="K482" i="1"/>
  <c r="I3" i="1"/>
  <c r="I4" i="1"/>
  <c r="I5" i="1"/>
  <c r="I6" i="1"/>
  <c r="I7" i="1"/>
  <c r="I8" i="1"/>
  <c r="K8" i="1" s="1"/>
  <c r="I9" i="1"/>
  <c r="K9" i="1" s="1"/>
  <c r="I10" i="1"/>
  <c r="K10" i="1" s="1"/>
  <c r="I11" i="1"/>
  <c r="K11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K28" i="1" s="1"/>
  <c r="I29" i="1"/>
  <c r="K29" i="1" s="1"/>
  <c r="I30" i="1"/>
  <c r="K30" i="1" s="1"/>
  <c r="I31" i="1"/>
  <c r="K3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K48" i="1" s="1"/>
  <c r="I49" i="1"/>
  <c r="K49" i="1" s="1"/>
  <c r="I50" i="1"/>
  <c r="K50" i="1" s="1"/>
  <c r="I51" i="1"/>
  <c r="K51" i="1" s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K68" i="1" s="1"/>
  <c r="I69" i="1"/>
  <c r="K69" i="1" s="1"/>
  <c r="I70" i="1"/>
  <c r="K70" i="1" s="1"/>
  <c r="I71" i="1"/>
  <c r="K71" i="1" s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K88" i="1" s="1"/>
  <c r="I89" i="1"/>
  <c r="K89" i="1" s="1"/>
  <c r="I90" i="1"/>
  <c r="K90" i="1" s="1"/>
  <c r="I91" i="1"/>
  <c r="K91" i="1" s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K108" i="1" s="1"/>
  <c r="I109" i="1"/>
  <c r="K109" i="1" s="1"/>
  <c r="I110" i="1"/>
  <c r="K110" i="1" s="1"/>
  <c r="I111" i="1"/>
  <c r="K111" i="1" s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K128" i="1" s="1"/>
  <c r="I129" i="1"/>
  <c r="K129" i="1" s="1"/>
  <c r="I130" i="1"/>
  <c r="K130" i="1" s="1"/>
  <c r="I131" i="1"/>
  <c r="K131" i="1" s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K148" i="1" s="1"/>
  <c r="I149" i="1"/>
  <c r="K149" i="1" s="1"/>
  <c r="I150" i="1"/>
  <c r="K150" i="1" s="1"/>
  <c r="I151" i="1"/>
  <c r="K151" i="1" s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K168" i="1" s="1"/>
  <c r="I169" i="1"/>
  <c r="K169" i="1" s="1"/>
  <c r="I170" i="1"/>
  <c r="K170" i="1" s="1"/>
  <c r="I171" i="1"/>
  <c r="K171" i="1" s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K188" i="1" s="1"/>
  <c r="I189" i="1"/>
  <c r="K189" i="1" s="1"/>
  <c r="I190" i="1"/>
  <c r="K190" i="1" s="1"/>
  <c r="I191" i="1"/>
  <c r="K191" i="1" s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K208" i="1" s="1"/>
  <c r="I209" i="1"/>
  <c r="K209" i="1" s="1"/>
  <c r="I210" i="1"/>
  <c r="K210" i="1" s="1"/>
  <c r="I211" i="1"/>
  <c r="K211" i="1" s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K228" i="1" s="1"/>
  <c r="I229" i="1"/>
  <c r="K229" i="1" s="1"/>
  <c r="I230" i="1"/>
  <c r="K230" i="1" s="1"/>
  <c r="I231" i="1"/>
  <c r="K231" i="1" s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K248" i="1" s="1"/>
  <c r="I249" i="1"/>
  <c r="K249" i="1" s="1"/>
  <c r="I250" i="1"/>
  <c r="K250" i="1" s="1"/>
  <c r="I251" i="1"/>
  <c r="K251" i="1" s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K268" i="1" s="1"/>
  <c r="I269" i="1"/>
  <c r="K269" i="1" s="1"/>
  <c r="I270" i="1"/>
  <c r="K270" i="1" s="1"/>
  <c r="I271" i="1"/>
  <c r="K271" i="1" s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K288" i="1" s="1"/>
  <c r="I289" i="1"/>
  <c r="K289" i="1" s="1"/>
  <c r="I290" i="1"/>
  <c r="K290" i="1" s="1"/>
  <c r="I291" i="1"/>
  <c r="K291" i="1" s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K308" i="1" s="1"/>
  <c r="I309" i="1"/>
  <c r="K309" i="1" s="1"/>
  <c r="I310" i="1"/>
  <c r="K310" i="1" s="1"/>
  <c r="I311" i="1"/>
  <c r="K311" i="1" s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K328" i="1" s="1"/>
  <c r="I329" i="1"/>
  <c r="K329" i="1" s="1"/>
  <c r="I330" i="1"/>
  <c r="K330" i="1" s="1"/>
  <c r="I331" i="1"/>
  <c r="K331" i="1" s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K348" i="1" s="1"/>
  <c r="I349" i="1"/>
  <c r="K349" i="1" s="1"/>
  <c r="I350" i="1"/>
  <c r="K350" i="1" s="1"/>
  <c r="I351" i="1"/>
  <c r="K351" i="1" s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K368" i="1" s="1"/>
  <c r="I369" i="1"/>
  <c r="K369" i="1" s="1"/>
  <c r="I370" i="1"/>
  <c r="K370" i="1" s="1"/>
  <c r="I371" i="1"/>
  <c r="K371" i="1" s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K388" i="1" s="1"/>
  <c r="I389" i="1"/>
  <c r="K389" i="1" s="1"/>
  <c r="I390" i="1"/>
  <c r="K390" i="1" s="1"/>
  <c r="I391" i="1"/>
  <c r="K391" i="1" s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K408" i="1" s="1"/>
  <c r="I409" i="1"/>
  <c r="K409" i="1" s="1"/>
  <c r="I410" i="1"/>
  <c r="K410" i="1" s="1"/>
  <c r="I411" i="1"/>
  <c r="K411" i="1" s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K428" i="1" s="1"/>
  <c r="I429" i="1"/>
  <c r="I430" i="1"/>
  <c r="K430" i="1" s="1"/>
  <c r="I431" i="1"/>
  <c r="K431" i="1" s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K448" i="1" s="1"/>
  <c r="I449" i="1"/>
  <c r="K449" i="1" s="1"/>
  <c r="I450" i="1"/>
  <c r="K450" i="1" s="1"/>
  <c r="I451" i="1"/>
  <c r="K451" i="1" s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K468" i="1" s="1"/>
  <c r="I469" i="1"/>
  <c r="I470" i="1"/>
  <c r="K470" i="1" s="1"/>
  <c r="I471" i="1"/>
  <c r="K471" i="1" s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K488" i="1" s="1"/>
  <c r="I489" i="1"/>
  <c r="I490" i="1"/>
  <c r="K490" i="1" s="1"/>
  <c r="D4" i="1"/>
  <c r="K4" i="1" s="1"/>
  <c r="D5" i="1"/>
  <c r="K5" i="1" s="1"/>
  <c r="D6" i="1"/>
  <c r="K6" i="1" s="1"/>
  <c r="D7" i="1"/>
  <c r="K7" i="1" s="1"/>
  <c r="D8" i="1"/>
  <c r="D9" i="1"/>
  <c r="D10" i="1"/>
  <c r="D11" i="1"/>
  <c r="D12" i="1"/>
  <c r="K12" i="1" s="1"/>
  <c r="D13" i="1"/>
  <c r="K13" i="1" s="1"/>
  <c r="D14" i="1"/>
  <c r="K14" i="1" s="1"/>
  <c r="D15" i="1"/>
  <c r="D16" i="1"/>
  <c r="D17" i="1"/>
  <c r="D18" i="1"/>
  <c r="D19" i="1"/>
  <c r="D20" i="1"/>
  <c r="D21" i="1"/>
  <c r="K21" i="1" s="1"/>
  <c r="D22" i="1"/>
  <c r="D23" i="1"/>
  <c r="K23" i="1" s="1"/>
  <c r="D24" i="1"/>
  <c r="K24" i="1" s="1"/>
  <c r="D25" i="1"/>
  <c r="K25" i="1" s="1"/>
  <c r="D26" i="1"/>
  <c r="K26" i="1" s="1"/>
  <c r="D27" i="1"/>
  <c r="K27" i="1" s="1"/>
  <c r="D28" i="1"/>
  <c r="D29" i="1"/>
  <c r="D30" i="1"/>
  <c r="D31" i="1"/>
  <c r="D32" i="1"/>
  <c r="K32" i="1" s="1"/>
  <c r="D33" i="1"/>
  <c r="K33" i="1" s="1"/>
  <c r="D34" i="1"/>
  <c r="K34" i="1" s="1"/>
  <c r="D35" i="1"/>
  <c r="D36" i="1"/>
  <c r="D37" i="1"/>
  <c r="D38" i="1"/>
  <c r="D39" i="1"/>
  <c r="D40" i="1"/>
  <c r="D41" i="1"/>
  <c r="K41" i="1" s="1"/>
  <c r="D42" i="1"/>
  <c r="D43" i="1"/>
  <c r="K43" i="1" s="1"/>
  <c r="D44" i="1"/>
  <c r="K44" i="1" s="1"/>
  <c r="D45" i="1"/>
  <c r="K45" i="1" s="1"/>
  <c r="D46" i="1"/>
  <c r="K46" i="1" s="1"/>
  <c r="D47" i="1"/>
  <c r="K47" i="1" s="1"/>
  <c r="D48" i="1"/>
  <c r="D49" i="1"/>
  <c r="D50" i="1"/>
  <c r="D51" i="1"/>
  <c r="D52" i="1"/>
  <c r="K52" i="1" s="1"/>
  <c r="D53" i="1"/>
  <c r="K53" i="1" s="1"/>
  <c r="D54" i="1"/>
  <c r="K54" i="1" s="1"/>
  <c r="D55" i="1"/>
  <c r="D56" i="1"/>
  <c r="D57" i="1"/>
  <c r="D58" i="1"/>
  <c r="D59" i="1"/>
  <c r="D60" i="1"/>
  <c r="D61" i="1"/>
  <c r="K61" i="1" s="1"/>
  <c r="D62" i="1"/>
  <c r="D63" i="1"/>
  <c r="K63" i="1" s="1"/>
  <c r="D64" i="1"/>
  <c r="K64" i="1" s="1"/>
  <c r="D65" i="1"/>
  <c r="K65" i="1" s="1"/>
  <c r="D66" i="1"/>
  <c r="K66" i="1" s="1"/>
  <c r="D67" i="1"/>
  <c r="K67" i="1" s="1"/>
  <c r="D68" i="1"/>
  <c r="D69" i="1"/>
  <c r="D70" i="1"/>
  <c r="D71" i="1"/>
  <c r="D72" i="1"/>
  <c r="K72" i="1" s="1"/>
  <c r="D73" i="1"/>
  <c r="K73" i="1" s="1"/>
  <c r="D74" i="1"/>
  <c r="K74" i="1" s="1"/>
  <c r="D75" i="1"/>
  <c r="D76" i="1"/>
  <c r="D77" i="1"/>
  <c r="D78" i="1"/>
  <c r="D79" i="1"/>
  <c r="D80" i="1"/>
  <c r="D81" i="1"/>
  <c r="K81" i="1" s="1"/>
  <c r="D82" i="1"/>
  <c r="D83" i="1"/>
  <c r="K83" i="1" s="1"/>
  <c r="D84" i="1"/>
  <c r="K84" i="1" s="1"/>
  <c r="D85" i="1"/>
  <c r="K85" i="1" s="1"/>
  <c r="D86" i="1"/>
  <c r="K86" i="1" s="1"/>
  <c r="D87" i="1"/>
  <c r="K87" i="1" s="1"/>
  <c r="D88" i="1"/>
  <c r="D89" i="1"/>
  <c r="D90" i="1"/>
  <c r="D91" i="1"/>
  <c r="D92" i="1"/>
  <c r="K92" i="1" s="1"/>
  <c r="D93" i="1"/>
  <c r="K93" i="1" s="1"/>
  <c r="D94" i="1"/>
  <c r="K94" i="1" s="1"/>
  <c r="D95" i="1"/>
  <c r="D96" i="1"/>
  <c r="D97" i="1"/>
  <c r="D98" i="1"/>
  <c r="D99" i="1"/>
  <c r="D100" i="1"/>
  <c r="D101" i="1"/>
  <c r="K101" i="1" s="1"/>
  <c r="D102" i="1"/>
  <c r="D103" i="1"/>
  <c r="K103" i="1" s="1"/>
  <c r="D104" i="1"/>
  <c r="K104" i="1" s="1"/>
  <c r="D105" i="1"/>
  <c r="K105" i="1" s="1"/>
  <c r="D106" i="1"/>
  <c r="K106" i="1" s="1"/>
  <c r="D107" i="1"/>
  <c r="K107" i="1" s="1"/>
  <c r="D108" i="1"/>
  <c r="D109" i="1"/>
  <c r="D110" i="1"/>
  <c r="D111" i="1"/>
  <c r="D112" i="1"/>
  <c r="K112" i="1" s="1"/>
  <c r="D113" i="1"/>
  <c r="K113" i="1" s="1"/>
  <c r="D114" i="1"/>
  <c r="K114" i="1" s="1"/>
  <c r="D115" i="1"/>
  <c r="D116" i="1"/>
  <c r="D117" i="1"/>
  <c r="D118" i="1"/>
  <c r="D119" i="1"/>
  <c r="D120" i="1"/>
  <c r="D121" i="1"/>
  <c r="K121" i="1" s="1"/>
  <c r="D122" i="1"/>
  <c r="D123" i="1"/>
  <c r="K123" i="1" s="1"/>
  <c r="D124" i="1"/>
  <c r="K124" i="1" s="1"/>
  <c r="D125" i="1"/>
  <c r="K125" i="1" s="1"/>
  <c r="D126" i="1"/>
  <c r="K126" i="1" s="1"/>
  <c r="D127" i="1"/>
  <c r="K127" i="1" s="1"/>
  <c r="D128" i="1"/>
  <c r="D129" i="1"/>
  <c r="D130" i="1"/>
  <c r="D131" i="1"/>
  <c r="D132" i="1"/>
  <c r="K132" i="1" s="1"/>
  <c r="D133" i="1"/>
  <c r="K133" i="1" s="1"/>
  <c r="D134" i="1"/>
  <c r="K134" i="1" s="1"/>
  <c r="D135" i="1"/>
  <c r="D136" i="1"/>
  <c r="D137" i="1"/>
  <c r="D138" i="1"/>
  <c r="D139" i="1"/>
  <c r="D140" i="1"/>
  <c r="D141" i="1"/>
  <c r="K141" i="1" s="1"/>
  <c r="D142" i="1"/>
  <c r="D143" i="1"/>
  <c r="K143" i="1" s="1"/>
  <c r="D144" i="1"/>
  <c r="K144" i="1" s="1"/>
  <c r="D145" i="1"/>
  <c r="K145" i="1" s="1"/>
  <c r="D146" i="1"/>
  <c r="K146" i="1" s="1"/>
  <c r="D147" i="1"/>
  <c r="K147" i="1" s="1"/>
  <c r="D148" i="1"/>
  <c r="D149" i="1"/>
  <c r="D150" i="1"/>
  <c r="D151" i="1"/>
  <c r="D152" i="1"/>
  <c r="K152" i="1" s="1"/>
  <c r="D153" i="1"/>
  <c r="K153" i="1" s="1"/>
  <c r="D154" i="1"/>
  <c r="K154" i="1" s="1"/>
  <c r="D155" i="1"/>
  <c r="D156" i="1"/>
  <c r="D157" i="1"/>
  <c r="D158" i="1"/>
  <c r="D159" i="1"/>
  <c r="D160" i="1"/>
  <c r="D161" i="1"/>
  <c r="K161" i="1" s="1"/>
  <c r="D162" i="1"/>
  <c r="D163" i="1"/>
  <c r="K163" i="1" s="1"/>
  <c r="D164" i="1"/>
  <c r="K164" i="1" s="1"/>
  <c r="D165" i="1"/>
  <c r="K165" i="1" s="1"/>
  <c r="D166" i="1"/>
  <c r="K166" i="1" s="1"/>
  <c r="D167" i="1"/>
  <c r="K167" i="1" s="1"/>
  <c r="D168" i="1"/>
  <c r="D169" i="1"/>
  <c r="D170" i="1"/>
  <c r="D171" i="1"/>
  <c r="D172" i="1"/>
  <c r="K172" i="1" s="1"/>
  <c r="D173" i="1"/>
  <c r="K173" i="1" s="1"/>
  <c r="D174" i="1"/>
  <c r="K174" i="1" s="1"/>
  <c r="D175" i="1"/>
  <c r="D176" i="1"/>
  <c r="D177" i="1"/>
  <c r="D178" i="1"/>
  <c r="D179" i="1"/>
  <c r="D180" i="1"/>
  <c r="D181" i="1"/>
  <c r="K181" i="1" s="1"/>
  <c r="D182" i="1"/>
  <c r="D183" i="1"/>
  <c r="K183" i="1" s="1"/>
  <c r="D184" i="1"/>
  <c r="K184" i="1" s="1"/>
  <c r="D185" i="1"/>
  <c r="K185" i="1" s="1"/>
  <c r="D186" i="1"/>
  <c r="K186" i="1" s="1"/>
  <c r="D187" i="1"/>
  <c r="K187" i="1" s="1"/>
  <c r="D188" i="1"/>
  <c r="D189" i="1"/>
  <c r="D190" i="1"/>
  <c r="D191" i="1"/>
  <c r="D192" i="1"/>
  <c r="K192" i="1" s="1"/>
  <c r="D193" i="1"/>
  <c r="K193" i="1" s="1"/>
  <c r="D194" i="1"/>
  <c r="K194" i="1" s="1"/>
  <c r="D195" i="1"/>
  <c r="D196" i="1"/>
  <c r="D197" i="1"/>
  <c r="D198" i="1"/>
  <c r="D199" i="1"/>
  <c r="D200" i="1"/>
  <c r="D201" i="1"/>
  <c r="K201" i="1" s="1"/>
  <c r="D202" i="1"/>
  <c r="D203" i="1"/>
  <c r="K203" i="1" s="1"/>
  <c r="D204" i="1"/>
  <c r="K204" i="1" s="1"/>
  <c r="D205" i="1"/>
  <c r="K205" i="1" s="1"/>
  <c r="D206" i="1"/>
  <c r="K206" i="1" s="1"/>
  <c r="D207" i="1"/>
  <c r="K207" i="1" s="1"/>
  <c r="D208" i="1"/>
  <c r="D209" i="1"/>
  <c r="D210" i="1"/>
  <c r="D211" i="1"/>
  <c r="D212" i="1"/>
  <c r="K212" i="1" s="1"/>
  <c r="D213" i="1"/>
  <c r="K213" i="1" s="1"/>
  <c r="D214" i="1"/>
  <c r="K214" i="1" s="1"/>
  <c r="D215" i="1"/>
  <c r="D216" i="1"/>
  <c r="D217" i="1"/>
  <c r="D218" i="1"/>
  <c r="D219" i="1"/>
  <c r="D220" i="1"/>
  <c r="D221" i="1"/>
  <c r="K221" i="1" s="1"/>
  <c r="D222" i="1"/>
  <c r="D223" i="1"/>
  <c r="K223" i="1" s="1"/>
  <c r="D224" i="1"/>
  <c r="K224" i="1" s="1"/>
  <c r="D225" i="1"/>
  <c r="K225" i="1" s="1"/>
  <c r="D226" i="1"/>
  <c r="K226" i="1" s="1"/>
  <c r="D227" i="1"/>
  <c r="K227" i="1" s="1"/>
  <c r="D228" i="1"/>
  <c r="D229" i="1"/>
  <c r="D230" i="1"/>
  <c r="D231" i="1"/>
  <c r="D232" i="1"/>
  <c r="K232" i="1" s="1"/>
  <c r="D233" i="1"/>
  <c r="K233" i="1" s="1"/>
  <c r="D234" i="1"/>
  <c r="K234" i="1" s="1"/>
  <c r="D235" i="1"/>
  <c r="D236" i="1"/>
  <c r="D237" i="1"/>
  <c r="D238" i="1"/>
  <c r="D239" i="1"/>
  <c r="D240" i="1"/>
  <c r="D241" i="1"/>
  <c r="K241" i="1" s="1"/>
  <c r="D242" i="1"/>
  <c r="D243" i="1"/>
  <c r="K243" i="1" s="1"/>
  <c r="D244" i="1"/>
  <c r="K244" i="1" s="1"/>
  <c r="D245" i="1"/>
  <c r="K245" i="1" s="1"/>
  <c r="D246" i="1"/>
  <c r="K246" i="1" s="1"/>
  <c r="D247" i="1"/>
  <c r="K247" i="1" s="1"/>
  <c r="D248" i="1"/>
  <c r="D249" i="1"/>
  <c r="D250" i="1"/>
  <c r="D251" i="1"/>
  <c r="D252" i="1"/>
  <c r="K252" i="1" s="1"/>
  <c r="D253" i="1"/>
  <c r="K253" i="1" s="1"/>
  <c r="D254" i="1"/>
  <c r="K254" i="1" s="1"/>
  <c r="D255" i="1"/>
  <c r="D256" i="1"/>
  <c r="D257" i="1"/>
  <c r="D258" i="1"/>
  <c r="D259" i="1"/>
  <c r="D260" i="1"/>
  <c r="D261" i="1"/>
  <c r="K261" i="1" s="1"/>
  <c r="D262" i="1"/>
  <c r="D263" i="1"/>
  <c r="K263" i="1" s="1"/>
  <c r="D264" i="1"/>
  <c r="K264" i="1" s="1"/>
  <c r="D265" i="1"/>
  <c r="K265" i="1" s="1"/>
  <c r="D266" i="1"/>
  <c r="K266" i="1" s="1"/>
  <c r="D267" i="1"/>
  <c r="K267" i="1" s="1"/>
  <c r="D268" i="1"/>
  <c r="D269" i="1"/>
  <c r="D270" i="1"/>
  <c r="D271" i="1"/>
  <c r="D272" i="1"/>
  <c r="K272" i="1" s="1"/>
  <c r="D273" i="1"/>
  <c r="K273" i="1" s="1"/>
  <c r="D274" i="1"/>
  <c r="K274" i="1" s="1"/>
  <c r="D275" i="1"/>
  <c r="D276" i="1"/>
  <c r="D277" i="1"/>
  <c r="D278" i="1"/>
  <c r="D279" i="1"/>
  <c r="D280" i="1"/>
  <c r="D281" i="1"/>
  <c r="K281" i="1" s="1"/>
  <c r="D282" i="1"/>
  <c r="D283" i="1"/>
  <c r="K283" i="1" s="1"/>
  <c r="D284" i="1"/>
  <c r="K284" i="1" s="1"/>
  <c r="D285" i="1"/>
  <c r="K285" i="1" s="1"/>
  <c r="D286" i="1"/>
  <c r="K286" i="1" s="1"/>
  <c r="D287" i="1"/>
  <c r="K287" i="1" s="1"/>
  <c r="D288" i="1"/>
  <c r="D289" i="1"/>
  <c r="D290" i="1"/>
  <c r="D291" i="1"/>
  <c r="D292" i="1"/>
  <c r="K292" i="1" s="1"/>
  <c r="D293" i="1"/>
  <c r="K293" i="1" s="1"/>
  <c r="D294" i="1"/>
  <c r="K294" i="1" s="1"/>
  <c r="D295" i="1"/>
  <c r="D296" i="1"/>
  <c r="D297" i="1"/>
  <c r="D298" i="1"/>
  <c r="D299" i="1"/>
  <c r="D300" i="1"/>
  <c r="D301" i="1"/>
  <c r="K301" i="1" s="1"/>
  <c r="D302" i="1"/>
  <c r="D303" i="1"/>
  <c r="K303" i="1" s="1"/>
  <c r="D304" i="1"/>
  <c r="K304" i="1" s="1"/>
  <c r="D305" i="1"/>
  <c r="K305" i="1" s="1"/>
  <c r="D306" i="1"/>
  <c r="K306" i="1" s="1"/>
  <c r="D307" i="1"/>
  <c r="K307" i="1" s="1"/>
  <c r="D308" i="1"/>
  <c r="D309" i="1"/>
  <c r="D310" i="1"/>
  <c r="D311" i="1"/>
  <c r="D312" i="1"/>
  <c r="K312" i="1" s="1"/>
  <c r="D313" i="1"/>
  <c r="K313" i="1" s="1"/>
  <c r="D314" i="1"/>
  <c r="K314" i="1" s="1"/>
  <c r="D315" i="1"/>
  <c r="D316" i="1"/>
  <c r="D317" i="1"/>
  <c r="D318" i="1"/>
  <c r="D319" i="1"/>
  <c r="D320" i="1"/>
  <c r="D321" i="1"/>
  <c r="K321" i="1" s="1"/>
  <c r="D322" i="1"/>
  <c r="D323" i="1"/>
  <c r="K323" i="1" s="1"/>
  <c r="D324" i="1"/>
  <c r="K324" i="1" s="1"/>
  <c r="D325" i="1"/>
  <c r="K325" i="1" s="1"/>
  <c r="D326" i="1"/>
  <c r="K326" i="1" s="1"/>
  <c r="D327" i="1"/>
  <c r="K327" i="1" s="1"/>
  <c r="D328" i="1"/>
  <c r="D329" i="1"/>
  <c r="D330" i="1"/>
  <c r="D331" i="1"/>
  <c r="D332" i="1"/>
  <c r="K332" i="1" s="1"/>
  <c r="D333" i="1"/>
  <c r="K333" i="1" s="1"/>
  <c r="D334" i="1"/>
  <c r="K334" i="1" s="1"/>
  <c r="D335" i="1"/>
  <c r="D336" i="1"/>
  <c r="D337" i="1"/>
  <c r="D338" i="1"/>
  <c r="D339" i="1"/>
  <c r="D340" i="1"/>
  <c r="D341" i="1"/>
  <c r="K341" i="1" s="1"/>
  <c r="D342" i="1"/>
  <c r="D343" i="1"/>
  <c r="K343" i="1" s="1"/>
  <c r="D344" i="1"/>
  <c r="K344" i="1" s="1"/>
  <c r="D345" i="1"/>
  <c r="K345" i="1" s="1"/>
  <c r="D346" i="1"/>
  <c r="K346" i="1" s="1"/>
  <c r="D347" i="1"/>
  <c r="K347" i="1" s="1"/>
  <c r="D348" i="1"/>
  <c r="D349" i="1"/>
  <c r="D350" i="1"/>
  <c r="D351" i="1"/>
  <c r="D352" i="1"/>
  <c r="K352" i="1" s="1"/>
  <c r="D353" i="1"/>
  <c r="K353" i="1" s="1"/>
  <c r="D354" i="1"/>
  <c r="K354" i="1" s="1"/>
  <c r="D355" i="1"/>
  <c r="D356" i="1"/>
  <c r="D357" i="1"/>
  <c r="D358" i="1"/>
  <c r="D359" i="1"/>
  <c r="D360" i="1"/>
  <c r="D361" i="1"/>
  <c r="K361" i="1" s="1"/>
  <c r="D362" i="1"/>
  <c r="D363" i="1"/>
  <c r="K363" i="1" s="1"/>
  <c r="D364" i="1"/>
  <c r="K364" i="1" s="1"/>
  <c r="D365" i="1"/>
  <c r="K365" i="1" s="1"/>
  <c r="D366" i="1"/>
  <c r="K366" i="1" s="1"/>
  <c r="D367" i="1"/>
  <c r="K367" i="1" s="1"/>
  <c r="D368" i="1"/>
  <c r="D369" i="1"/>
  <c r="D370" i="1"/>
  <c r="D371" i="1"/>
  <c r="D372" i="1"/>
  <c r="K372" i="1" s="1"/>
  <c r="D373" i="1"/>
  <c r="K373" i="1" s="1"/>
  <c r="D374" i="1"/>
  <c r="K374" i="1" s="1"/>
  <c r="D375" i="1"/>
  <c r="D376" i="1"/>
  <c r="D377" i="1"/>
  <c r="D378" i="1"/>
  <c r="D379" i="1"/>
  <c r="D380" i="1"/>
  <c r="D381" i="1"/>
  <c r="K381" i="1" s="1"/>
  <c r="D382" i="1"/>
  <c r="D383" i="1"/>
  <c r="K383" i="1" s="1"/>
  <c r="D384" i="1"/>
  <c r="K384" i="1" s="1"/>
  <c r="D385" i="1"/>
  <c r="K385" i="1" s="1"/>
  <c r="D386" i="1"/>
  <c r="K386" i="1" s="1"/>
  <c r="D387" i="1"/>
  <c r="K387" i="1" s="1"/>
  <c r="D388" i="1"/>
  <c r="D389" i="1"/>
  <c r="D390" i="1"/>
  <c r="D391" i="1"/>
  <c r="D392" i="1"/>
  <c r="K392" i="1" s="1"/>
  <c r="D393" i="1"/>
  <c r="K393" i="1" s="1"/>
  <c r="D394" i="1"/>
  <c r="K394" i="1" s="1"/>
  <c r="D395" i="1"/>
  <c r="D396" i="1"/>
  <c r="D397" i="1"/>
  <c r="D398" i="1"/>
  <c r="D399" i="1"/>
  <c r="D400" i="1"/>
  <c r="D401" i="1"/>
  <c r="K401" i="1" s="1"/>
  <c r="D402" i="1"/>
  <c r="D403" i="1"/>
  <c r="K403" i="1" s="1"/>
  <c r="D404" i="1"/>
  <c r="K404" i="1" s="1"/>
  <c r="D405" i="1"/>
  <c r="K405" i="1" s="1"/>
  <c r="D406" i="1"/>
  <c r="K406" i="1" s="1"/>
  <c r="D407" i="1"/>
  <c r="K407" i="1" s="1"/>
  <c r="D408" i="1"/>
  <c r="D409" i="1"/>
  <c r="D410" i="1"/>
  <c r="D411" i="1"/>
  <c r="D412" i="1"/>
  <c r="K412" i="1" s="1"/>
  <c r="D413" i="1"/>
  <c r="K413" i="1" s="1"/>
  <c r="D414" i="1"/>
  <c r="K414" i="1" s="1"/>
  <c r="D415" i="1"/>
  <c r="D416" i="1"/>
  <c r="D417" i="1"/>
  <c r="D418" i="1"/>
  <c r="D419" i="1"/>
  <c r="D420" i="1"/>
  <c r="D421" i="1"/>
  <c r="K421" i="1" s="1"/>
  <c r="D422" i="1"/>
  <c r="D423" i="1"/>
  <c r="K423" i="1" s="1"/>
  <c r="D424" i="1"/>
  <c r="K424" i="1" s="1"/>
  <c r="D425" i="1"/>
  <c r="K425" i="1" s="1"/>
  <c r="D426" i="1"/>
  <c r="K426" i="1" s="1"/>
  <c r="D427" i="1"/>
  <c r="K427" i="1" s="1"/>
  <c r="D428" i="1"/>
  <c r="D429" i="1"/>
  <c r="K429" i="1" s="1"/>
  <c r="D430" i="1"/>
  <c r="D431" i="1"/>
  <c r="D432" i="1"/>
  <c r="K432" i="1" s="1"/>
  <c r="D433" i="1"/>
  <c r="K433" i="1" s="1"/>
  <c r="D434" i="1"/>
  <c r="K434" i="1" s="1"/>
  <c r="D435" i="1"/>
  <c r="D436" i="1"/>
  <c r="D437" i="1"/>
  <c r="D438" i="1"/>
  <c r="D439" i="1"/>
  <c r="D440" i="1"/>
  <c r="D441" i="1"/>
  <c r="K441" i="1" s="1"/>
  <c r="D442" i="1"/>
  <c r="D443" i="1"/>
  <c r="K443" i="1" s="1"/>
  <c r="D444" i="1"/>
  <c r="K444" i="1" s="1"/>
  <c r="D445" i="1"/>
  <c r="K445" i="1" s="1"/>
  <c r="D446" i="1"/>
  <c r="K446" i="1" s="1"/>
  <c r="D447" i="1"/>
  <c r="K447" i="1" s="1"/>
  <c r="D448" i="1"/>
  <c r="D449" i="1"/>
  <c r="D450" i="1"/>
  <c r="D451" i="1"/>
  <c r="D452" i="1"/>
  <c r="K452" i="1" s="1"/>
  <c r="D453" i="1"/>
  <c r="K453" i="1" s="1"/>
  <c r="D454" i="1"/>
  <c r="K454" i="1" s="1"/>
  <c r="D455" i="1"/>
  <c r="D456" i="1"/>
  <c r="D457" i="1"/>
  <c r="D458" i="1"/>
  <c r="D459" i="1"/>
  <c r="D460" i="1"/>
  <c r="D461" i="1"/>
  <c r="K461" i="1" s="1"/>
  <c r="D462" i="1"/>
  <c r="D463" i="1"/>
  <c r="K463" i="1" s="1"/>
  <c r="D464" i="1"/>
  <c r="K464" i="1" s="1"/>
  <c r="D465" i="1"/>
  <c r="K465" i="1" s="1"/>
  <c r="D466" i="1"/>
  <c r="K466" i="1" s="1"/>
  <c r="D467" i="1"/>
  <c r="K467" i="1" s="1"/>
  <c r="D468" i="1"/>
  <c r="D469" i="1"/>
  <c r="K469" i="1" s="1"/>
  <c r="D470" i="1"/>
  <c r="D471" i="1"/>
  <c r="D472" i="1"/>
  <c r="K472" i="1" s="1"/>
  <c r="D473" i="1"/>
  <c r="K473" i="1" s="1"/>
  <c r="D474" i="1"/>
  <c r="K474" i="1" s="1"/>
  <c r="D475" i="1"/>
  <c r="D476" i="1"/>
  <c r="D477" i="1"/>
  <c r="D478" i="1"/>
  <c r="D479" i="1"/>
  <c r="D480" i="1"/>
  <c r="D481" i="1"/>
  <c r="K481" i="1" s="1"/>
  <c r="D482" i="1"/>
  <c r="D483" i="1"/>
  <c r="K483" i="1" s="1"/>
  <c r="D484" i="1"/>
  <c r="K484" i="1" s="1"/>
  <c r="D485" i="1"/>
  <c r="K485" i="1" s="1"/>
  <c r="D486" i="1"/>
  <c r="K486" i="1" s="1"/>
  <c r="D487" i="1"/>
  <c r="K487" i="1" s="1"/>
  <c r="D488" i="1"/>
  <c r="D489" i="1"/>
  <c r="K489" i="1" s="1"/>
  <c r="D490" i="1"/>
  <c r="D3" i="1"/>
  <c r="K3" i="1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</calcChain>
</file>

<file path=xl/sharedStrings.xml><?xml version="1.0" encoding="utf-8"?>
<sst xmlns="http://schemas.openxmlformats.org/spreadsheetml/2006/main" count="1563" uniqueCount="524">
  <si>
    <r>
      <rPr>
        <b/>
        <sz val="10"/>
        <rFont val="Century Gothic"/>
        <family val="2"/>
      </rPr>
      <t xml:space="preserve">REGISTRO NACIONAL INSTITUTO GEOGRÁFICO NACIONAL
</t>
    </r>
    <r>
      <rPr>
        <b/>
        <sz val="10"/>
        <rFont val="Century Gothic"/>
        <family val="2"/>
      </rPr>
      <t xml:space="preserve">DIVISIÓN TERRITORIAL ADMINISTRATIVA, 2022
</t>
    </r>
    <r>
      <rPr>
        <b/>
        <sz val="10"/>
        <rFont val="Century Gothic"/>
        <family val="2"/>
      </rPr>
      <t>TABLA POR PROVINCIAS, CANTONES Y DISTRITOS DE COSTA RICA</t>
    </r>
  </si>
  <si>
    <r>
      <rPr>
        <b/>
        <sz val="10"/>
        <rFont val="Century Gothic"/>
        <family val="2"/>
      </rPr>
      <t xml:space="preserve">CÓDIGO
</t>
    </r>
    <r>
      <rPr>
        <b/>
        <sz val="10"/>
        <rFont val="Century Gothic"/>
        <family val="2"/>
      </rPr>
      <t>CATALOGO</t>
    </r>
  </si>
  <si>
    <r>
      <rPr>
        <b/>
        <sz val="10"/>
        <rFont val="Century Gothic"/>
        <family val="2"/>
      </rPr>
      <t xml:space="preserve">CÓDIGO
</t>
    </r>
    <r>
      <rPr>
        <b/>
        <sz val="10"/>
        <rFont val="Century Gothic"/>
        <family val="2"/>
      </rPr>
      <t>PROVINCIA</t>
    </r>
  </si>
  <si>
    <r>
      <rPr>
        <b/>
        <sz val="10"/>
        <rFont val="Century Gothic"/>
        <family val="2"/>
      </rPr>
      <t>PROVINCIA</t>
    </r>
  </si>
  <si>
    <r>
      <rPr>
        <b/>
        <sz val="10"/>
        <rFont val="Century Gothic"/>
        <family val="2"/>
      </rPr>
      <t xml:space="preserve">CÓDIGO
</t>
    </r>
    <r>
      <rPr>
        <b/>
        <sz val="10"/>
        <rFont val="Century Gothic"/>
        <family val="2"/>
      </rPr>
      <t>CANTÓN</t>
    </r>
  </si>
  <si>
    <r>
      <rPr>
        <b/>
        <sz val="10"/>
        <rFont val="Century Gothic"/>
        <family val="2"/>
      </rPr>
      <t>CANTÓN</t>
    </r>
  </si>
  <si>
    <r>
      <rPr>
        <b/>
        <sz val="10"/>
        <rFont val="Century Gothic"/>
        <family val="2"/>
      </rPr>
      <t xml:space="preserve">CÓDIGO
</t>
    </r>
    <r>
      <rPr>
        <b/>
        <sz val="10"/>
        <rFont val="Century Gothic"/>
        <family val="2"/>
      </rPr>
      <t>DISTRITO</t>
    </r>
  </si>
  <si>
    <r>
      <rPr>
        <b/>
        <sz val="10"/>
        <rFont val="Century Gothic"/>
        <family val="2"/>
      </rPr>
      <t>DISTRITO</t>
    </r>
  </si>
  <si>
    <r>
      <rPr>
        <b/>
        <sz val="10"/>
        <rFont val="Century Gothic"/>
        <family val="2"/>
      </rPr>
      <t xml:space="preserve">ÁREA
</t>
    </r>
    <r>
      <rPr>
        <b/>
        <sz val="10"/>
        <rFont val="Century Gothic"/>
        <family val="2"/>
      </rPr>
      <t>(km</t>
    </r>
    <r>
      <rPr>
        <b/>
        <vertAlign val="superscript"/>
        <sz val="10"/>
        <rFont val="Century Gothic"/>
        <family val="2"/>
      </rPr>
      <t>2</t>
    </r>
    <r>
      <rPr>
        <b/>
        <sz val="10"/>
        <rFont val="Century Gothic"/>
        <family val="2"/>
      </rPr>
      <t>)</t>
    </r>
  </si>
  <si>
    <r>
      <rPr>
        <sz val="10"/>
        <rFont val="Century Gothic"/>
        <family val="2"/>
      </rPr>
      <t>San José</t>
    </r>
  </si>
  <si>
    <r>
      <rPr>
        <sz val="10"/>
        <rFont val="Century Gothic"/>
        <family val="2"/>
      </rPr>
      <t>Carmen</t>
    </r>
  </si>
  <si>
    <r>
      <rPr>
        <sz val="10"/>
        <rFont val="Century Gothic"/>
        <family val="2"/>
      </rPr>
      <t>Merced</t>
    </r>
  </si>
  <si>
    <r>
      <rPr>
        <sz val="10"/>
        <rFont val="Century Gothic"/>
        <family val="2"/>
      </rPr>
      <t>Hospital</t>
    </r>
  </si>
  <si>
    <r>
      <rPr>
        <sz val="10"/>
        <rFont val="Century Gothic"/>
        <family val="2"/>
      </rPr>
      <t>Catedral</t>
    </r>
  </si>
  <si>
    <r>
      <rPr>
        <sz val="10"/>
        <rFont val="Century Gothic"/>
        <family val="2"/>
      </rPr>
      <t>Zapote</t>
    </r>
  </si>
  <si>
    <r>
      <rPr>
        <sz val="10"/>
        <rFont val="Century Gothic"/>
        <family val="2"/>
      </rPr>
      <t>San Francisco de Dos Ríos</t>
    </r>
  </si>
  <si>
    <r>
      <rPr>
        <sz val="10"/>
        <rFont val="Century Gothic"/>
        <family val="2"/>
      </rPr>
      <t>Uruca</t>
    </r>
  </si>
  <si>
    <r>
      <rPr>
        <sz val="10"/>
        <rFont val="Century Gothic"/>
        <family val="2"/>
      </rPr>
      <t>Mata Redonda</t>
    </r>
  </si>
  <si>
    <r>
      <rPr>
        <sz val="10"/>
        <rFont val="Century Gothic"/>
        <family val="2"/>
      </rPr>
      <t>Pavas</t>
    </r>
  </si>
  <si>
    <r>
      <rPr>
        <sz val="10"/>
        <rFont val="Century Gothic"/>
        <family val="2"/>
      </rPr>
      <t>Hatillo</t>
    </r>
  </si>
  <si>
    <r>
      <rPr>
        <sz val="10"/>
        <rFont val="Century Gothic"/>
        <family val="2"/>
      </rPr>
      <t>San Sebastián</t>
    </r>
  </si>
  <si>
    <r>
      <rPr>
        <sz val="10"/>
        <rFont val="Century Gothic"/>
        <family val="2"/>
      </rPr>
      <t>Escazú</t>
    </r>
  </si>
  <si>
    <r>
      <rPr>
        <sz val="10"/>
        <rFont val="Century Gothic"/>
        <family val="2"/>
      </rPr>
      <t>San Antonio</t>
    </r>
  </si>
  <si>
    <r>
      <rPr>
        <sz val="10"/>
        <rFont val="Century Gothic"/>
        <family val="2"/>
      </rPr>
      <t>San Rafael</t>
    </r>
  </si>
  <si>
    <r>
      <rPr>
        <sz val="10"/>
        <rFont val="Century Gothic"/>
        <family val="2"/>
      </rPr>
      <t>Desamparados</t>
    </r>
  </si>
  <si>
    <r>
      <rPr>
        <sz val="10"/>
        <rFont val="Century Gothic"/>
        <family val="2"/>
      </rPr>
      <t>San Miguel</t>
    </r>
  </si>
  <si>
    <r>
      <rPr>
        <sz val="10"/>
        <rFont val="Century Gothic"/>
        <family val="2"/>
      </rPr>
      <t>San Juan de Dios</t>
    </r>
  </si>
  <si>
    <r>
      <rPr>
        <sz val="10"/>
        <rFont val="Century Gothic"/>
        <family val="2"/>
      </rPr>
      <t>San Rafael Arriba</t>
    </r>
  </si>
  <si>
    <r>
      <rPr>
        <sz val="10"/>
        <rFont val="Century Gothic"/>
        <family val="2"/>
      </rPr>
      <t>Frailes</t>
    </r>
  </si>
  <si>
    <r>
      <rPr>
        <sz val="10"/>
        <rFont val="Century Gothic"/>
        <family val="2"/>
      </rPr>
      <t>Patarra</t>
    </r>
  </si>
  <si>
    <r>
      <rPr>
        <sz val="10"/>
        <rFont val="Century Gothic"/>
        <family val="2"/>
      </rPr>
      <t>San Cristobal</t>
    </r>
  </si>
  <si>
    <r>
      <rPr>
        <sz val="10"/>
        <rFont val="Century Gothic"/>
        <family val="2"/>
      </rPr>
      <t>Rosario</t>
    </r>
  </si>
  <si>
    <r>
      <rPr>
        <sz val="10"/>
        <rFont val="Century Gothic"/>
        <family val="2"/>
      </rPr>
      <t>Damas</t>
    </r>
  </si>
  <si>
    <r>
      <rPr>
        <sz val="10"/>
        <rFont val="Century Gothic"/>
        <family val="2"/>
      </rPr>
      <t>San Rafael Abajo</t>
    </r>
  </si>
  <si>
    <r>
      <rPr>
        <sz val="10"/>
        <rFont val="Century Gothic"/>
        <family val="2"/>
      </rPr>
      <t>Gravilias</t>
    </r>
  </si>
  <si>
    <r>
      <rPr>
        <sz val="10"/>
        <rFont val="Century Gothic"/>
        <family val="2"/>
      </rPr>
      <t>Los Guido</t>
    </r>
  </si>
  <si>
    <r>
      <rPr>
        <sz val="10"/>
        <rFont val="Century Gothic"/>
        <family val="2"/>
      </rPr>
      <t>Puriscal</t>
    </r>
  </si>
  <si>
    <r>
      <rPr>
        <sz val="10"/>
        <rFont val="Century Gothic"/>
        <family val="2"/>
      </rPr>
      <t>Santiago</t>
    </r>
  </si>
  <si>
    <r>
      <rPr>
        <sz val="10"/>
        <rFont val="Century Gothic"/>
        <family val="2"/>
      </rPr>
      <t>Mercedes Sur</t>
    </r>
  </si>
  <si>
    <r>
      <rPr>
        <sz val="10"/>
        <rFont val="Century Gothic"/>
        <family val="2"/>
      </rPr>
      <t>Barbacoas</t>
    </r>
  </si>
  <si>
    <r>
      <rPr>
        <sz val="10"/>
        <rFont val="Century Gothic"/>
        <family val="2"/>
      </rPr>
      <t>Grifo Alto</t>
    </r>
  </si>
  <si>
    <r>
      <rPr>
        <sz val="10"/>
        <rFont val="Century Gothic"/>
        <family val="2"/>
      </rPr>
      <t>Candelarita</t>
    </r>
  </si>
  <si>
    <r>
      <rPr>
        <sz val="10"/>
        <rFont val="Century Gothic"/>
        <family val="2"/>
      </rPr>
      <t>Desamparaditos</t>
    </r>
  </si>
  <si>
    <r>
      <rPr>
        <sz val="10"/>
        <rFont val="Century Gothic"/>
        <family val="2"/>
      </rPr>
      <t>Chires</t>
    </r>
  </si>
  <si>
    <r>
      <rPr>
        <sz val="10"/>
        <rFont val="Century Gothic"/>
        <family val="2"/>
      </rPr>
      <t>Tarrazú</t>
    </r>
  </si>
  <si>
    <r>
      <rPr>
        <sz val="10"/>
        <rFont val="Century Gothic"/>
        <family val="2"/>
      </rPr>
      <t>San Marcos</t>
    </r>
  </si>
  <si>
    <r>
      <rPr>
        <sz val="10"/>
        <rFont val="Century Gothic"/>
        <family val="2"/>
      </rPr>
      <t>San Lorenzo</t>
    </r>
  </si>
  <si>
    <r>
      <rPr>
        <sz val="10"/>
        <rFont val="Century Gothic"/>
        <family val="2"/>
      </rPr>
      <t>San Carlos</t>
    </r>
  </si>
  <si>
    <r>
      <rPr>
        <sz val="10"/>
        <rFont val="Century Gothic"/>
        <family val="2"/>
      </rPr>
      <t>Aserrí</t>
    </r>
  </si>
  <si>
    <r>
      <rPr>
        <sz val="10"/>
        <rFont val="Century Gothic"/>
        <family val="2"/>
      </rPr>
      <t>Tarbaca</t>
    </r>
  </si>
  <si>
    <r>
      <rPr>
        <sz val="10"/>
        <rFont val="Century Gothic"/>
        <family val="2"/>
      </rPr>
      <t>Vuelta de Jorco</t>
    </r>
  </si>
  <si>
    <r>
      <rPr>
        <sz val="10"/>
        <rFont val="Century Gothic"/>
        <family val="2"/>
      </rPr>
      <t>San Gabriel</t>
    </r>
  </si>
  <si>
    <r>
      <rPr>
        <sz val="10"/>
        <rFont val="Century Gothic"/>
        <family val="2"/>
      </rPr>
      <t>Legua</t>
    </r>
  </si>
  <si>
    <r>
      <rPr>
        <sz val="10"/>
        <rFont val="Century Gothic"/>
        <family val="2"/>
      </rPr>
      <t>Monterrey</t>
    </r>
  </si>
  <si>
    <r>
      <rPr>
        <sz val="10"/>
        <rFont val="Century Gothic"/>
        <family val="2"/>
      </rPr>
      <t>Salitrillos</t>
    </r>
  </si>
  <si>
    <r>
      <rPr>
        <sz val="10"/>
        <rFont val="Century Gothic"/>
        <family val="2"/>
      </rPr>
      <t>Mora</t>
    </r>
  </si>
  <si>
    <r>
      <rPr>
        <sz val="10"/>
        <rFont val="Century Gothic"/>
        <family val="2"/>
      </rPr>
      <t>Colón</t>
    </r>
  </si>
  <si>
    <r>
      <rPr>
        <sz val="10"/>
        <rFont val="Century Gothic"/>
        <family val="2"/>
      </rPr>
      <t>Guayabo</t>
    </r>
  </si>
  <si>
    <r>
      <rPr>
        <sz val="10"/>
        <rFont val="Century Gothic"/>
        <family val="2"/>
      </rPr>
      <t>Tabarcia</t>
    </r>
  </si>
  <si>
    <r>
      <rPr>
        <sz val="10"/>
        <rFont val="Century Gothic"/>
        <family val="2"/>
      </rPr>
      <t>Piedras Negras</t>
    </r>
  </si>
  <si>
    <r>
      <rPr>
        <sz val="10"/>
        <rFont val="Century Gothic"/>
        <family val="2"/>
      </rPr>
      <t>Picagres</t>
    </r>
  </si>
  <si>
    <r>
      <rPr>
        <sz val="10"/>
        <rFont val="Century Gothic"/>
        <family val="2"/>
      </rPr>
      <t>Jaris</t>
    </r>
  </si>
  <si>
    <r>
      <rPr>
        <sz val="10"/>
        <rFont val="Century Gothic"/>
        <family val="2"/>
      </rPr>
      <t>Quitirrisí</t>
    </r>
  </si>
  <si>
    <r>
      <rPr>
        <sz val="10"/>
        <rFont val="Century Gothic"/>
        <family val="2"/>
      </rPr>
      <t>Goicoechea</t>
    </r>
  </si>
  <si>
    <r>
      <rPr>
        <sz val="10"/>
        <rFont val="Century Gothic"/>
        <family val="2"/>
      </rPr>
      <t>Guadalupe</t>
    </r>
  </si>
  <si>
    <r>
      <rPr>
        <sz val="10"/>
        <rFont val="Century Gothic"/>
        <family val="2"/>
      </rPr>
      <t>San Francisco</t>
    </r>
  </si>
  <si>
    <r>
      <rPr>
        <sz val="10"/>
        <rFont val="Century Gothic"/>
        <family val="2"/>
      </rPr>
      <t>Calle Blancos</t>
    </r>
  </si>
  <si>
    <r>
      <rPr>
        <sz val="10"/>
        <rFont val="Century Gothic"/>
        <family val="2"/>
      </rPr>
      <t>Mata de Plátano</t>
    </r>
  </si>
  <si>
    <r>
      <rPr>
        <sz val="10"/>
        <rFont val="Century Gothic"/>
        <family val="2"/>
      </rPr>
      <t>Ipis</t>
    </r>
  </si>
  <si>
    <r>
      <rPr>
        <sz val="10"/>
        <rFont val="Century Gothic"/>
        <family val="2"/>
      </rPr>
      <t>Rancho Redondo</t>
    </r>
  </si>
  <si>
    <r>
      <rPr>
        <sz val="10"/>
        <rFont val="Century Gothic"/>
        <family val="2"/>
      </rPr>
      <t>Purral</t>
    </r>
  </si>
  <si>
    <r>
      <rPr>
        <sz val="10"/>
        <rFont val="Century Gothic"/>
        <family val="2"/>
      </rPr>
      <t>Santa Ana</t>
    </r>
  </si>
  <si>
    <r>
      <rPr>
        <sz val="10"/>
        <rFont val="Century Gothic"/>
        <family val="2"/>
      </rPr>
      <t>Salitral</t>
    </r>
  </si>
  <si>
    <r>
      <rPr>
        <sz val="10"/>
        <rFont val="Century Gothic"/>
        <family val="2"/>
      </rPr>
      <t>Pozos</t>
    </r>
  </si>
  <si>
    <r>
      <rPr>
        <sz val="10"/>
        <rFont val="Century Gothic"/>
        <family val="2"/>
      </rPr>
      <t>Piedades</t>
    </r>
  </si>
  <si>
    <r>
      <rPr>
        <sz val="10"/>
        <rFont val="Century Gothic"/>
        <family val="2"/>
      </rPr>
      <t>Brasil</t>
    </r>
  </si>
  <si>
    <r>
      <rPr>
        <sz val="10"/>
        <rFont val="Century Gothic"/>
        <family val="2"/>
      </rPr>
      <t>Alajuelita</t>
    </r>
  </si>
  <si>
    <r>
      <rPr>
        <sz val="10"/>
        <rFont val="Century Gothic"/>
        <family val="2"/>
      </rPr>
      <t>San Josecito</t>
    </r>
  </si>
  <si>
    <r>
      <rPr>
        <sz val="10"/>
        <rFont val="Century Gothic"/>
        <family val="2"/>
      </rPr>
      <t>Concepción</t>
    </r>
  </si>
  <si>
    <r>
      <rPr>
        <sz val="10"/>
        <rFont val="Century Gothic"/>
        <family val="2"/>
      </rPr>
      <t>San Felipe</t>
    </r>
  </si>
  <si>
    <r>
      <rPr>
        <sz val="10"/>
        <rFont val="Century Gothic"/>
        <family val="2"/>
      </rPr>
      <t>San Isidro</t>
    </r>
  </si>
  <si>
    <r>
      <rPr>
        <sz val="10"/>
        <rFont val="Century Gothic"/>
        <family val="2"/>
      </rPr>
      <t>Dulce Nombre de Jesús</t>
    </r>
  </si>
  <si>
    <r>
      <rPr>
        <sz val="10"/>
        <rFont val="Century Gothic"/>
        <family val="2"/>
      </rPr>
      <t>Patalillo</t>
    </r>
  </si>
  <si>
    <r>
      <rPr>
        <sz val="10"/>
        <rFont val="Century Gothic"/>
        <family val="2"/>
      </rPr>
      <t>Cascajal</t>
    </r>
  </si>
  <si>
    <r>
      <rPr>
        <sz val="10"/>
        <rFont val="Century Gothic"/>
        <family val="2"/>
      </rPr>
      <t>Acosta</t>
    </r>
  </si>
  <si>
    <r>
      <rPr>
        <sz val="10"/>
        <rFont val="Century Gothic"/>
        <family val="2"/>
      </rPr>
      <t>San Ignacio</t>
    </r>
  </si>
  <si>
    <r>
      <rPr>
        <sz val="10"/>
        <rFont val="Century Gothic"/>
        <family val="2"/>
      </rPr>
      <t>Guaitil</t>
    </r>
  </si>
  <si>
    <r>
      <rPr>
        <sz val="10"/>
        <rFont val="Century Gothic"/>
        <family val="2"/>
      </rPr>
      <t>Palmichal</t>
    </r>
  </si>
  <si>
    <r>
      <rPr>
        <sz val="10"/>
        <rFont val="Century Gothic"/>
        <family val="2"/>
      </rPr>
      <t>Cangrejal</t>
    </r>
  </si>
  <si>
    <r>
      <rPr>
        <sz val="10"/>
        <rFont val="Century Gothic"/>
        <family val="2"/>
      </rPr>
      <t>Sabanillas</t>
    </r>
  </si>
  <si>
    <r>
      <rPr>
        <sz val="10"/>
        <rFont val="Century Gothic"/>
        <family val="2"/>
      </rPr>
      <t>Tibás</t>
    </r>
  </si>
  <si>
    <r>
      <rPr>
        <sz val="10"/>
        <rFont val="Century Gothic"/>
        <family val="2"/>
      </rPr>
      <t>San Juan</t>
    </r>
  </si>
  <si>
    <r>
      <rPr>
        <sz val="10"/>
        <rFont val="Century Gothic"/>
        <family val="2"/>
      </rPr>
      <t>Cinco Esquinas</t>
    </r>
  </si>
  <si>
    <r>
      <rPr>
        <sz val="10"/>
        <rFont val="Century Gothic"/>
        <family val="2"/>
      </rPr>
      <t>Anselmo Llorente</t>
    </r>
  </si>
  <si>
    <r>
      <rPr>
        <sz val="10"/>
        <rFont val="Century Gothic"/>
        <family val="2"/>
      </rPr>
      <t>León XIII</t>
    </r>
  </si>
  <si>
    <r>
      <rPr>
        <sz val="10"/>
        <rFont val="Century Gothic"/>
        <family val="2"/>
      </rPr>
      <t>Colima</t>
    </r>
  </si>
  <si>
    <r>
      <rPr>
        <sz val="10"/>
        <rFont val="Century Gothic"/>
        <family val="2"/>
      </rPr>
      <t>Moravia</t>
    </r>
  </si>
  <si>
    <r>
      <rPr>
        <sz val="10"/>
        <rFont val="Century Gothic"/>
        <family val="2"/>
      </rPr>
      <t>San Vicente</t>
    </r>
  </si>
  <si>
    <r>
      <rPr>
        <sz val="10"/>
        <rFont val="Century Gothic"/>
        <family val="2"/>
      </rPr>
      <t>San Jerónimo</t>
    </r>
  </si>
  <si>
    <r>
      <rPr>
        <sz val="10"/>
        <rFont val="Century Gothic"/>
        <family val="2"/>
      </rPr>
      <t>La Trinidad</t>
    </r>
  </si>
  <si>
    <r>
      <rPr>
        <sz val="10"/>
        <rFont val="Century Gothic"/>
        <family val="2"/>
      </rPr>
      <t>Montes de Oca</t>
    </r>
  </si>
  <si>
    <r>
      <rPr>
        <sz val="10"/>
        <rFont val="Century Gothic"/>
        <family val="2"/>
      </rPr>
      <t>San Pedro</t>
    </r>
  </si>
  <si>
    <r>
      <rPr>
        <sz val="10"/>
        <rFont val="Century Gothic"/>
        <family val="2"/>
      </rPr>
      <t>Sabanilla</t>
    </r>
  </si>
  <si>
    <r>
      <rPr>
        <sz val="10"/>
        <rFont val="Century Gothic"/>
        <family val="2"/>
      </rPr>
      <t>Mercedes</t>
    </r>
  </si>
  <si>
    <r>
      <rPr>
        <sz val="10"/>
        <rFont val="Century Gothic"/>
        <family val="2"/>
      </rPr>
      <t>Turrubares</t>
    </r>
  </si>
  <si>
    <r>
      <rPr>
        <sz val="10"/>
        <rFont val="Century Gothic"/>
        <family val="2"/>
      </rPr>
      <t>San Pablo</t>
    </r>
  </si>
  <si>
    <r>
      <rPr>
        <sz val="10"/>
        <rFont val="Century Gothic"/>
        <family val="2"/>
      </rPr>
      <t>San Juan de Mata</t>
    </r>
  </si>
  <si>
    <r>
      <rPr>
        <sz val="10"/>
        <rFont val="Century Gothic"/>
        <family val="2"/>
      </rPr>
      <t>San Luis</t>
    </r>
  </si>
  <si>
    <r>
      <rPr>
        <sz val="10"/>
        <rFont val="Century Gothic"/>
        <family val="2"/>
      </rPr>
      <t>Carara</t>
    </r>
  </si>
  <si>
    <r>
      <rPr>
        <sz val="10"/>
        <rFont val="Century Gothic"/>
        <family val="2"/>
      </rPr>
      <t>Dota</t>
    </r>
  </si>
  <si>
    <r>
      <rPr>
        <sz val="10"/>
        <rFont val="Century Gothic"/>
        <family val="2"/>
      </rPr>
      <t>Santa María</t>
    </r>
  </si>
  <si>
    <r>
      <rPr>
        <sz val="10"/>
        <rFont val="Century Gothic"/>
        <family val="2"/>
      </rPr>
      <t>Jardín</t>
    </r>
  </si>
  <si>
    <r>
      <rPr>
        <sz val="10"/>
        <rFont val="Century Gothic"/>
        <family val="2"/>
      </rPr>
      <t>Copey</t>
    </r>
  </si>
  <si>
    <r>
      <rPr>
        <sz val="10"/>
        <rFont val="Century Gothic"/>
        <family val="2"/>
      </rPr>
      <t>Curridabat</t>
    </r>
  </si>
  <si>
    <r>
      <rPr>
        <sz val="10"/>
        <rFont val="Century Gothic"/>
        <family val="2"/>
      </rPr>
      <t>Granadilla</t>
    </r>
  </si>
  <si>
    <r>
      <rPr>
        <sz val="10"/>
        <rFont val="Century Gothic"/>
        <family val="2"/>
      </rPr>
      <t>Sánchez</t>
    </r>
  </si>
  <si>
    <r>
      <rPr>
        <sz val="10"/>
        <rFont val="Century Gothic"/>
        <family val="2"/>
      </rPr>
      <t>Tirrases</t>
    </r>
  </si>
  <si>
    <r>
      <rPr>
        <sz val="10"/>
        <rFont val="Century Gothic"/>
        <family val="2"/>
      </rPr>
      <t>Pérez Zeledón</t>
    </r>
  </si>
  <si>
    <r>
      <rPr>
        <sz val="10"/>
        <rFont val="Century Gothic"/>
        <family val="2"/>
      </rPr>
      <t>San Isidro de El General</t>
    </r>
  </si>
  <si>
    <r>
      <rPr>
        <sz val="10"/>
        <rFont val="Century Gothic"/>
        <family val="2"/>
      </rPr>
      <t>El General</t>
    </r>
  </si>
  <si>
    <r>
      <rPr>
        <sz val="10"/>
        <rFont val="Century Gothic"/>
        <family val="2"/>
      </rPr>
      <t>Daniel Flores</t>
    </r>
  </si>
  <si>
    <r>
      <rPr>
        <sz val="10"/>
        <rFont val="Century Gothic"/>
        <family val="2"/>
      </rPr>
      <t>Rivas</t>
    </r>
  </si>
  <si>
    <r>
      <rPr>
        <sz val="10"/>
        <rFont val="Century Gothic"/>
        <family val="2"/>
      </rPr>
      <t>Platanares</t>
    </r>
  </si>
  <si>
    <r>
      <rPr>
        <sz val="10"/>
        <rFont val="Century Gothic"/>
        <family val="2"/>
      </rPr>
      <t>Pejibaye</t>
    </r>
  </si>
  <si>
    <r>
      <rPr>
        <sz val="10"/>
        <rFont val="Century Gothic"/>
        <family val="2"/>
      </rPr>
      <t>Cajón</t>
    </r>
  </si>
  <si>
    <r>
      <rPr>
        <sz val="10"/>
        <rFont val="Century Gothic"/>
        <family val="2"/>
      </rPr>
      <t>Barú</t>
    </r>
  </si>
  <si>
    <r>
      <rPr>
        <sz val="10"/>
        <rFont val="Century Gothic"/>
        <family val="2"/>
      </rPr>
      <t>Río Nuevo</t>
    </r>
  </si>
  <si>
    <r>
      <rPr>
        <sz val="10"/>
        <rFont val="Century Gothic"/>
        <family val="2"/>
      </rPr>
      <t>Paramo</t>
    </r>
  </si>
  <si>
    <r>
      <rPr>
        <sz val="10"/>
        <rFont val="Century Gothic"/>
        <family val="2"/>
      </rPr>
      <t>La  Amistad</t>
    </r>
  </si>
  <si>
    <r>
      <rPr>
        <sz val="10"/>
        <rFont val="Century Gothic"/>
        <family val="2"/>
      </rPr>
      <t>León Cortés Castro</t>
    </r>
  </si>
  <si>
    <r>
      <rPr>
        <sz val="10"/>
        <rFont val="Century Gothic"/>
        <family val="2"/>
      </rPr>
      <t>San Andrés</t>
    </r>
  </si>
  <si>
    <r>
      <rPr>
        <sz val="10"/>
        <rFont val="Century Gothic"/>
        <family val="2"/>
      </rPr>
      <t>Llano Bonito</t>
    </r>
  </si>
  <si>
    <r>
      <rPr>
        <sz val="10"/>
        <rFont val="Century Gothic"/>
        <family val="2"/>
      </rPr>
      <t>Santa Cruz</t>
    </r>
  </si>
  <si>
    <r>
      <rPr>
        <sz val="10"/>
        <rFont val="Century Gothic"/>
        <family val="2"/>
      </rPr>
      <t>Alajuela</t>
    </r>
  </si>
  <si>
    <r>
      <rPr>
        <sz val="10"/>
        <rFont val="Century Gothic"/>
        <family val="2"/>
      </rPr>
      <t>Carrizal</t>
    </r>
  </si>
  <si>
    <r>
      <rPr>
        <sz val="10"/>
        <rFont val="Century Gothic"/>
        <family val="2"/>
      </rPr>
      <t>Guácima</t>
    </r>
  </si>
  <si>
    <r>
      <rPr>
        <sz val="10"/>
        <rFont val="Century Gothic"/>
        <family val="2"/>
      </rPr>
      <t>Río Segundo</t>
    </r>
  </si>
  <si>
    <r>
      <rPr>
        <sz val="10"/>
        <rFont val="Century Gothic"/>
        <family val="2"/>
      </rPr>
      <t>Turrucares</t>
    </r>
  </si>
  <si>
    <r>
      <rPr>
        <sz val="10"/>
        <rFont val="Century Gothic"/>
        <family val="2"/>
      </rPr>
      <t>Tambor</t>
    </r>
  </si>
  <si>
    <r>
      <rPr>
        <sz val="10"/>
        <rFont val="Century Gothic"/>
        <family val="2"/>
      </rPr>
      <t>Garita</t>
    </r>
  </si>
  <si>
    <r>
      <rPr>
        <sz val="10"/>
        <rFont val="Century Gothic"/>
        <family val="2"/>
      </rPr>
      <t>Sarapiquí</t>
    </r>
  </si>
  <si>
    <r>
      <rPr>
        <sz val="10"/>
        <rFont val="Century Gothic"/>
        <family val="2"/>
      </rPr>
      <t>San Ramón</t>
    </r>
  </si>
  <si>
    <r>
      <rPr>
        <sz val="10"/>
        <rFont val="Century Gothic"/>
        <family val="2"/>
      </rPr>
      <t>Piedades Norte</t>
    </r>
  </si>
  <si>
    <r>
      <rPr>
        <sz val="10"/>
        <rFont val="Century Gothic"/>
        <family val="2"/>
      </rPr>
      <t>Piedades Sur</t>
    </r>
  </si>
  <si>
    <r>
      <rPr>
        <sz val="10"/>
        <rFont val="Century Gothic"/>
        <family val="2"/>
      </rPr>
      <t>Ángeles</t>
    </r>
  </si>
  <si>
    <r>
      <rPr>
        <sz val="10"/>
        <rFont val="Century Gothic"/>
        <family val="2"/>
      </rPr>
      <t>Alfaro</t>
    </r>
  </si>
  <si>
    <r>
      <rPr>
        <sz val="10"/>
        <rFont val="Century Gothic"/>
        <family val="2"/>
      </rPr>
      <t>Volio</t>
    </r>
  </si>
  <si>
    <r>
      <rPr>
        <sz val="10"/>
        <rFont val="Century Gothic"/>
        <family val="2"/>
      </rPr>
      <t>Zapotal</t>
    </r>
  </si>
  <si>
    <r>
      <rPr>
        <sz val="10"/>
        <rFont val="Century Gothic"/>
        <family val="2"/>
      </rPr>
      <t>Peñas Blancas</t>
    </r>
  </si>
  <si>
    <r>
      <rPr>
        <sz val="10"/>
        <rFont val="Century Gothic"/>
        <family val="2"/>
      </rPr>
      <t>Grecia</t>
    </r>
  </si>
  <si>
    <r>
      <rPr>
        <sz val="10"/>
        <rFont val="Century Gothic"/>
        <family val="2"/>
      </rPr>
      <t>San Roque</t>
    </r>
  </si>
  <si>
    <r>
      <rPr>
        <sz val="10"/>
        <rFont val="Century Gothic"/>
        <family val="2"/>
      </rPr>
      <t>Tacares</t>
    </r>
  </si>
  <si>
    <r>
      <rPr>
        <sz val="10"/>
        <rFont val="Century Gothic"/>
        <family val="2"/>
      </rPr>
      <t>Puente de Piedra</t>
    </r>
  </si>
  <si>
    <r>
      <rPr>
        <sz val="10"/>
        <rFont val="Century Gothic"/>
        <family val="2"/>
      </rPr>
      <t>Bolivar</t>
    </r>
  </si>
  <si>
    <r>
      <rPr>
        <sz val="10"/>
        <rFont val="Century Gothic"/>
        <family val="2"/>
      </rPr>
      <t>San Mateo</t>
    </r>
  </si>
  <si>
    <r>
      <rPr>
        <sz val="10"/>
        <rFont val="Century Gothic"/>
        <family val="2"/>
      </rPr>
      <t>Desmonte</t>
    </r>
  </si>
  <si>
    <r>
      <rPr>
        <sz val="10"/>
        <rFont val="Century Gothic"/>
        <family val="2"/>
      </rPr>
      <t>Jesús María</t>
    </r>
  </si>
  <si>
    <r>
      <rPr>
        <sz val="10"/>
        <rFont val="Century Gothic"/>
        <family val="2"/>
      </rPr>
      <t>Labrador</t>
    </r>
  </si>
  <si>
    <r>
      <rPr>
        <sz val="10"/>
        <rFont val="Century Gothic"/>
        <family val="2"/>
      </rPr>
      <t>Atenas</t>
    </r>
  </si>
  <si>
    <r>
      <rPr>
        <sz val="10"/>
        <rFont val="Century Gothic"/>
        <family val="2"/>
      </rPr>
      <t>Jesús</t>
    </r>
  </si>
  <si>
    <r>
      <rPr>
        <sz val="10"/>
        <rFont val="Century Gothic"/>
        <family val="2"/>
      </rPr>
      <t>Santa Eulalia</t>
    </r>
  </si>
  <si>
    <r>
      <rPr>
        <sz val="10"/>
        <rFont val="Century Gothic"/>
        <family val="2"/>
      </rPr>
      <t>Escobal</t>
    </r>
  </si>
  <si>
    <r>
      <rPr>
        <sz val="10"/>
        <rFont val="Century Gothic"/>
        <family val="2"/>
      </rPr>
      <t>Naranjo</t>
    </r>
  </si>
  <si>
    <r>
      <rPr>
        <sz val="10"/>
        <rFont val="Century Gothic"/>
        <family val="2"/>
      </rPr>
      <t>Cirrí Sur</t>
    </r>
  </si>
  <si>
    <r>
      <rPr>
        <sz val="10"/>
        <rFont val="Century Gothic"/>
        <family val="2"/>
      </rPr>
      <t>El Rosario</t>
    </r>
  </si>
  <si>
    <r>
      <rPr>
        <sz val="10"/>
        <rFont val="Century Gothic"/>
        <family val="2"/>
      </rPr>
      <t>Palmitos</t>
    </r>
  </si>
  <si>
    <r>
      <rPr>
        <sz val="10"/>
        <rFont val="Century Gothic"/>
        <family val="2"/>
      </rPr>
      <t>Palmares</t>
    </r>
  </si>
  <si>
    <r>
      <rPr>
        <sz val="10"/>
        <rFont val="Century Gothic"/>
        <family val="2"/>
      </rPr>
      <t>Zaragoza</t>
    </r>
  </si>
  <si>
    <r>
      <rPr>
        <sz val="10"/>
        <rFont val="Century Gothic"/>
        <family val="2"/>
      </rPr>
      <t>Buenos Aires</t>
    </r>
  </si>
  <si>
    <r>
      <rPr>
        <sz val="10"/>
        <rFont val="Century Gothic"/>
        <family val="2"/>
      </rPr>
      <t>Candelaria</t>
    </r>
  </si>
  <si>
    <r>
      <rPr>
        <sz val="10"/>
        <rFont val="Century Gothic"/>
        <family val="2"/>
      </rPr>
      <t>Esquipulas</t>
    </r>
  </si>
  <si>
    <r>
      <rPr>
        <sz val="10"/>
        <rFont val="Century Gothic"/>
        <family val="2"/>
      </rPr>
      <t>La Granja</t>
    </r>
  </si>
  <si>
    <r>
      <rPr>
        <sz val="10"/>
        <rFont val="Century Gothic"/>
        <family val="2"/>
      </rPr>
      <t>Poás</t>
    </r>
  </si>
  <si>
    <r>
      <rPr>
        <sz val="10"/>
        <rFont val="Century Gothic"/>
        <family val="2"/>
      </rPr>
      <t>Carrillos</t>
    </r>
  </si>
  <si>
    <r>
      <rPr>
        <sz val="10"/>
        <rFont val="Century Gothic"/>
        <family val="2"/>
      </rPr>
      <t>Sabana Redonda</t>
    </r>
  </si>
  <si>
    <r>
      <rPr>
        <sz val="10"/>
        <rFont val="Century Gothic"/>
        <family val="2"/>
      </rPr>
      <t>Orotina</t>
    </r>
  </si>
  <si>
    <r>
      <rPr>
        <sz val="10"/>
        <rFont val="Century Gothic"/>
        <family val="2"/>
      </rPr>
      <t>El Mastate</t>
    </r>
  </si>
  <si>
    <r>
      <rPr>
        <sz val="10"/>
        <rFont val="Century Gothic"/>
        <family val="2"/>
      </rPr>
      <t>Hacienda Vieja</t>
    </r>
  </si>
  <si>
    <r>
      <rPr>
        <sz val="10"/>
        <rFont val="Century Gothic"/>
        <family val="2"/>
      </rPr>
      <t>Coyolar</t>
    </r>
  </si>
  <si>
    <r>
      <rPr>
        <sz val="10"/>
        <rFont val="Century Gothic"/>
        <family val="2"/>
      </rPr>
      <t>La Ceiba</t>
    </r>
  </si>
  <si>
    <r>
      <rPr>
        <sz val="10"/>
        <rFont val="Century Gothic"/>
        <family val="2"/>
      </rPr>
      <t>Quesada</t>
    </r>
  </si>
  <si>
    <r>
      <rPr>
        <sz val="10"/>
        <rFont val="Century Gothic"/>
        <family val="2"/>
      </rPr>
      <t>Florencia</t>
    </r>
  </si>
  <si>
    <r>
      <rPr>
        <sz val="10"/>
        <rFont val="Century Gothic"/>
        <family val="2"/>
      </rPr>
      <t>Buenavista</t>
    </r>
  </si>
  <si>
    <r>
      <rPr>
        <sz val="10"/>
        <rFont val="Century Gothic"/>
        <family val="2"/>
      </rPr>
      <t>Aguas Zarcas</t>
    </r>
  </si>
  <si>
    <r>
      <rPr>
        <sz val="10"/>
        <rFont val="Century Gothic"/>
        <family val="2"/>
      </rPr>
      <t>Venecia</t>
    </r>
  </si>
  <si>
    <r>
      <rPr>
        <sz val="10"/>
        <rFont val="Century Gothic"/>
        <family val="2"/>
      </rPr>
      <t>Pital</t>
    </r>
  </si>
  <si>
    <r>
      <rPr>
        <sz val="10"/>
        <rFont val="Century Gothic"/>
        <family val="2"/>
      </rPr>
      <t>La Fortuna</t>
    </r>
  </si>
  <si>
    <r>
      <rPr>
        <sz val="10"/>
        <rFont val="Century Gothic"/>
        <family val="2"/>
      </rPr>
      <t>La Tigra</t>
    </r>
  </si>
  <si>
    <r>
      <rPr>
        <sz val="10"/>
        <rFont val="Century Gothic"/>
        <family val="2"/>
      </rPr>
      <t>La Palmera</t>
    </r>
  </si>
  <si>
    <r>
      <rPr>
        <sz val="10"/>
        <rFont val="Century Gothic"/>
        <family val="2"/>
      </rPr>
      <t>Venado</t>
    </r>
  </si>
  <si>
    <r>
      <rPr>
        <sz val="10"/>
        <rFont val="Century Gothic"/>
        <family val="2"/>
      </rPr>
      <t>Cutris</t>
    </r>
  </si>
  <si>
    <r>
      <rPr>
        <sz val="10"/>
        <rFont val="Century Gothic"/>
        <family val="2"/>
      </rPr>
      <t>Pocosol</t>
    </r>
  </si>
  <si>
    <r>
      <rPr>
        <sz val="10"/>
        <rFont val="Century Gothic"/>
        <family val="2"/>
      </rPr>
      <t>Zarcero</t>
    </r>
  </si>
  <si>
    <r>
      <rPr>
        <sz val="10"/>
        <rFont val="Century Gothic"/>
        <family val="2"/>
      </rPr>
      <t>Laguna</t>
    </r>
  </si>
  <si>
    <r>
      <rPr>
        <sz val="10"/>
        <rFont val="Century Gothic"/>
        <family val="2"/>
      </rPr>
      <t>Tapesco</t>
    </r>
  </si>
  <si>
    <r>
      <rPr>
        <sz val="10"/>
        <rFont val="Century Gothic"/>
        <family val="2"/>
      </rPr>
      <t>Palmira</t>
    </r>
  </si>
  <si>
    <r>
      <rPr>
        <sz val="10"/>
        <rFont val="Century Gothic"/>
        <family val="2"/>
      </rPr>
      <t>Brisas</t>
    </r>
  </si>
  <si>
    <r>
      <rPr>
        <sz val="10"/>
        <rFont val="Century Gothic"/>
        <family val="2"/>
      </rPr>
      <t>Sarchí</t>
    </r>
  </si>
  <si>
    <r>
      <rPr>
        <sz val="10"/>
        <rFont val="Century Gothic"/>
        <family val="2"/>
      </rPr>
      <t>Sarchí Norte</t>
    </r>
  </si>
  <si>
    <r>
      <rPr>
        <sz val="10"/>
        <rFont val="Century Gothic"/>
        <family val="2"/>
      </rPr>
      <t>Sarchí Sur</t>
    </r>
  </si>
  <si>
    <r>
      <rPr>
        <sz val="10"/>
        <rFont val="Century Gothic"/>
        <family val="2"/>
      </rPr>
      <t>Toro Amarillo</t>
    </r>
  </si>
  <si>
    <r>
      <rPr>
        <sz val="10"/>
        <rFont val="Century Gothic"/>
        <family val="2"/>
      </rPr>
      <t>Rodríguez</t>
    </r>
  </si>
  <si>
    <r>
      <rPr>
        <sz val="10"/>
        <rFont val="Century Gothic"/>
        <family val="2"/>
      </rPr>
      <t>Upala</t>
    </r>
  </si>
  <si>
    <r>
      <rPr>
        <sz val="10"/>
        <rFont val="Century Gothic"/>
        <family val="2"/>
      </rPr>
      <t>Aguas Claras</t>
    </r>
  </si>
  <si>
    <r>
      <rPr>
        <sz val="10"/>
        <rFont val="Century Gothic"/>
        <family val="2"/>
      </rPr>
      <t>San José O Pizote</t>
    </r>
  </si>
  <si>
    <r>
      <rPr>
        <sz val="10"/>
        <rFont val="Century Gothic"/>
        <family val="2"/>
      </rPr>
      <t>Bijagua</t>
    </r>
  </si>
  <si>
    <r>
      <rPr>
        <sz val="10"/>
        <rFont val="Century Gothic"/>
        <family val="2"/>
      </rPr>
      <t>Delicias</t>
    </r>
  </si>
  <si>
    <r>
      <rPr>
        <sz val="10"/>
        <rFont val="Century Gothic"/>
        <family val="2"/>
      </rPr>
      <t>Dos Ríos</t>
    </r>
  </si>
  <si>
    <r>
      <rPr>
        <sz val="10"/>
        <rFont val="Century Gothic"/>
        <family val="2"/>
      </rPr>
      <t>Yolillal</t>
    </r>
  </si>
  <si>
    <r>
      <rPr>
        <sz val="10"/>
        <rFont val="Century Gothic"/>
        <family val="2"/>
      </rPr>
      <t>Canalete</t>
    </r>
  </si>
  <si>
    <r>
      <rPr>
        <sz val="10"/>
        <rFont val="Century Gothic"/>
        <family val="2"/>
      </rPr>
      <t>Los Chiles</t>
    </r>
  </si>
  <si>
    <r>
      <rPr>
        <sz val="10"/>
        <rFont val="Century Gothic"/>
        <family val="2"/>
      </rPr>
      <t>Caño Negro</t>
    </r>
  </si>
  <si>
    <r>
      <rPr>
        <sz val="10"/>
        <rFont val="Century Gothic"/>
        <family val="2"/>
      </rPr>
      <t>El Amparo</t>
    </r>
  </si>
  <si>
    <r>
      <rPr>
        <sz val="10"/>
        <rFont val="Century Gothic"/>
        <family val="2"/>
      </rPr>
      <t>San Jorge</t>
    </r>
  </si>
  <si>
    <r>
      <rPr>
        <sz val="10"/>
        <rFont val="Century Gothic"/>
        <family val="2"/>
      </rPr>
      <t>Guatuso</t>
    </r>
  </si>
  <si>
    <r>
      <rPr>
        <sz val="10"/>
        <rFont val="Century Gothic"/>
        <family val="2"/>
      </rPr>
      <t>Cote</t>
    </r>
  </si>
  <si>
    <r>
      <rPr>
        <sz val="10"/>
        <rFont val="Century Gothic"/>
        <family val="2"/>
      </rPr>
      <t>Katira</t>
    </r>
  </si>
  <si>
    <r>
      <rPr>
        <sz val="10"/>
        <rFont val="Century Gothic"/>
        <family val="2"/>
      </rPr>
      <t>Río Cuarto</t>
    </r>
  </si>
  <si>
    <r>
      <rPr>
        <sz val="10"/>
        <rFont val="Century Gothic"/>
        <family val="2"/>
      </rPr>
      <t>Santa Rita</t>
    </r>
  </si>
  <si>
    <r>
      <rPr>
        <sz val="10"/>
        <rFont val="Century Gothic"/>
        <family val="2"/>
      </rPr>
      <t>Santa Isabel</t>
    </r>
  </si>
  <si>
    <r>
      <rPr>
        <sz val="10"/>
        <rFont val="Century Gothic"/>
        <family val="2"/>
      </rPr>
      <t>Cartago</t>
    </r>
  </si>
  <si>
    <r>
      <rPr>
        <sz val="10"/>
        <rFont val="Century Gothic"/>
        <family val="2"/>
      </rPr>
      <t>Oriental</t>
    </r>
  </si>
  <si>
    <r>
      <rPr>
        <sz val="10"/>
        <rFont val="Century Gothic"/>
        <family val="2"/>
      </rPr>
      <t>Occidental</t>
    </r>
  </si>
  <si>
    <r>
      <rPr>
        <sz val="10"/>
        <rFont val="Century Gothic"/>
        <family val="2"/>
      </rPr>
      <t>San Nicolás</t>
    </r>
  </si>
  <si>
    <r>
      <rPr>
        <sz val="10"/>
        <rFont val="Century Gothic"/>
        <family val="2"/>
      </rPr>
      <t>Aguacaliente o San Francisco</t>
    </r>
  </si>
  <si>
    <r>
      <rPr>
        <sz val="10"/>
        <rFont val="Century Gothic"/>
        <family val="2"/>
      </rPr>
      <t>Guadalupe o Arenilla</t>
    </r>
  </si>
  <si>
    <r>
      <rPr>
        <sz val="10"/>
        <rFont val="Century Gothic"/>
        <family val="2"/>
      </rPr>
      <t>Corralillo</t>
    </r>
  </si>
  <si>
    <r>
      <rPr>
        <sz val="10"/>
        <rFont val="Century Gothic"/>
        <family val="2"/>
      </rPr>
      <t>Tierra Blanca</t>
    </r>
  </si>
  <si>
    <r>
      <rPr>
        <sz val="10"/>
        <rFont val="Century Gothic"/>
        <family val="2"/>
      </rPr>
      <t>Dulce Nombre</t>
    </r>
  </si>
  <si>
    <r>
      <rPr>
        <sz val="10"/>
        <rFont val="Century Gothic"/>
        <family val="2"/>
      </rPr>
      <t>Llano Grande</t>
    </r>
  </si>
  <si>
    <r>
      <rPr>
        <sz val="10"/>
        <rFont val="Century Gothic"/>
        <family val="2"/>
      </rPr>
      <t>Quebradilla</t>
    </r>
  </si>
  <si>
    <r>
      <rPr>
        <sz val="10"/>
        <rFont val="Century Gothic"/>
        <family val="2"/>
      </rPr>
      <t>Paraíso</t>
    </r>
  </si>
  <si>
    <r>
      <rPr>
        <sz val="10"/>
        <rFont val="Century Gothic"/>
        <family val="2"/>
      </rPr>
      <t>Orosi</t>
    </r>
  </si>
  <si>
    <r>
      <rPr>
        <sz val="10"/>
        <rFont val="Century Gothic"/>
        <family val="2"/>
      </rPr>
      <t>Cachí</t>
    </r>
  </si>
  <si>
    <r>
      <rPr>
        <sz val="10"/>
        <rFont val="Century Gothic"/>
        <family val="2"/>
      </rPr>
      <t>Llanos de Santa Lucía</t>
    </r>
  </si>
  <si>
    <r>
      <rPr>
        <sz val="10"/>
        <rFont val="Century Gothic"/>
        <family val="2"/>
      </rPr>
      <t>Birrisito</t>
    </r>
  </si>
  <si>
    <r>
      <rPr>
        <sz val="10"/>
        <rFont val="Century Gothic"/>
        <family val="2"/>
      </rPr>
      <t>La Unión</t>
    </r>
  </si>
  <si>
    <r>
      <rPr>
        <sz val="10"/>
        <rFont val="Century Gothic"/>
        <family val="2"/>
      </rPr>
      <t>Tres Ríos</t>
    </r>
  </si>
  <si>
    <r>
      <rPr>
        <sz val="10"/>
        <rFont val="Century Gothic"/>
        <family val="2"/>
      </rPr>
      <t>San Diego</t>
    </r>
  </si>
  <si>
    <r>
      <rPr>
        <sz val="10"/>
        <rFont val="Century Gothic"/>
        <family val="2"/>
      </rPr>
      <t>Río Azul</t>
    </r>
  </si>
  <si>
    <r>
      <rPr>
        <sz val="10"/>
        <rFont val="Century Gothic"/>
        <family val="2"/>
      </rPr>
      <t>Jiménez</t>
    </r>
  </si>
  <si>
    <r>
      <rPr>
        <sz val="10"/>
        <rFont val="Century Gothic"/>
        <family val="2"/>
      </rPr>
      <t>Juan Viñas</t>
    </r>
  </si>
  <si>
    <r>
      <rPr>
        <sz val="10"/>
        <rFont val="Century Gothic"/>
        <family val="2"/>
      </rPr>
      <t>Tucurrique</t>
    </r>
  </si>
  <si>
    <r>
      <rPr>
        <sz val="10"/>
        <rFont val="Century Gothic"/>
        <family val="2"/>
      </rPr>
      <t>Turrialba</t>
    </r>
  </si>
  <si>
    <r>
      <rPr>
        <sz val="10"/>
        <rFont val="Century Gothic"/>
        <family val="2"/>
      </rPr>
      <t>La Suiza</t>
    </r>
  </si>
  <si>
    <r>
      <rPr>
        <sz val="10"/>
        <rFont val="Century Gothic"/>
        <family val="2"/>
      </rPr>
      <t>Peralta</t>
    </r>
  </si>
  <si>
    <r>
      <rPr>
        <sz val="10"/>
        <rFont val="Century Gothic"/>
        <family val="2"/>
      </rPr>
      <t>Santa Teresita</t>
    </r>
  </si>
  <si>
    <r>
      <rPr>
        <sz val="10"/>
        <rFont val="Century Gothic"/>
        <family val="2"/>
      </rPr>
      <t>Pavones</t>
    </r>
  </si>
  <si>
    <r>
      <rPr>
        <sz val="10"/>
        <rFont val="Century Gothic"/>
        <family val="2"/>
      </rPr>
      <t>Tuis</t>
    </r>
  </si>
  <si>
    <r>
      <rPr>
        <sz val="10"/>
        <rFont val="Century Gothic"/>
        <family val="2"/>
      </rPr>
      <t>Tayutic</t>
    </r>
  </si>
  <si>
    <r>
      <rPr>
        <sz val="10"/>
        <rFont val="Century Gothic"/>
        <family val="2"/>
      </rPr>
      <t>Santa Rosa</t>
    </r>
  </si>
  <si>
    <r>
      <rPr>
        <sz val="10"/>
        <rFont val="Century Gothic"/>
        <family val="2"/>
      </rPr>
      <t>Tres Equis</t>
    </r>
  </si>
  <si>
    <r>
      <rPr>
        <sz val="10"/>
        <rFont val="Century Gothic"/>
        <family val="2"/>
      </rPr>
      <t>La Isabel</t>
    </r>
  </si>
  <si>
    <r>
      <rPr>
        <sz val="10"/>
        <rFont val="Century Gothic"/>
        <family val="2"/>
      </rPr>
      <t>Chirripó</t>
    </r>
  </si>
  <si>
    <r>
      <rPr>
        <sz val="10"/>
        <rFont val="Century Gothic"/>
        <family val="2"/>
      </rPr>
      <t>Alvarado</t>
    </r>
  </si>
  <si>
    <r>
      <rPr>
        <sz val="10"/>
        <rFont val="Century Gothic"/>
        <family val="2"/>
      </rPr>
      <t>Pacayas</t>
    </r>
  </si>
  <si>
    <r>
      <rPr>
        <sz val="10"/>
        <rFont val="Century Gothic"/>
        <family val="2"/>
      </rPr>
      <t>Cervantes</t>
    </r>
  </si>
  <si>
    <r>
      <rPr>
        <sz val="10"/>
        <rFont val="Century Gothic"/>
        <family val="2"/>
      </rPr>
      <t>Capellades</t>
    </r>
  </si>
  <si>
    <r>
      <rPr>
        <sz val="10"/>
        <rFont val="Century Gothic"/>
        <family val="2"/>
      </rPr>
      <t>Oreamuno</t>
    </r>
  </si>
  <si>
    <r>
      <rPr>
        <sz val="10"/>
        <rFont val="Century Gothic"/>
        <family val="2"/>
      </rPr>
      <t>Cot</t>
    </r>
  </si>
  <si>
    <r>
      <rPr>
        <sz val="10"/>
        <rFont val="Century Gothic"/>
        <family val="2"/>
      </rPr>
      <t>Potrero Cerrado</t>
    </r>
  </si>
  <si>
    <r>
      <rPr>
        <sz val="10"/>
        <rFont val="Century Gothic"/>
        <family val="2"/>
      </rPr>
      <t>Cipreses</t>
    </r>
  </si>
  <si>
    <r>
      <rPr>
        <sz val="10"/>
        <rFont val="Century Gothic"/>
        <family val="2"/>
      </rPr>
      <t>El Guarco</t>
    </r>
  </si>
  <si>
    <r>
      <rPr>
        <sz val="10"/>
        <rFont val="Century Gothic"/>
        <family val="2"/>
      </rPr>
      <t>El Tejar</t>
    </r>
  </si>
  <si>
    <r>
      <rPr>
        <sz val="10"/>
        <rFont val="Century Gothic"/>
        <family val="2"/>
      </rPr>
      <t>Tobosi</t>
    </r>
  </si>
  <si>
    <r>
      <rPr>
        <sz val="10"/>
        <rFont val="Century Gothic"/>
        <family val="2"/>
      </rPr>
      <t>Patio de Agua</t>
    </r>
  </si>
  <si>
    <r>
      <rPr>
        <sz val="10"/>
        <rFont val="Century Gothic"/>
        <family val="2"/>
      </rPr>
      <t>Heredia</t>
    </r>
  </si>
  <si>
    <r>
      <rPr>
        <sz val="10"/>
        <rFont val="Century Gothic"/>
        <family val="2"/>
      </rPr>
      <t>Ulloa</t>
    </r>
  </si>
  <si>
    <r>
      <rPr>
        <sz val="10"/>
        <rFont val="Century Gothic"/>
        <family val="2"/>
      </rPr>
      <t>Varablanca</t>
    </r>
  </si>
  <si>
    <r>
      <rPr>
        <sz val="10"/>
        <rFont val="Century Gothic"/>
        <family val="2"/>
      </rPr>
      <t>Barva</t>
    </r>
  </si>
  <si>
    <r>
      <rPr>
        <sz val="10"/>
        <rFont val="Century Gothic"/>
        <family val="2"/>
      </rPr>
      <t>Santa Lucía</t>
    </r>
  </si>
  <si>
    <r>
      <rPr>
        <sz val="10"/>
        <rFont val="Century Gothic"/>
        <family val="2"/>
      </rPr>
      <t>San José de la Montaña</t>
    </r>
  </si>
  <si>
    <r>
      <rPr>
        <sz val="10"/>
        <rFont val="Century Gothic"/>
        <family val="2"/>
      </rPr>
      <t>Santo Domingo</t>
    </r>
  </si>
  <si>
    <r>
      <rPr>
        <sz val="10"/>
        <rFont val="Century Gothic"/>
        <family val="2"/>
      </rPr>
      <t>Paracito</t>
    </r>
  </si>
  <si>
    <r>
      <rPr>
        <sz val="10"/>
        <rFont val="Century Gothic"/>
        <family val="2"/>
      </rPr>
      <t>Santo Tomás</t>
    </r>
  </si>
  <si>
    <r>
      <rPr>
        <sz val="10"/>
        <rFont val="Century Gothic"/>
        <family val="2"/>
      </rPr>
      <t>Tures</t>
    </r>
  </si>
  <si>
    <r>
      <rPr>
        <sz val="10"/>
        <rFont val="Century Gothic"/>
        <family val="2"/>
      </rPr>
      <t>Pará</t>
    </r>
  </si>
  <si>
    <r>
      <rPr>
        <sz val="10"/>
        <rFont val="Century Gothic"/>
        <family val="2"/>
      </rPr>
      <t>Santa Bárbara</t>
    </r>
  </si>
  <si>
    <r>
      <rPr>
        <sz val="10"/>
        <rFont val="Century Gothic"/>
        <family val="2"/>
      </rPr>
      <t>Purabá</t>
    </r>
  </si>
  <si>
    <r>
      <rPr>
        <sz val="10"/>
        <rFont val="Century Gothic"/>
        <family val="2"/>
      </rPr>
      <t>Belén</t>
    </r>
  </si>
  <si>
    <r>
      <rPr>
        <sz val="10"/>
        <rFont val="Century Gothic"/>
        <family val="2"/>
      </rPr>
      <t>La Ribera</t>
    </r>
  </si>
  <si>
    <r>
      <rPr>
        <sz val="10"/>
        <rFont val="Century Gothic"/>
        <family val="2"/>
      </rPr>
      <t>La Asunción</t>
    </r>
  </si>
  <si>
    <r>
      <rPr>
        <sz val="10"/>
        <rFont val="Century Gothic"/>
        <family val="2"/>
      </rPr>
      <t>Flores</t>
    </r>
  </si>
  <si>
    <r>
      <rPr>
        <sz val="10"/>
        <rFont val="Century Gothic"/>
        <family val="2"/>
      </rPr>
      <t>San Joaquín</t>
    </r>
  </si>
  <si>
    <r>
      <rPr>
        <sz val="10"/>
        <rFont val="Century Gothic"/>
        <family val="2"/>
      </rPr>
      <t>Barrantes</t>
    </r>
  </si>
  <si>
    <r>
      <rPr>
        <sz val="10"/>
        <rFont val="Century Gothic"/>
        <family val="2"/>
      </rPr>
      <t>Llorente</t>
    </r>
  </si>
  <si>
    <r>
      <rPr>
        <sz val="10"/>
        <rFont val="Century Gothic"/>
        <family val="2"/>
      </rPr>
      <t>Rincón de Sabanilla</t>
    </r>
  </si>
  <si>
    <r>
      <rPr>
        <sz val="10"/>
        <rFont val="Century Gothic"/>
        <family val="2"/>
      </rPr>
      <t>Puerto Viejo</t>
    </r>
  </si>
  <si>
    <r>
      <rPr>
        <sz val="10"/>
        <rFont val="Century Gothic"/>
        <family val="2"/>
      </rPr>
      <t>La Virgen</t>
    </r>
  </si>
  <si>
    <r>
      <rPr>
        <sz val="10"/>
        <rFont val="Century Gothic"/>
        <family val="2"/>
      </rPr>
      <t>Las Horquetas</t>
    </r>
  </si>
  <si>
    <r>
      <rPr>
        <sz val="10"/>
        <rFont val="Century Gothic"/>
        <family val="2"/>
      </rPr>
      <t>Llanuras del Gaspar</t>
    </r>
  </si>
  <si>
    <r>
      <rPr>
        <sz val="10"/>
        <rFont val="Century Gothic"/>
        <family val="2"/>
      </rPr>
      <t>Cureña</t>
    </r>
  </si>
  <si>
    <r>
      <rPr>
        <sz val="10"/>
        <rFont val="Century Gothic"/>
        <family val="2"/>
      </rPr>
      <t>Guanacaste</t>
    </r>
  </si>
  <si>
    <r>
      <rPr>
        <sz val="10"/>
        <rFont val="Century Gothic"/>
        <family val="2"/>
      </rPr>
      <t>Liberia</t>
    </r>
  </si>
  <si>
    <r>
      <rPr>
        <sz val="10"/>
        <rFont val="Century Gothic"/>
        <family val="2"/>
      </rPr>
      <t>Cañas Dulces</t>
    </r>
  </si>
  <si>
    <r>
      <rPr>
        <sz val="10"/>
        <rFont val="Century Gothic"/>
        <family val="2"/>
      </rPr>
      <t>Mayorga</t>
    </r>
  </si>
  <si>
    <r>
      <rPr>
        <sz val="10"/>
        <rFont val="Century Gothic"/>
        <family val="2"/>
      </rPr>
      <t>Nacascolo</t>
    </r>
  </si>
  <si>
    <r>
      <rPr>
        <sz val="10"/>
        <rFont val="Century Gothic"/>
        <family val="2"/>
      </rPr>
      <t>Curubandé</t>
    </r>
  </si>
  <si>
    <r>
      <rPr>
        <sz val="10"/>
        <rFont val="Century Gothic"/>
        <family val="2"/>
      </rPr>
      <t>Nicoya</t>
    </r>
  </si>
  <si>
    <r>
      <rPr>
        <sz val="10"/>
        <rFont val="Century Gothic"/>
        <family val="2"/>
      </rPr>
      <t>Mansión</t>
    </r>
  </si>
  <si>
    <r>
      <rPr>
        <sz val="10"/>
        <rFont val="Century Gothic"/>
        <family val="2"/>
      </rPr>
      <t>Quebrada Honda</t>
    </r>
  </si>
  <si>
    <r>
      <rPr>
        <sz val="10"/>
        <rFont val="Century Gothic"/>
        <family val="2"/>
      </rPr>
      <t>Sámara</t>
    </r>
  </si>
  <si>
    <r>
      <rPr>
        <sz val="10"/>
        <rFont val="Century Gothic"/>
        <family val="2"/>
      </rPr>
      <t>Nosara</t>
    </r>
  </si>
  <si>
    <r>
      <rPr>
        <sz val="10"/>
        <rFont val="Century Gothic"/>
        <family val="2"/>
      </rPr>
      <t>Belén de Nosarita</t>
    </r>
  </si>
  <si>
    <r>
      <rPr>
        <sz val="10"/>
        <rFont val="Century Gothic"/>
        <family val="2"/>
      </rPr>
      <t>Bolsón</t>
    </r>
  </si>
  <si>
    <r>
      <rPr>
        <sz val="10"/>
        <rFont val="Century Gothic"/>
        <family val="2"/>
      </rPr>
      <t>Veintisiete de Abril</t>
    </r>
  </si>
  <si>
    <r>
      <rPr>
        <sz val="10"/>
        <rFont val="Century Gothic"/>
        <family val="2"/>
      </rPr>
      <t>Tempate</t>
    </r>
  </si>
  <si>
    <r>
      <rPr>
        <sz val="10"/>
        <rFont val="Century Gothic"/>
        <family val="2"/>
      </rPr>
      <t>Cartagena</t>
    </r>
  </si>
  <si>
    <r>
      <rPr>
        <sz val="10"/>
        <rFont val="Century Gothic"/>
        <family val="2"/>
      </rPr>
      <t>Cuajiniquil</t>
    </r>
  </si>
  <si>
    <r>
      <rPr>
        <sz val="10"/>
        <rFont val="Century Gothic"/>
        <family val="2"/>
      </rPr>
      <t>Diriá</t>
    </r>
  </si>
  <si>
    <r>
      <rPr>
        <sz val="10"/>
        <rFont val="Century Gothic"/>
        <family val="2"/>
      </rPr>
      <t>Cabo Velas</t>
    </r>
  </si>
  <si>
    <r>
      <rPr>
        <sz val="10"/>
        <rFont val="Century Gothic"/>
        <family val="2"/>
      </rPr>
      <t>Tamarindo</t>
    </r>
  </si>
  <si>
    <r>
      <rPr>
        <sz val="10"/>
        <rFont val="Century Gothic"/>
        <family val="2"/>
      </rPr>
      <t>Bagaces</t>
    </r>
  </si>
  <si>
    <r>
      <rPr>
        <sz val="10"/>
        <rFont val="Century Gothic"/>
        <family val="2"/>
      </rPr>
      <t>Mogote</t>
    </r>
  </si>
  <si>
    <r>
      <rPr>
        <sz val="10"/>
        <rFont val="Century Gothic"/>
        <family val="2"/>
      </rPr>
      <t>Río Naranjo</t>
    </r>
  </si>
  <si>
    <r>
      <rPr>
        <sz val="10"/>
        <rFont val="Century Gothic"/>
        <family val="2"/>
      </rPr>
      <t>Carrillo</t>
    </r>
  </si>
  <si>
    <r>
      <rPr>
        <sz val="10"/>
        <rFont val="Century Gothic"/>
        <family val="2"/>
      </rPr>
      <t>Filadelfia</t>
    </r>
  </si>
  <si>
    <r>
      <rPr>
        <sz val="10"/>
        <rFont val="Century Gothic"/>
        <family val="2"/>
      </rPr>
      <t>Sardinal</t>
    </r>
  </si>
  <si>
    <r>
      <rPr>
        <sz val="10"/>
        <rFont val="Century Gothic"/>
        <family val="2"/>
      </rPr>
      <t>Cañas</t>
    </r>
  </si>
  <si>
    <r>
      <rPr>
        <sz val="10"/>
        <rFont val="Century Gothic"/>
        <family val="2"/>
      </rPr>
      <t>Bebedero</t>
    </r>
  </si>
  <si>
    <r>
      <rPr>
        <sz val="10"/>
        <rFont val="Century Gothic"/>
        <family val="2"/>
      </rPr>
      <t>Porozal</t>
    </r>
  </si>
  <si>
    <r>
      <rPr>
        <sz val="10"/>
        <rFont val="Century Gothic"/>
        <family val="2"/>
      </rPr>
      <t>Abangares</t>
    </r>
  </si>
  <si>
    <r>
      <rPr>
        <sz val="10"/>
        <rFont val="Century Gothic"/>
        <family val="2"/>
      </rPr>
      <t>Las Juntas</t>
    </r>
  </si>
  <si>
    <r>
      <rPr>
        <sz val="10"/>
        <rFont val="Century Gothic"/>
        <family val="2"/>
      </rPr>
      <t>Sierra</t>
    </r>
  </si>
  <si>
    <r>
      <rPr>
        <sz val="10"/>
        <rFont val="Century Gothic"/>
        <family val="2"/>
      </rPr>
      <t>Colorado</t>
    </r>
  </si>
  <si>
    <r>
      <rPr>
        <sz val="10"/>
        <rFont val="Century Gothic"/>
        <family val="2"/>
      </rPr>
      <t>Tilarán</t>
    </r>
  </si>
  <si>
    <r>
      <rPr>
        <sz val="10"/>
        <rFont val="Century Gothic"/>
        <family val="2"/>
      </rPr>
      <t>Quebrada Grande</t>
    </r>
  </si>
  <si>
    <r>
      <rPr>
        <sz val="10"/>
        <rFont val="Century Gothic"/>
        <family val="2"/>
      </rPr>
      <t>Tronadora</t>
    </r>
  </si>
  <si>
    <r>
      <rPr>
        <sz val="10"/>
        <rFont val="Century Gothic"/>
        <family val="2"/>
      </rPr>
      <t>Líbano</t>
    </r>
  </si>
  <si>
    <r>
      <rPr>
        <sz val="10"/>
        <rFont val="Century Gothic"/>
        <family val="2"/>
      </rPr>
      <t>Tierras Morenas</t>
    </r>
  </si>
  <si>
    <r>
      <rPr>
        <sz val="10"/>
        <rFont val="Century Gothic"/>
        <family val="2"/>
      </rPr>
      <t>Arenal</t>
    </r>
  </si>
  <si>
    <r>
      <rPr>
        <sz val="10"/>
        <rFont val="Century Gothic"/>
        <family val="2"/>
      </rPr>
      <t>Cabeceras</t>
    </r>
  </si>
  <si>
    <r>
      <rPr>
        <sz val="10"/>
        <rFont val="Century Gothic"/>
        <family val="2"/>
      </rPr>
      <t>Nandayure</t>
    </r>
  </si>
  <si>
    <r>
      <rPr>
        <sz val="10"/>
        <rFont val="Century Gothic"/>
        <family val="2"/>
      </rPr>
      <t>Carmona</t>
    </r>
  </si>
  <si>
    <r>
      <rPr>
        <sz val="10"/>
        <rFont val="Century Gothic"/>
        <family val="2"/>
      </rPr>
      <t>Porvenir</t>
    </r>
  </si>
  <si>
    <r>
      <rPr>
        <sz val="10"/>
        <rFont val="Century Gothic"/>
        <family val="2"/>
      </rPr>
      <t>Bejuco</t>
    </r>
  </si>
  <si>
    <r>
      <rPr>
        <sz val="10"/>
        <rFont val="Century Gothic"/>
        <family val="2"/>
      </rPr>
      <t>La Cruz</t>
    </r>
  </si>
  <si>
    <r>
      <rPr>
        <sz val="10"/>
        <rFont val="Century Gothic"/>
        <family val="2"/>
      </rPr>
      <t>Santa Cecilia</t>
    </r>
  </si>
  <si>
    <r>
      <rPr>
        <sz val="10"/>
        <rFont val="Century Gothic"/>
        <family val="2"/>
      </rPr>
      <t>La Garita</t>
    </r>
  </si>
  <si>
    <r>
      <rPr>
        <sz val="10"/>
        <rFont val="Century Gothic"/>
        <family val="2"/>
      </rPr>
      <t>Santa Elena</t>
    </r>
  </si>
  <si>
    <r>
      <rPr>
        <sz val="10"/>
        <rFont val="Century Gothic"/>
        <family val="2"/>
      </rPr>
      <t>Hojancha</t>
    </r>
  </si>
  <si>
    <r>
      <rPr>
        <sz val="10"/>
        <rFont val="Century Gothic"/>
        <family val="2"/>
      </rPr>
      <t>Monte Romo</t>
    </r>
  </si>
  <si>
    <r>
      <rPr>
        <sz val="10"/>
        <rFont val="Century Gothic"/>
        <family val="2"/>
      </rPr>
      <t>Puerto Carrillo</t>
    </r>
  </si>
  <si>
    <r>
      <rPr>
        <sz val="10"/>
        <rFont val="Century Gothic"/>
        <family val="2"/>
      </rPr>
      <t>Huacas</t>
    </r>
  </si>
  <si>
    <r>
      <rPr>
        <sz val="10"/>
        <rFont val="Century Gothic"/>
        <family val="2"/>
      </rPr>
      <t>Matambú</t>
    </r>
  </si>
  <si>
    <r>
      <rPr>
        <sz val="10"/>
        <rFont val="Century Gothic"/>
        <family val="2"/>
      </rPr>
      <t>Puntarenas</t>
    </r>
  </si>
  <si>
    <r>
      <rPr>
        <sz val="10"/>
        <rFont val="Century Gothic"/>
        <family val="2"/>
      </rPr>
      <t>Pitahaya</t>
    </r>
  </si>
  <si>
    <r>
      <rPr>
        <sz val="10"/>
        <rFont val="Century Gothic"/>
        <family val="2"/>
      </rPr>
      <t>Chomes</t>
    </r>
  </si>
  <si>
    <r>
      <rPr>
        <sz val="10"/>
        <rFont val="Century Gothic"/>
        <family val="2"/>
      </rPr>
      <t>Lepanto</t>
    </r>
  </si>
  <si>
    <r>
      <rPr>
        <sz val="10"/>
        <rFont val="Century Gothic"/>
        <family val="2"/>
      </rPr>
      <t>Paquera</t>
    </r>
  </si>
  <si>
    <r>
      <rPr>
        <sz val="10"/>
        <rFont val="Century Gothic"/>
        <family val="2"/>
      </rPr>
      <t>Manzanillo</t>
    </r>
  </si>
  <si>
    <r>
      <rPr>
        <sz val="10"/>
        <rFont val="Century Gothic"/>
        <family val="2"/>
      </rPr>
      <t>Guacimal</t>
    </r>
  </si>
  <si>
    <r>
      <rPr>
        <sz val="10"/>
        <rFont val="Century Gothic"/>
        <family val="2"/>
      </rPr>
      <t>Barranca</t>
    </r>
  </si>
  <si>
    <r>
      <rPr>
        <sz val="10"/>
        <rFont val="Century Gothic"/>
        <family val="2"/>
      </rPr>
      <t>Isla del Coco</t>
    </r>
  </si>
  <si>
    <r>
      <rPr>
        <sz val="10"/>
        <rFont val="Century Gothic"/>
        <family val="2"/>
      </rPr>
      <t>Cóbano</t>
    </r>
  </si>
  <si>
    <r>
      <rPr>
        <sz val="10"/>
        <rFont val="Century Gothic"/>
        <family val="2"/>
      </rPr>
      <t>Chacarita</t>
    </r>
  </si>
  <si>
    <r>
      <rPr>
        <sz val="10"/>
        <rFont val="Century Gothic"/>
        <family val="2"/>
      </rPr>
      <t>Chira</t>
    </r>
  </si>
  <si>
    <r>
      <rPr>
        <sz val="10"/>
        <rFont val="Century Gothic"/>
        <family val="2"/>
      </rPr>
      <t>Acapulco</t>
    </r>
  </si>
  <si>
    <r>
      <rPr>
        <sz val="10"/>
        <rFont val="Century Gothic"/>
        <family val="2"/>
      </rPr>
      <t>El Roble</t>
    </r>
  </si>
  <si>
    <r>
      <rPr>
        <sz val="10"/>
        <rFont val="Century Gothic"/>
        <family val="2"/>
      </rPr>
      <t>Arancibia</t>
    </r>
  </si>
  <si>
    <r>
      <rPr>
        <sz val="10"/>
        <rFont val="Century Gothic"/>
        <family val="2"/>
      </rPr>
      <t>Esparza</t>
    </r>
  </si>
  <si>
    <r>
      <rPr>
        <sz val="10"/>
        <rFont val="Century Gothic"/>
        <family val="2"/>
      </rPr>
      <t>Espíritu Santo</t>
    </r>
  </si>
  <si>
    <r>
      <rPr>
        <sz val="10"/>
        <rFont val="Century Gothic"/>
        <family val="2"/>
      </rPr>
      <t>San Juan Grande</t>
    </r>
  </si>
  <si>
    <r>
      <rPr>
        <sz val="10"/>
        <rFont val="Century Gothic"/>
        <family val="2"/>
      </rPr>
      <t>Macacona</t>
    </r>
  </si>
  <si>
    <r>
      <rPr>
        <sz val="10"/>
        <rFont val="Century Gothic"/>
        <family val="2"/>
      </rPr>
      <t>Caldera</t>
    </r>
  </si>
  <si>
    <r>
      <rPr>
        <sz val="10"/>
        <rFont val="Century Gothic"/>
        <family val="2"/>
      </rPr>
      <t>Volcán</t>
    </r>
  </si>
  <si>
    <r>
      <rPr>
        <sz val="10"/>
        <rFont val="Century Gothic"/>
        <family val="2"/>
      </rPr>
      <t>Potrero Grande</t>
    </r>
  </si>
  <si>
    <r>
      <rPr>
        <sz val="10"/>
        <rFont val="Century Gothic"/>
        <family val="2"/>
      </rPr>
      <t>Boruca</t>
    </r>
  </si>
  <si>
    <r>
      <rPr>
        <sz val="10"/>
        <rFont val="Century Gothic"/>
        <family val="2"/>
      </rPr>
      <t>Pilas</t>
    </r>
  </si>
  <si>
    <r>
      <rPr>
        <sz val="10"/>
        <rFont val="Century Gothic"/>
        <family val="2"/>
      </rPr>
      <t>Colinas</t>
    </r>
  </si>
  <si>
    <r>
      <rPr>
        <sz val="10"/>
        <rFont val="Century Gothic"/>
        <family val="2"/>
      </rPr>
      <t>Chánguena</t>
    </r>
  </si>
  <si>
    <r>
      <rPr>
        <sz val="10"/>
        <rFont val="Century Gothic"/>
        <family val="2"/>
      </rPr>
      <t>Biolley</t>
    </r>
  </si>
  <si>
    <r>
      <rPr>
        <sz val="10"/>
        <rFont val="Century Gothic"/>
        <family val="2"/>
      </rPr>
      <t>Brunka</t>
    </r>
  </si>
  <si>
    <r>
      <rPr>
        <sz val="10"/>
        <rFont val="Century Gothic"/>
        <family val="2"/>
      </rPr>
      <t>Montes de Oro</t>
    </r>
  </si>
  <si>
    <r>
      <rPr>
        <sz val="10"/>
        <rFont val="Century Gothic"/>
        <family val="2"/>
      </rPr>
      <t>Miramar</t>
    </r>
  </si>
  <si>
    <r>
      <rPr>
        <sz val="10"/>
        <rFont val="Century Gothic"/>
        <family val="2"/>
      </rPr>
      <t>Osa</t>
    </r>
  </si>
  <si>
    <r>
      <rPr>
        <sz val="10"/>
        <rFont val="Century Gothic"/>
        <family val="2"/>
      </rPr>
      <t>Puerto Cortés</t>
    </r>
  </si>
  <si>
    <r>
      <rPr>
        <sz val="10"/>
        <rFont val="Century Gothic"/>
        <family val="2"/>
      </rPr>
      <t>Palmar</t>
    </r>
  </si>
  <si>
    <r>
      <rPr>
        <sz val="10"/>
        <rFont val="Century Gothic"/>
        <family val="2"/>
      </rPr>
      <t>Sierpe</t>
    </r>
  </si>
  <si>
    <r>
      <rPr>
        <sz val="10"/>
        <rFont val="Century Gothic"/>
        <family val="2"/>
      </rPr>
      <t>Bahía Ballena</t>
    </r>
  </si>
  <si>
    <r>
      <rPr>
        <sz val="10"/>
        <rFont val="Century Gothic"/>
        <family val="2"/>
      </rPr>
      <t>Piedras Blancas</t>
    </r>
  </si>
  <si>
    <r>
      <rPr>
        <sz val="10"/>
        <rFont val="Century Gothic"/>
        <family val="2"/>
      </rPr>
      <t>Bahía Drake</t>
    </r>
  </si>
  <si>
    <r>
      <rPr>
        <sz val="10"/>
        <rFont val="Century Gothic"/>
        <family val="2"/>
      </rPr>
      <t>Quepos</t>
    </r>
  </si>
  <si>
    <r>
      <rPr>
        <sz val="10"/>
        <rFont val="Century Gothic"/>
        <family val="2"/>
      </rPr>
      <t>Savegre</t>
    </r>
  </si>
  <si>
    <r>
      <rPr>
        <sz val="10"/>
        <rFont val="Century Gothic"/>
        <family val="2"/>
      </rPr>
      <t>Naranjito</t>
    </r>
  </si>
  <si>
    <r>
      <rPr>
        <sz val="10"/>
        <rFont val="Century Gothic"/>
        <family val="2"/>
      </rPr>
      <t>Golfito</t>
    </r>
  </si>
  <si>
    <r>
      <rPr>
        <sz val="10"/>
        <rFont val="Century Gothic"/>
        <family val="2"/>
      </rPr>
      <t>Puerto Jiménez</t>
    </r>
  </si>
  <si>
    <r>
      <rPr>
        <sz val="10"/>
        <rFont val="Century Gothic"/>
        <family val="2"/>
      </rPr>
      <t>Guaycará</t>
    </r>
  </si>
  <si>
    <r>
      <rPr>
        <sz val="10"/>
        <rFont val="Century Gothic"/>
        <family val="2"/>
      </rPr>
      <t>Pavón</t>
    </r>
  </si>
  <si>
    <r>
      <rPr>
        <sz val="10"/>
        <rFont val="Century Gothic"/>
        <family val="2"/>
      </rPr>
      <t>Coto Brus</t>
    </r>
  </si>
  <si>
    <r>
      <rPr>
        <sz val="10"/>
        <rFont val="Century Gothic"/>
        <family val="2"/>
      </rPr>
      <t>San Vito</t>
    </r>
  </si>
  <si>
    <r>
      <rPr>
        <sz val="10"/>
        <rFont val="Century Gothic"/>
        <family val="2"/>
      </rPr>
      <t>Sabalito</t>
    </r>
  </si>
  <si>
    <r>
      <rPr>
        <sz val="10"/>
        <rFont val="Century Gothic"/>
        <family val="2"/>
      </rPr>
      <t>Aguabuena</t>
    </r>
  </si>
  <si>
    <r>
      <rPr>
        <sz val="10"/>
        <rFont val="Century Gothic"/>
        <family val="2"/>
      </rPr>
      <t>Limoncito</t>
    </r>
  </si>
  <si>
    <r>
      <rPr>
        <sz val="10"/>
        <rFont val="Century Gothic"/>
        <family val="2"/>
      </rPr>
      <t>Pittier</t>
    </r>
  </si>
  <si>
    <r>
      <rPr>
        <sz val="10"/>
        <rFont val="Century Gothic"/>
        <family val="2"/>
      </rPr>
      <t>Gutiérrez Braun</t>
    </r>
  </si>
  <si>
    <r>
      <rPr>
        <sz val="10"/>
        <rFont val="Century Gothic"/>
        <family val="2"/>
      </rPr>
      <t>Parrita</t>
    </r>
  </si>
  <si>
    <r>
      <rPr>
        <sz val="10"/>
        <rFont val="Century Gothic"/>
        <family val="2"/>
      </rPr>
      <t>Corredores</t>
    </r>
  </si>
  <si>
    <r>
      <rPr>
        <sz val="10"/>
        <rFont val="Century Gothic"/>
        <family val="2"/>
      </rPr>
      <t>Corredor</t>
    </r>
  </si>
  <si>
    <r>
      <rPr>
        <sz val="10"/>
        <rFont val="Century Gothic"/>
        <family val="2"/>
      </rPr>
      <t>La Cuesta</t>
    </r>
  </si>
  <si>
    <r>
      <rPr>
        <sz val="10"/>
        <rFont val="Century Gothic"/>
        <family val="2"/>
      </rPr>
      <t>Canoas</t>
    </r>
  </si>
  <si>
    <r>
      <rPr>
        <sz val="10"/>
        <rFont val="Century Gothic"/>
        <family val="2"/>
      </rPr>
      <t>Laurel</t>
    </r>
  </si>
  <si>
    <r>
      <rPr>
        <sz val="10"/>
        <rFont val="Century Gothic"/>
        <family val="2"/>
      </rPr>
      <t>Garabito</t>
    </r>
  </si>
  <si>
    <r>
      <rPr>
        <sz val="10"/>
        <rFont val="Century Gothic"/>
        <family val="2"/>
      </rPr>
      <t>Jacó</t>
    </r>
  </si>
  <si>
    <r>
      <rPr>
        <sz val="10"/>
        <rFont val="Century Gothic"/>
        <family val="2"/>
      </rPr>
      <t>Tárcoles</t>
    </r>
  </si>
  <si>
    <r>
      <rPr>
        <sz val="10"/>
        <rFont val="Century Gothic"/>
        <family val="2"/>
      </rPr>
      <t>Lagunillas</t>
    </r>
  </si>
  <si>
    <r>
      <rPr>
        <sz val="10"/>
        <rFont val="Century Gothic"/>
        <family val="2"/>
      </rPr>
      <t>Monteverde</t>
    </r>
  </si>
  <si>
    <r>
      <rPr>
        <sz val="10"/>
        <rFont val="Century Gothic"/>
        <family val="2"/>
      </rPr>
      <t>Limón</t>
    </r>
  </si>
  <si>
    <r>
      <rPr>
        <sz val="10"/>
        <rFont val="Century Gothic"/>
        <family val="2"/>
      </rPr>
      <t>Valle La Estrella</t>
    </r>
  </si>
  <si>
    <r>
      <rPr>
        <sz val="10"/>
        <rFont val="Century Gothic"/>
        <family val="2"/>
      </rPr>
      <t>Río Blanco</t>
    </r>
  </si>
  <si>
    <r>
      <rPr>
        <sz val="10"/>
        <rFont val="Century Gothic"/>
        <family val="2"/>
      </rPr>
      <t>Matama</t>
    </r>
  </si>
  <si>
    <r>
      <rPr>
        <sz val="10"/>
        <rFont val="Century Gothic"/>
        <family val="2"/>
      </rPr>
      <t>Pococí</t>
    </r>
  </si>
  <si>
    <r>
      <rPr>
        <sz val="10"/>
        <rFont val="Century Gothic"/>
        <family val="2"/>
      </rPr>
      <t>Guápiles</t>
    </r>
  </si>
  <si>
    <r>
      <rPr>
        <sz val="10"/>
        <rFont val="Century Gothic"/>
        <family val="2"/>
      </rPr>
      <t>Rita</t>
    </r>
  </si>
  <si>
    <r>
      <rPr>
        <sz val="10"/>
        <rFont val="Century Gothic"/>
        <family val="2"/>
      </rPr>
      <t>Roxana</t>
    </r>
  </si>
  <si>
    <r>
      <rPr>
        <sz val="10"/>
        <rFont val="Century Gothic"/>
        <family val="2"/>
      </rPr>
      <t>Cariari</t>
    </r>
  </si>
  <si>
    <r>
      <rPr>
        <sz val="10"/>
        <rFont val="Century Gothic"/>
        <family val="2"/>
      </rPr>
      <t>La Colonia</t>
    </r>
  </si>
  <si>
    <r>
      <rPr>
        <sz val="10"/>
        <rFont val="Century Gothic"/>
        <family val="2"/>
      </rPr>
      <t>Siquirres</t>
    </r>
  </si>
  <si>
    <r>
      <rPr>
        <sz val="10"/>
        <rFont val="Century Gothic"/>
        <family val="2"/>
      </rPr>
      <t>Pacuarito</t>
    </r>
  </si>
  <si>
    <r>
      <rPr>
        <sz val="10"/>
        <rFont val="Century Gothic"/>
        <family val="2"/>
      </rPr>
      <t>Florida</t>
    </r>
  </si>
  <si>
    <r>
      <rPr>
        <sz val="10"/>
        <rFont val="Century Gothic"/>
        <family val="2"/>
      </rPr>
      <t>Germania</t>
    </r>
  </si>
  <si>
    <r>
      <rPr>
        <sz val="10"/>
        <rFont val="Century Gothic"/>
        <family val="2"/>
      </rPr>
      <t>El Cairo</t>
    </r>
  </si>
  <si>
    <r>
      <rPr>
        <sz val="10"/>
        <rFont val="Century Gothic"/>
        <family val="2"/>
      </rPr>
      <t>Alegría</t>
    </r>
  </si>
  <si>
    <r>
      <rPr>
        <sz val="10"/>
        <rFont val="Century Gothic"/>
        <family val="2"/>
      </rPr>
      <t>Reventazón</t>
    </r>
  </si>
  <si>
    <r>
      <rPr>
        <sz val="10"/>
        <rFont val="Century Gothic"/>
        <family val="2"/>
      </rPr>
      <t>Talamanca</t>
    </r>
  </si>
  <si>
    <r>
      <rPr>
        <sz val="10"/>
        <rFont val="Century Gothic"/>
        <family val="2"/>
      </rPr>
      <t>Bratsi</t>
    </r>
  </si>
  <si>
    <r>
      <rPr>
        <sz val="10"/>
        <rFont val="Century Gothic"/>
        <family val="2"/>
      </rPr>
      <t>Sixaola</t>
    </r>
  </si>
  <si>
    <r>
      <rPr>
        <sz val="10"/>
        <rFont val="Century Gothic"/>
        <family val="2"/>
      </rPr>
      <t>Cahuita</t>
    </r>
  </si>
  <si>
    <r>
      <rPr>
        <sz val="10"/>
        <rFont val="Century Gothic"/>
        <family val="2"/>
      </rPr>
      <t>Telire</t>
    </r>
  </si>
  <si>
    <r>
      <rPr>
        <sz val="10"/>
        <rFont val="Century Gothic"/>
        <family val="2"/>
      </rPr>
      <t>Matina</t>
    </r>
  </si>
  <si>
    <r>
      <rPr>
        <sz val="10"/>
        <rFont val="Century Gothic"/>
        <family val="2"/>
      </rPr>
      <t>Batán</t>
    </r>
  </si>
  <si>
    <r>
      <rPr>
        <sz val="10"/>
        <rFont val="Century Gothic"/>
        <family val="2"/>
      </rPr>
      <t>Carrandí</t>
    </r>
  </si>
  <si>
    <r>
      <rPr>
        <sz val="10"/>
        <rFont val="Century Gothic"/>
        <family val="2"/>
      </rPr>
      <t>Guácimo</t>
    </r>
  </si>
  <si>
    <r>
      <rPr>
        <sz val="10"/>
        <rFont val="Century Gothic"/>
        <family val="2"/>
      </rPr>
      <t>Pocora</t>
    </r>
  </si>
  <si>
    <r>
      <t>(</t>
    </r>
    <r>
      <rPr>
        <sz val="10"/>
        <color rgb="FFD19A66"/>
        <rFont val="JetBrains Mono"/>
        <family val="3"/>
      </rPr>
      <t>1101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'Acosta'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</si>
  <si>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1102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'Alajuelita'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</si>
  <si>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1103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'Aserrí'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</si>
  <si>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1104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'Curridabat'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</si>
  <si>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1105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'Desamparados'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</si>
  <si>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1106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'Dota'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</si>
  <si>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1107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'Escazú'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</si>
  <si>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1108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'Goicoechea'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</si>
  <si>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1109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'León Cortés Castro'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</si>
  <si>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1110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'Montes de Oca'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</si>
  <si>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1111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'Mora'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</si>
  <si>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1112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'Moravia'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</si>
  <si>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1113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'Pérez Zeledón'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</si>
  <si>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1114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'Puriscal'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</si>
  <si>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1115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'San José'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</si>
  <si>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1116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'Santa Ana'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</si>
  <si>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1117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'Tarrazú'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</si>
  <si>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1118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'Tibás'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</si>
  <si>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1119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'Turrubares'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</si>
  <si>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1120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'Vázquez de Coronado'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11</t>
    </r>
    <r>
      <rPr>
        <sz val="10"/>
        <color rgb="FFABB2BF"/>
        <rFont val="JetBrains Mono"/>
        <family val="3"/>
      </rPr>
      <t>);</t>
    </r>
  </si>
  <si>
    <r>
      <t>(</t>
    </r>
    <r>
      <rPr>
        <sz val="10"/>
        <color rgb="FFD19A66"/>
        <rFont val="JetBrains Mono"/>
        <family val="3"/>
      </rPr>
      <t>1201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'Alajuela'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12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</si>
  <si>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1202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'Atenas'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12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</si>
  <si>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1203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'Guatuso'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12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</si>
  <si>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1204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'Grecia'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12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</si>
  <si>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1205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'Los Chiles'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12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</si>
  <si>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1206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'Naranjo'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12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</si>
  <si>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1207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'Orotina'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12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</si>
  <si>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1208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'Palmares'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12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</si>
  <si>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1209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'Poás'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12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</si>
  <si>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1210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'Río Cuarto'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12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</si>
  <si>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1211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'San Carlos'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12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</si>
  <si>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1212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'San Mateo'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12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</si>
  <si>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1213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'San Ramón'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12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</si>
  <si>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1214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'Sarchí'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12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</si>
  <si>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1215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'Upala'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12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</si>
  <si>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1216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'Zarcero'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12</t>
    </r>
    <r>
      <rPr>
        <sz val="10"/>
        <color rgb="FFABB2BF"/>
        <rFont val="JetBrains Mono"/>
        <family val="3"/>
      </rPr>
      <t>);</t>
    </r>
  </si>
  <si>
    <r>
      <t>(</t>
    </r>
    <r>
      <rPr>
        <sz val="10"/>
        <color rgb="FFD19A66"/>
        <rFont val="JetBrains Mono"/>
        <family val="3"/>
      </rPr>
      <t>1301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'Alvarado'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13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</si>
  <si>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1302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'Cartago'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13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</si>
  <si>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1303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'El Guarco'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13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</si>
  <si>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1304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'Jiménez'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13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</si>
  <si>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1305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'La Unión'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13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</si>
  <si>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1306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'Oreamuno'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13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</si>
  <si>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1307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'Paraíso'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13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</si>
  <si>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1308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'Turrialba'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13</t>
    </r>
    <r>
      <rPr>
        <sz val="10"/>
        <color rgb="FFABB2BF"/>
        <rFont val="JetBrains Mono"/>
        <family val="3"/>
      </rPr>
      <t>);</t>
    </r>
  </si>
  <si>
    <r>
      <t>(</t>
    </r>
    <r>
      <rPr>
        <sz val="10"/>
        <color rgb="FFD19A66"/>
        <rFont val="JetBrains Mono"/>
        <family val="3"/>
      </rPr>
      <t>1401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'Barva'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14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</si>
  <si>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1402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'Belén'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14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</si>
  <si>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1403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'Flores'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14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</si>
  <si>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1404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'Heredia'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14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</si>
  <si>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1405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'San Isidro'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14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</si>
  <si>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1406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'San Pablo'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14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</si>
  <si>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1407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'San Rafael'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14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</si>
  <si>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1408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'Santa Bárbara'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14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</si>
  <si>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1409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'Santo Domingo'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14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</si>
  <si>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1410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'Sarapiquí'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14</t>
    </r>
    <r>
      <rPr>
        <sz val="10"/>
        <color rgb="FFABB2BF"/>
        <rFont val="JetBrains Mono"/>
        <family val="3"/>
      </rPr>
      <t>);</t>
    </r>
  </si>
  <si>
    <r>
      <t>(</t>
    </r>
    <r>
      <rPr>
        <sz val="10"/>
        <color rgb="FFD19A66"/>
        <rFont val="JetBrains Mono"/>
        <family val="3"/>
      </rPr>
      <t>1501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'Abangares'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15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</si>
  <si>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1502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'Bagaces'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15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</si>
  <si>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1503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'Cañas'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15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</si>
  <si>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1504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'Carrillo'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15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</si>
  <si>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1505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'Hojancha'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15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</si>
  <si>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1506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'La Cruz'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15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</si>
  <si>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1507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'Liberia'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15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</si>
  <si>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1508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'Nandayure'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15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</si>
  <si>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1509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'Nicoya'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15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</si>
  <si>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1510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'Santa Cruz'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15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</si>
  <si>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1511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'Tilarán'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15</t>
    </r>
    <r>
      <rPr>
        <sz val="10"/>
        <color rgb="FFABB2BF"/>
        <rFont val="JetBrains Mono"/>
        <family val="3"/>
      </rPr>
      <t>);</t>
    </r>
  </si>
  <si>
    <r>
      <t>(</t>
    </r>
    <r>
      <rPr>
        <sz val="10"/>
        <color rgb="FFD19A66"/>
        <rFont val="JetBrains Mono"/>
        <family val="3"/>
      </rPr>
      <t>1601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'Buenos Aires'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16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</si>
  <si>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1602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'Corredores'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16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</si>
  <si>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1603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'Coto Brus'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16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</si>
  <si>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1604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'Esparza'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16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</si>
  <si>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1605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'Garabito'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16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</si>
  <si>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1606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'Golfito'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16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</si>
  <si>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1607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'Montes de Oro'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16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</si>
  <si>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1608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'Monteverde'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16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</si>
  <si>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1609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'Osa'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16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</si>
  <si>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1610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'Parrita'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16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</si>
  <si>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1611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'Puntarenas'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16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</si>
  <si>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1612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'Quepos'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16</t>
    </r>
    <r>
      <rPr>
        <sz val="10"/>
        <color rgb="FFABB2BF"/>
        <rFont val="JetBrains Mono"/>
        <family val="3"/>
      </rPr>
      <t>);</t>
    </r>
  </si>
  <si>
    <r>
      <t>(</t>
    </r>
    <r>
      <rPr>
        <sz val="10"/>
        <color rgb="FFD19A66"/>
        <rFont val="JetBrains Mono"/>
        <family val="3"/>
      </rPr>
      <t>1701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'Guácimo'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17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</si>
  <si>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1702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'Limón'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17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</si>
  <si>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1703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'Matina'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17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</si>
  <si>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1704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'Pococí'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17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</si>
  <si>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1705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'Siquirres'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17</t>
    </r>
    <r>
      <rPr>
        <sz val="10"/>
        <color rgb="FFABB2BF"/>
        <rFont val="JetBrains Mono"/>
        <family val="3"/>
      </rPr>
      <t>),</t>
    </r>
  </si>
  <si>
    <r>
      <t>(</t>
    </r>
    <r>
      <rPr>
        <sz val="10"/>
        <color rgb="FFD19A66"/>
        <rFont val="JetBrains Mono"/>
        <family val="3"/>
      </rPr>
      <t>1706</t>
    </r>
    <r>
      <rPr>
        <sz val="10"/>
        <color rgb="FFABB2BF"/>
        <rFont val="JetBrains Mono"/>
        <family val="3"/>
      </rPr>
      <t xml:space="preserve">, </t>
    </r>
    <r>
      <rPr>
        <sz val="10"/>
        <color rgb="FF98C379"/>
        <rFont val="JetBrains Mono"/>
        <family val="3"/>
      </rPr>
      <t>'Talamanca'</t>
    </r>
    <r>
      <rPr>
        <sz val="10"/>
        <color rgb="FFABB2BF"/>
        <rFont val="JetBrains Mono"/>
        <family val="3"/>
      </rPr>
      <t xml:space="preserve">, </t>
    </r>
    <r>
      <rPr>
        <sz val="10"/>
        <color rgb="FFD19A66"/>
        <rFont val="JetBrains Mono"/>
        <family val="3"/>
      </rPr>
      <t>17</t>
    </r>
    <r>
      <rPr>
        <sz val="10"/>
        <color rgb="FFABB2BF"/>
        <rFont val="JetBrains Mono"/>
        <family val="3"/>
      </rPr>
      <t>);</t>
    </r>
  </si>
  <si>
    <t>CODE</t>
  </si>
  <si>
    <t>CANTON</t>
  </si>
  <si>
    <t>ID</t>
  </si>
  <si>
    <t>Vázquez de Coronado</t>
  </si>
  <si>
    <t>Numero de distrito por canton</t>
  </si>
  <si>
    <t>DISTRITO STRING</t>
  </si>
  <si>
    <t>INSERT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</si>
</sst>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Times New Roman"/>
      <charset val="204"/>
    </font>
    <font>
      <b/>
      <sz val="10"/>
      <name val="Century Gothic"/>
    </font>
    <font>
      <sz val="10"/>
      <color rgb="FF000000"/>
      <name val="Century Gothic"/>
      <family val="2"/>
    </font>
    <font>
      <sz val="10"/>
      <name val="Century Gothic"/>
    </font>
    <font>
      <b/>
      <sz val="10"/>
      <name val="Century Gothic"/>
      <family val="2"/>
    </font>
    <font>
      <b/>
      <vertAlign val="superscript"/>
      <sz val="10"/>
      <name val="Century Gothic"/>
      <family val="2"/>
    </font>
    <font>
      <sz val="10"/>
      <name val="Century Gothic"/>
      <family val="2"/>
    </font>
    <font>
      <sz val="10"/>
      <color rgb="FFABB2BF"/>
      <name val="JetBrains Mono"/>
      <family val="3"/>
    </font>
    <font>
      <sz val="10"/>
      <color rgb="FFD19A66"/>
      <name val="JetBrains Mono"/>
      <family val="3"/>
    </font>
    <font>
      <sz val="10"/>
      <color rgb="FF98C379"/>
      <name val="JetBrains Mono"/>
      <family val="3"/>
    </font>
    <font>
      <sz val="10"/>
      <color rgb="FF000000"/>
      <name val="Times New Roman"/>
      <family val="1"/>
    </font>
    <font>
      <sz val="10"/>
      <color rgb="FF56B6C2"/>
      <name val="JetBrains Mono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Alignment="1">
      <alignment horizontal="left" vertical="top"/>
    </xf>
    <xf numFmtId="1" fontId="2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1" fontId="2" fillId="0" borderId="2" xfId="0" applyNumberFormat="1" applyFont="1" applyBorder="1" applyAlignment="1">
      <alignment horizontal="center" vertical="top" shrinkToFit="1"/>
    </xf>
    <xf numFmtId="2" fontId="2" fillId="0" borderId="3" xfId="0" applyNumberFormat="1" applyFont="1" applyBorder="1" applyAlignment="1">
      <alignment horizontal="center" vertical="top" shrinkToFit="1"/>
    </xf>
    <xf numFmtId="164" fontId="2" fillId="0" borderId="3" xfId="0" applyNumberFormat="1" applyFont="1" applyBorder="1" applyAlignment="1">
      <alignment horizontal="center" vertical="top" shrinkToFit="1"/>
    </xf>
    <xf numFmtId="1" fontId="2" fillId="0" borderId="3" xfId="0" applyNumberFormat="1" applyFont="1" applyBorder="1" applyAlignment="1">
      <alignment horizontal="center" vertical="top" shrinkToFi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 indent="1"/>
    </xf>
    <xf numFmtId="0" fontId="0" fillId="0" borderId="6" xfId="0" applyBorder="1" applyAlignment="1">
      <alignment horizontal="left" vertical="top" wrapText="1" indent="1"/>
    </xf>
    <xf numFmtId="1" fontId="2" fillId="0" borderId="7" xfId="0" applyNumberFormat="1" applyFont="1" applyBorder="1" applyAlignment="1">
      <alignment horizontal="center" vertical="top" shrinkToFit="1"/>
    </xf>
    <xf numFmtId="1" fontId="2" fillId="0" borderId="8" xfId="0" applyNumberFormat="1" applyFont="1" applyBorder="1" applyAlignment="1">
      <alignment horizontal="center" vertical="top" shrinkToFit="1"/>
    </xf>
    <xf numFmtId="0" fontId="3" fillId="0" borderId="8" xfId="0" applyFont="1" applyBorder="1" applyAlignment="1">
      <alignment horizontal="center" vertical="top" wrapText="1"/>
    </xf>
    <xf numFmtId="164" fontId="2" fillId="0" borderId="9" xfId="0" applyNumberFormat="1" applyFont="1" applyBorder="1" applyAlignment="1">
      <alignment horizontal="center" vertical="top" shrinkToFit="1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1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left" vertical="top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ABB2BF"/>
        <name val="JetBrains Mono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ABB2BF"/>
        <name val="JetBrains Mono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ABB2BF"/>
        <name val="JetBrains Mono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ABB2BF"/>
        <name val="JetBrains Mono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ABB2BF"/>
        <name val="JetBrains Mono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641604</xdr:colOff>
      <xdr:row>0</xdr:row>
      <xdr:rowOff>600456</xdr:rowOff>
    </xdr:from>
    <xdr:ext cx="627853" cy="866593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7853" cy="866593"/>
        </a:xfrm>
        <a:prstGeom prst="rect">
          <a:avLst/>
        </a:prstGeom>
      </xdr:spPr>
    </xdr:pic>
    <xdr:clientData/>
  </xdr:oneCellAnchor>
  <xdr:oneCellAnchor>
    <xdr:from>
      <xdr:col>6</xdr:col>
      <xdr:colOff>1365504</xdr:colOff>
      <xdr:row>0</xdr:row>
      <xdr:rowOff>626363</xdr:rowOff>
    </xdr:from>
    <xdr:ext cx="906779" cy="806752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6779" cy="80675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C9708B-585D-4D73-B8AD-338F8DCA8285}" name="Table1" displayName="Table1" ref="A2:L490" totalsRowShown="0" headerRowBorderDxfId="19" tableBorderDxfId="18" totalsRowBorderDxfId="17">
  <autoFilter ref="A2:L490" xr:uid="{E5C9708B-585D-4D73-B8AD-338F8DCA8285}"/>
  <sortState xmlns:xlrd2="http://schemas.microsoft.com/office/spreadsheetml/2017/richdata2" ref="A3:J490">
    <sortCondition ref="B3:B490"/>
    <sortCondition ref="E3:E490"/>
    <sortCondition ref="G3:G490"/>
  </sortState>
  <tableColumns count="12">
    <tableColumn id="1" xr3:uid="{DCBAC4CD-2D17-4040-B0CA-B70029156CBA}" name="CÓDIGO_x000a_CATALOGO" dataDxfId="16"/>
    <tableColumn id="2" xr3:uid="{8EEC7A23-3280-4CAA-8841-FF4D549B2593}" name="CÓDIGO_x000a_PROVINCIA" dataDxfId="15"/>
    <tableColumn id="3" xr3:uid="{22D6B617-147F-4C4B-97F3-BAA8E437BBCA}" name="PROVINCIA" dataDxfId="14"/>
    <tableColumn id="4" xr3:uid="{E81D577B-975C-4E64-90BA-985AA1BB4CEE}" name="CÓDIGO_x000a_CANTÓN" dataDxfId="13">
      <calculatedColumnFormula>VLOOKUP(Table1[[#This Row],[CANTÓN]],Table2[[#All],[CANTON]:[ID]],2,FALSE)</calculatedColumnFormula>
    </tableColumn>
    <tableColumn id="5" xr3:uid="{B881526A-F00B-4955-BDB3-E3877A0A2D8F}" name="CANTÓN" dataDxfId="12"/>
    <tableColumn id="6" xr3:uid="{A13D1505-3B88-4F50-903A-A9750D080511}" name="CÓDIGO_x000a_DISTRITO" dataDxfId="11"/>
    <tableColumn id="7" xr3:uid="{575E002B-8B48-42DF-93BD-B1AE560F9319}" name="DISTRITO" dataDxfId="10"/>
    <tableColumn id="10" xr3:uid="{F2D5E5D4-36B0-4743-B8E2-33F603EE94CC}" name="Numero de distrito por canton" dataDxfId="9"/>
    <tableColumn id="11" xr3:uid="{1F32A0BD-103F-4562-9704-B211CF68E181}" name="DISTRITO STRING" dataDxfId="8">
      <calculatedColumnFormula>IF(LEN(Table1[[#This Row],[Numero de distrito por canton]])=1,_xlfn.CONCAT("0",Table1[[#This Row],[Numero de distrito por canton]]),Table1[[#This Row],[Numero de distrito por canton]])</calculatedColumnFormula>
    </tableColumn>
    <tableColumn id="8" xr3:uid="{C7051D97-1532-45D1-B6F4-6142C1710DCC}" name="ÁREA_x000a_(km2)" dataDxfId="7"/>
    <tableColumn id="9" xr3:uid="{46D9C5F0-226C-4C39-AA09-724218C67C1D}" name="ID" dataDxfId="6">
      <calculatedColumnFormula>_xlfn.CONCAT(Table1[[#This Row],[CÓDIGO
CANTÓN]],Table1[[#This Row],[DISTRITO STRING]])</calculatedColumnFormula>
    </tableColumn>
    <tableColumn id="12" xr3:uid="{B62DD5B0-7ECF-40A5-BE21-AE95551865A8}" name="INSERT QUERY" dataDxfId="5">
      <calculatedColumnFormula>_xlfn.CONCAT("(",Table1[[#This Row],[ID]],", '",Table1[[#This Row],[DISTRITO]],"', ",Table1[[#This Row],[CÓDIGO
CANTÓN]],"),")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6AC3D9-6866-4569-8D04-75371E34D88F}" name="Table2" displayName="Table2" ref="A1:C84" totalsRowShown="0" headerRowDxfId="4" dataDxfId="3">
  <autoFilter ref="A1:C84" xr:uid="{5A6AC3D9-6866-4569-8D04-75371E34D88F}"/>
  <tableColumns count="3">
    <tableColumn id="1" xr3:uid="{BDCD1746-C637-4D97-BA6F-FBEC369FDE86}" name="CODE" dataDxfId="2"/>
    <tableColumn id="2" xr3:uid="{F9472814-7A40-470D-9BE5-E3E48C0E6F8F}" name="CANTON" dataDxfId="1">
      <calculatedColumnFormula>MID(Table2[[#This Row],[CODE]], SEARCH("'", Table2[[#This Row],[CODE]]) + 1, SEARCH("'", Table2[[#This Row],[CODE]], SEARCH("'", Table2[[#This Row],[CODE]]) + 1) - SEARCH("'", Table2[[#This Row],[CODE]]) - 1)</calculatedColumnFormula>
    </tableColumn>
    <tableColumn id="3" xr3:uid="{973C19BD-4F7E-4F35-A5DB-39D7190BB32D}" name="ID" dataDxfId="0">
      <calculatedColumnFormula>MID(Table2[[#This Row],[CODE]],2,4)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0"/>
  <sheetViews>
    <sheetView tabSelected="1" topLeftCell="A375" workbookViewId="0">
      <selection activeCell="E341" sqref="E341:G401"/>
    </sheetView>
  </sheetViews>
  <sheetFormatPr defaultRowHeight="12.75" x14ac:dyDescent="0.2"/>
  <cols>
    <col min="1" max="1" width="17.33203125" customWidth="1"/>
    <col min="2" max="2" width="15.1640625" customWidth="1"/>
    <col min="3" max="3" width="17.33203125" customWidth="1"/>
    <col min="4" max="4" width="12.6640625" customWidth="1"/>
    <col min="5" max="5" width="30.1640625" customWidth="1"/>
    <col min="6" max="6" width="11.5" hidden="1" customWidth="1"/>
    <col min="7" max="9" width="37.33203125" customWidth="1"/>
    <col min="10" max="10" width="11.5" customWidth="1"/>
    <col min="11" max="11" width="27.83203125" customWidth="1"/>
    <col min="12" max="12" width="50.5" customWidth="1"/>
  </cols>
  <sheetData>
    <row r="1" spans="1:12" ht="124.5" customHeight="1" x14ac:dyDescent="0.2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2" ht="30" customHeight="1" x14ac:dyDescent="0.2">
      <c r="A2" s="8" t="s">
        <v>1</v>
      </c>
      <c r="B2" s="9" t="s">
        <v>2</v>
      </c>
      <c r="C2" s="10" t="s">
        <v>3</v>
      </c>
      <c r="D2" s="11" t="s">
        <v>4</v>
      </c>
      <c r="E2" s="10" t="s">
        <v>5</v>
      </c>
      <c r="F2" s="9" t="s">
        <v>6</v>
      </c>
      <c r="G2" s="10" t="s">
        <v>7</v>
      </c>
      <c r="H2" s="23" t="s">
        <v>521</v>
      </c>
      <c r="I2" s="23" t="s">
        <v>522</v>
      </c>
      <c r="J2" s="12" t="s">
        <v>8</v>
      </c>
      <c r="K2" s="19" t="s">
        <v>519</v>
      </c>
      <c r="L2" s="24" t="s">
        <v>523</v>
      </c>
    </row>
    <row r="3" spans="1:12" ht="15" customHeight="1" x14ac:dyDescent="0.2">
      <c r="A3" s="4">
        <v>160105</v>
      </c>
      <c r="B3" s="1">
        <v>1</v>
      </c>
      <c r="C3" s="2" t="s">
        <v>9</v>
      </c>
      <c r="D3" s="1" t="str">
        <f>VLOOKUP(Table1[[#This Row],[CANTÓN]],Table2[[#All],[CANTON]:[ID]],2,FALSE)</f>
        <v>1101</v>
      </c>
      <c r="E3" s="2" t="s">
        <v>84</v>
      </c>
      <c r="F3" s="1">
        <v>11204</v>
      </c>
      <c r="G3" s="2" t="s">
        <v>88</v>
      </c>
      <c r="H3" s="21">
        <v>1</v>
      </c>
      <c r="I3" s="21" t="str">
        <f>IF(LEN(Table1[[#This Row],[Numero de distrito por canton]])=1,_xlfn.CONCAT("0",Table1[[#This Row],[Numero de distrito por canton]]),Table1[[#This Row],[Numero de distrito por canton]])</f>
        <v>01</v>
      </c>
      <c r="J3" s="5">
        <v>64.33</v>
      </c>
      <c r="K3" s="3" t="str">
        <f>_xlfn.CONCAT(Table1[[#This Row],[CÓDIGO
CANTÓN]],Table1[[#This Row],[DISTRITO STRING]])</f>
        <v>110101</v>
      </c>
      <c r="L3" t="str">
        <f>_xlfn.CONCAT("(",Table1[[#This Row],[ID]],", '",Table1[[#This Row],[DISTRITO]],"', ",Table1[[#This Row],[CÓDIGO
CANTÓN]],"),")</f>
        <v>(110101, 'Cangrejal', 1101),</v>
      </c>
    </row>
    <row r="4" spans="1:12" ht="15" customHeight="1" x14ac:dyDescent="0.2">
      <c r="A4" s="4">
        <v>160105</v>
      </c>
      <c r="B4" s="1">
        <v>1</v>
      </c>
      <c r="C4" s="2" t="s">
        <v>9</v>
      </c>
      <c r="D4" s="1" t="str">
        <f>VLOOKUP(Table1[[#This Row],[CANTÓN]],Table2[[#All],[CANTON]:[ID]],2,FALSE)</f>
        <v>1101</v>
      </c>
      <c r="E4" s="2" t="s">
        <v>84</v>
      </c>
      <c r="F4" s="1">
        <v>11202</v>
      </c>
      <c r="G4" s="2" t="s">
        <v>86</v>
      </c>
      <c r="H4" s="21">
        <v>2</v>
      </c>
      <c r="I4" s="21" t="str">
        <f>IF(LEN(Table1[[#This Row],[Numero de distrito por canton]])=1,_xlfn.CONCAT("0",Table1[[#This Row],[Numero de distrito por canton]]),Table1[[#This Row],[Numero de distrito por canton]])</f>
        <v>02</v>
      </c>
      <c r="J4" s="5">
        <v>43.99</v>
      </c>
      <c r="K4" s="3" t="str">
        <f>_xlfn.CONCAT(Table1[[#This Row],[CÓDIGO
CANTÓN]],Table1[[#This Row],[DISTRITO STRING]])</f>
        <v>110102</v>
      </c>
      <c r="L4" t="str">
        <f>_xlfn.CONCAT("(",Table1[[#This Row],[ID]],", '",Table1[[#This Row],[DISTRITO]],"', ",Table1[[#This Row],[CÓDIGO
CANTÓN]],"),")</f>
        <v>(110102, 'Guaitil', 1101),</v>
      </c>
    </row>
    <row r="5" spans="1:12" ht="15" customHeight="1" x14ac:dyDescent="0.2">
      <c r="A5" s="4">
        <v>160105</v>
      </c>
      <c r="B5" s="1">
        <v>1</v>
      </c>
      <c r="C5" s="2" t="s">
        <v>9</v>
      </c>
      <c r="D5" s="1" t="str">
        <f>VLOOKUP(Table1[[#This Row],[CANTÓN]],Table2[[#All],[CANTON]:[ID]],2,FALSE)</f>
        <v>1101</v>
      </c>
      <c r="E5" s="2" t="s">
        <v>84</v>
      </c>
      <c r="F5" s="1">
        <v>11203</v>
      </c>
      <c r="G5" s="2" t="s">
        <v>87</v>
      </c>
      <c r="H5" s="21">
        <v>3</v>
      </c>
      <c r="I5" s="21" t="str">
        <f>IF(LEN(Table1[[#This Row],[Numero de distrito por canton]])=1,_xlfn.CONCAT("0",Table1[[#This Row],[Numero de distrito por canton]]),Table1[[#This Row],[Numero de distrito por canton]])</f>
        <v>03</v>
      </c>
      <c r="J5" s="5">
        <v>34.14</v>
      </c>
      <c r="K5" s="3" t="str">
        <f>_xlfn.CONCAT(Table1[[#This Row],[CÓDIGO
CANTÓN]],Table1[[#This Row],[DISTRITO STRING]])</f>
        <v>110103</v>
      </c>
      <c r="L5" t="str">
        <f>_xlfn.CONCAT("(",Table1[[#This Row],[ID]],", '",Table1[[#This Row],[DISTRITO]],"', ",Table1[[#This Row],[CÓDIGO
CANTÓN]],"),")</f>
        <v>(110103, 'Palmichal', 1101),</v>
      </c>
    </row>
    <row r="6" spans="1:12" ht="15" customHeight="1" x14ac:dyDescent="0.2">
      <c r="A6" s="4">
        <v>160105</v>
      </c>
      <c r="B6" s="1">
        <v>1</v>
      </c>
      <c r="C6" s="2" t="s">
        <v>9</v>
      </c>
      <c r="D6" s="1" t="str">
        <f>VLOOKUP(Table1[[#This Row],[CANTÓN]],Table2[[#All],[CANTON]:[ID]],2,FALSE)</f>
        <v>1101</v>
      </c>
      <c r="E6" s="2" t="s">
        <v>84</v>
      </c>
      <c r="F6" s="1">
        <v>11205</v>
      </c>
      <c r="G6" s="2" t="s">
        <v>89</v>
      </c>
      <c r="H6" s="21">
        <v>4</v>
      </c>
      <c r="I6" s="21" t="str">
        <f>IF(LEN(Table1[[#This Row],[Numero de distrito por canton]])=1,_xlfn.CONCAT("0",Table1[[#This Row],[Numero de distrito por canton]]),Table1[[#This Row],[Numero de distrito por canton]])</f>
        <v>04</v>
      </c>
      <c r="J6" s="5">
        <v>177.36</v>
      </c>
      <c r="K6" s="3" t="str">
        <f>_xlfn.CONCAT(Table1[[#This Row],[CÓDIGO
CANTÓN]],Table1[[#This Row],[DISTRITO STRING]])</f>
        <v>110104</v>
      </c>
      <c r="L6" t="str">
        <f>_xlfn.CONCAT("(",Table1[[#This Row],[ID]],", '",Table1[[#This Row],[DISTRITO]],"', ",Table1[[#This Row],[CÓDIGO
CANTÓN]],"),")</f>
        <v>(110104, 'Sabanillas', 1101),</v>
      </c>
    </row>
    <row r="7" spans="1:12" ht="15" customHeight="1" x14ac:dyDescent="0.2">
      <c r="A7" s="4">
        <v>160105</v>
      </c>
      <c r="B7" s="1">
        <v>1</v>
      </c>
      <c r="C7" s="2" t="s">
        <v>9</v>
      </c>
      <c r="D7" s="1" t="str">
        <f>VLOOKUP(Table1[[#This Row],[CANTÓN]],Table2[[#All],[CANTON]:[ID]],2,FALSE)</f>
        <v>1101</v>
      </c>
      <c r="E7" s="2" t="s">
        <v>84</v>
      </c>
      <c r="F7" s="1">
        <v>11201</v>
      </c>
      <c r="G7" s="2" t="s">
        <v>85</v>
      </c>
      <c r="H7" s="21">
        <v>5</v>
      </c>
      <c r="I7" s="21" t="str">
        <f>IF(LEN(Table1[[#This Row],[Numero de distrito por canton]])=1,_xlfn.CONCAT("0",Table1[[#This Row],[Numero de distrito por canton]]),Table1[[#This Row],[Numero de distrito por canton]])</f>
        <v>05</v>
      </c>
      <c r="J7" s="5">
        <v>22.74</v>
      </c>
      <c r="K7" s="3" t="str">
        <f>_xlfn.CONCAT(Table1[[#This Row],[CÓDIGO
CANTÓN]],Table1[[#This Row],[DISTRITO STRING]])</f>
        <v>110105</v>
      </c>
      <c r="L7" t="str">
        <f>_xlfn.CONCAT("(",Table1[[#This Row],[ID]],", '",Table1[[#This Row],[DISTRITO]],"', ",Table1[[#This Row],[CÓDIGO
CANTÓN]],"),")</f>
        <v>(110105, 'San Ignacio', 1101),</v>
      </c>
    </row>
    <row r="8" spans="1:12" ht="15" customHeight="1" x14ac:dyDescent="0.2">
      <c r="A8" s="4">
        <v>160105</v>
      </c>
      <c r="B8" s="1">
        <v>1</v>
      </c>
      <c r="C8" s="2" t="s">
        <v>9</v>
      </c>
      <c r="D8" s="1" t="str">
        <f>VLOOKUP(Table1[[#This Row],[CANTÓN]],Table2[[#All],[CANTON]:[ID]],2,FALSE)</f>
        <v>1102</v>
      </c>
      <c r="E8" s="2" t="s">
        <v>76</v>
      </c>
      <c r="F8" s="1">
        <v>11001</v>
      </c>
      <c r="G8" s="2" t="s">
        <v>76</v>
      </c>
      <c r="H8" s="21">
        <v>1</v>
      </c>
      <c r="I8" s="21" t="str">
        <f>IF(LEN(Table1[[#This Row],[Numero de distrito por canton]])=1,_xlfn.CONCAT("0",Table1[[#This Row],[Numero de distrito por canton]]),Table1[[#This Row],[Numero de distrito por canton]])</f>
        <v>01</v>
      </c>
      <c r="J8" s="5">
        <v>1.27</v>
      </c>
      <c r="K8" s="3" t="str">
        <f>_xlfn.CONCAT(Table1[[#This Row],[CÓDIGO
CANTÓN]],Table1[[#This Row],[DISTRITO STRING]])</f>
        <v>110201</v>
      </c>
      <c r="L8" t="str">
        <f>_xlfn.CONCAT("(",Table1[[#This Row],[ID]],", '",Table1[[#This Row],[DISTRITO]],"', ",Table1[[#This Row],[CÓDIGO
CANTÓN]],"),")</f>
        <v>(110201, 'Alajuelita', 1102),</v>
      </c>
    </row>
    <row r="9" spans="1:12" ht="15" customHeight="1" x14ac:dyDescent="0.2">
      <c r="A9" s="4">
        <v>160105</v>
      </c>
      <c r="B9" s="1">
        <v>1</v>
      </c>
      <c r="C9" s="2" t="s">
        <v>9</v>
      </c>
      <c r="D9" s="1" t="str">
        <f>VLOOKUP(Table1[[#This Row],[CANTÓN]],Table2[[#All],[CANTON]:[ID]],2,FALSE)</f>
        <v>1102</v>
      </c>
      <c r="E9" s="2" t="s">
        <v>76</v>
      </c>
      <c r="F9" s="1">
        <v>11004</v>
      </c>
      <c r="G9" s="2" t="s">
        <v>78</v>
      </c>
      <c r="H9" s="21">
        <v>2</v>
      </c>
      <c r="I9" s="21" t="str">
        <f>IF(LEN(Table1[[#This Row],[Numero de distrito por canton]])=1,_xlfn.CONCAT("0",Table1[[#This Row],[Numero de distrito por canton]]),Table1[[#This Row],[Numero de distrito por canton]])</f>
        <v>02</v>
      </c>
      <c r="J9" s="5">
        <v>2.4300000000000002</v>
      </c>
      <c r="K9" s="3" t="str">
        <f>_xlfn.CONCAT(Table1[[#This Row],[CÓDIGO
CANTÓN]],Table1[[#This Row],[DISTRITO STRING]])</f>
        <v>110202</v>
      </c>
      <c r="L9" t="str">
        <f>_xlfn.CONCAT("(",Table1[[#This Row],[ID]],", '",Table1[[#This Row],[DISTRITO]],"', ",Table1[[#This Row],[CÓDIGO
CANTÓN]],"),")</f>
        <v>(110202, 'Concepción', 1102),</v>
      </c>
    </row>
    <row r="10" spans="1:12" ht="15" customHeight="1" x14ac:dyDescent="0.2">
      <c r="A10" s="4">
        <v>160105</v>
      </c>
      <c r="B10" s="1">
        <v>1</v>
      </c>
      <c r="C10" s="2" t="s">
        <v>9</v>
      </c>
      <c r="D10" s="1" t="str">
        <f>VLOOKUP(Table1[[#This Row],[CANTÓN]],Table2[[#All],[CANTON]:[ID]],2,FALSE)</f>
        <v>1102</v>
      </c>
      <c r="E10" s="2" t="s">
        <v>76</v>
      </c>
      <c r="F10" s="1">
        <v>11003</v>
      </c>
      <c r="G10" s="2" t="s">
        <v>22</v>
      </c>
      <c r="H10" s="21">
        <v>3</v>
      </c>
      <c r="I10" s="21" t="str">
        <f>IF(LEN(Table1[[#This Row],[Numero de distrito por canton]])=1,_xlfn.CONCAT("0",Table1[[#This Row],[Numero de distrito por canton]]),Table1[[#This Row],[Numero de distrito por canton]])</f>
        <v>03</v>
      </c>
      <c r="J10" s="5">
        <v>10.26</v>
      </c>
      <c r="K10" s="3" t="str">
        <f>_xlfn.CONCAT(Table1[[#This Row],[CÓDIGO
CANTÓN]],Table1[[#This Row],[DISTRITO STRING]])</f>
        <v>110203</v>
      </c>
      <c r="L10" t="str">
        <f>_xlfn.CONCAT("(",Table1[[#This Row],[ID]],", '",Table1[[#This Row],[DISTRITO]],"', ",Table1[[#This Row],[CÓDIGO
CANTÓN]],"),")</f>
        <v>(110203, 'San Antonio', 1102),</v>
      </c>
    </row>
    <row r="11" spans="1:12" ht="15" customHeight="1" x14ac:dyDescent="0.2">
      <c r="A11" s="4">
        <v>160105</v>
      </c>
      <c r="B11" s="1">
        <v>1</v>
      </c>
      <c r="C11" s="2" t="s">
        <v>9</v>
      </c>
      <c r="D11" s="1" t="str">
        <f>VLOOKUP(Table1[[#This Row],[CANTÓN]],Table2[[#All],[CANTON]:[ID]],2,FALSE)</f>
        <v>1102</v>
      </c>
      <c r="E11" s="2" t="s">
        <v>76</v>
      </c>
      <c r="F11" s="1">
        <v>11005</v>
      </c>
      <c r="G11" s="2" t="s">
        <v>79</v>
      </c>
      <c r="H11" s="21">
        <v>4</v>
      </c>
      <c r="I11" s="21" t="str">
        <f>IF(LEN(Table1[[#This Row],[Numero de distrito por canton]])=1,_xlfn.CONCAT("0",Table1[[#This Row],[Numero de distrito por canton]]),Table1[[#This Row],[Numero de distrito por canton]])</f>
        <v>04</v>
      </c>
      <c r="J11" s="5">
        <v>5.13</v>
      </c>
      <c r="K11" s="3" t="str">
        <f>_xlfn.CONCAT(Table1[[#This Row],[CÓDIGO
CANTÓN]],Table1[[#This Row],[DISTRITO STRING]])</f>
        <v>110204</v>
      </c>
      <c r="L11" t="str">
        <f>_xlfn.CONCAT("(",Table1[[#This Row],[ID]],", '",Table1[[#This Row],[DISTRITO]],"', ",Table1[[#This Row],[CÓDIGO
CANTÓN]],"),")</f>
        <v>(110204, 'San Felipe', 1102),</v>
      </c>
    </row>
    <row r="12" spans="1:12" ht="15" customHeight="1" x14ac:dyDescent="0.2">
      <c r="A12" s="4">
        <v>160105</v>
      </c>
      <c r="B12" s="1">
        <v>1</v>
      </c>
      <c r="C12" s="2" t="s">
        <v>9</v>
      </c>
      <c r="D12" s="1" t="str">
        <f>VLOOKUP(Table1[[#This Row],[CANTÓN]],Table2[[#All],[CANTON]:[ID]],2,FALSE)</f>
        <v>1102</v>
      </c>
      <c r="E12" s="2" t="s">
        <v>76</v>
      </c>
      <c r="F12" s="1">
        <v>11002</v>
      </c>
      <c r="G12" s="2" t="s">
        <v>77</v>
      </c>
      <c r="H12" s="21">
        <v>5</v>
      </c>
      <c r="I12" s="21" t="str">
        <f>IF(LEN(Table1[[#This Row],[Numero de distrito por canton]])=1,_xlfn.CONCAT("0",Table1[[#This Row],[Numero de distrito por canton]]),Table1[[#This Row],[Numero de distrito por canton]])</f>
        <v>05</v>
      </c>
      <c r="J12" s="5">
        <v>2.37</v>
      </c>
      <c r="K12" s="3" t="str">
        <f>_xlfn.CONCAT(Table1[[#This Row],[CÓDIGO
CANTÓN]],Table1[[#This Row],[DISTRITO STRING]])</f>
        <v>110205</v>
      </c>
      <c r="L12" t="str">
        <f>_xlfn.CONCAT("(",Table1[[#This Row],[ID]],", '",Table1[[#This Row],[DISTRITO]],"', ",Table1[[#This Row],[CÓDIGO
CANTÓN]],"),")</f>
        <v>(110205, 'San Josecito', 1102),</v>
      </c>
    </row>
    <row r="13" spans="1:12" ht="15" customHeight="1" x14ac:dyDescent="0.2">
      <c r="A13" s="4">
        <v>160105</v>
      </c>
      <c r="B13" s="1">
        <v>1</v>
      </c>
      <c r="C13" s="2" t="s">
        <v>9</v>
      </c>
      <c r="D13" s="1" t="str">
        <f>VLOOKUP(Table1[[#This Row],[CANTÓN]],Table2[[#All],[CANTON]:[ID]],2,FALSE)</f>
        <v>1103</v>
      </c>
      <c r="E13" s="2" t="s">
        <v>48</v>
      </c>
      <c r="F13" s="1">
        <v>10601</v>
      </c>
      <c r="G13" s="2" t="s">
        <v>48</v>
      </c>
      <c r="H13" s="21">
        <v>1</v>
      </c>
      <c r="I13" s="21" t="str">
        <f>IF(LEN(Table1[[#This Row],[Numero de distrito por canton]])=1,_xlfn.CONCAT("0",Table1[[#This Row],[Numero de distrito por canton]]),Table1[[#This Row],[Numero de distrito por canton]])</f>
        <v>01</v>
      </c>
      <c r="J13" s="5">
        <v>15.26</v>
      </c>
      <c r="K13" s="3" t="str">
        <f>_xlfn.CONCAT(Table1[[#This Row],[CÓDIGO
CANTÓN]],Table1[[#This Row],[DISTRITO STRING]])</f>
        <v>110301</v>
      </c>
      <c r="L13" t="str">
        <f>_xlfn.CONCAT("(",Table1[[#This Row],[ID]],", '",Table1[[#This Row],[DISTRITO]],"', ",Table1[[#This Row],[CÓDIGO
CANTÓN]],"),")</f>
        <v>(110301, 'Aserrí', 1103),</v>
      </c>
    </row>
    <row r="14" spans="1:12" ht="15" customHeight="1" x14ac:dyDescent="0.2">
      <c r="A14" s="4">
        <v>160105</v>
      </c>
      <c r="B14" s="1">
        <v>1</v>
      </c>
      <c r="C14" s="2" t="s">
        <v>9</v>
      </c>
      <c r="D14" s="1" t="str">
        <f>VLOOKUP(Table1[[#This Row],[CANTÓN]],Table2[[#All],[CANTON]:[ID]],2,FALSE)</f>
        <v>1103</v>
      </c>
      <c r="E14" s="2" t="s">
        <v>48</v>
      </c>
      <c r="F14" s="1">
        <v>10605</v>
      </c>
      <c r="G14" s="2" t="s">
        <v>52</v>
      </c>
      <c r="H14" s="21">
        <v>2</v>
      </c>
      <c r="I14" s="21" t="str">
        <f>IF(LEN(Table1[[#This Row],[Numero de distrito por canton]])=1,_xlfn.CONCAT("0",Table1[[#This Row],[Numero de distrito por canton]]),Table1[[#This Row],[Numero de distrito por canton]])</f>
        <v>02</v>
      </c>
      <c r="J14" s="5">
        <v>81.260000000000005</v>
      </c>
      <c r="K14" s="3" t="str">
        <f>_xlfn.CONCAT(Table1[[#This Row],[CÓDIGO
CANTÓN]],Table1[[#This Row],[DISTRITO STRING]])</f>
        <v>110302</v>
      </c>
      <c r="L14" t="str">
        <f>_xlfn.CONCAT("(",Table1[[#This Row],[ID]],", '",Table1[[#This Row],[DISTRITO]],"', ",Table1[[#This Row],[CÓDIGO
CANTÓN]],"),")</f>
        <v>(110302, 'Legua', 1103),</v>
      </c>
    </row>
    <row r="15" spans="1:12" ht="15" customHeight="1" x14ac:dyDescent="0.2">
      <c r="A15" s="4">
        <v>160105</v>
      </c>
      <c r="B15" s="1">
        <v>1</v>
      </c>
      <c r="C15" s="2" t="s">
        <v>9</v>
      </c>
      <c r="D15" s="1" t="str">
        <f>VLOOKUP(Table1[[#This Row],[CANTÓN]],Table2[[#All],[CANTON]:[ID]],2,FALSE)</f>
        <v>1103</v>
      </c>
      <c r="E15" s="2" t="s">
        <v>48</v>
      </c>
      <c r="F15" s="1">
        <v>10606</v>
      </c>
      <c r="G15" s="2" t="s">
        <v>53</v>
      </c>
      <c r="H15" s="21">
        <v>3</v>
      </c>
      <c r="I15" s="21" t="str">
        <f>IF(LEN(Table1[[#This Row],[Numero de distrito por canton]])=1,_xlfn.CONCAT("0",Table1[[#This Row],[Numero de distrito por canton]]),Table1[[#This Row],[Numero de distrito por canton]])</f>
        <v>03</v>
      </c>
      <c r="J15" s="5">
        <v>8.2799999999999994</v>
      </c>
      <c r="K15" s="3" t="str">
        <f>_xlfn.CONCAT(Table1[[#This Row],[CÓDIGO
CANTÓN]],Table1[[#This Row],[DISTRITO STRING]])</f>
        <v>110303</v>
      </c>
      <c r="L15" t="str">
        <f>_xlfn.CONCAT("(",Table1[[#This Row],[ID]],", '",Table1[[#This Row],[DISTRITO]],"', ",Table1[[#This Row],[CÓDIGO
CANTÓN]],"),")</f>
        <v>(110303, 'Monterrey', 1103),</v>
      </c>
    </row>
    <row r="16" spans="1:12" ht="15" customHeight="1" x14ac:dyDescent="0.2">
      <c r="A16" s="4">
        <v>160105</v>
      </c>
      <c r="B16" s="1">
        <v>1</v>
      </c>
      <c r="C16" s="2" t="s">
        <v>9</v>
      </c>
      <c r="D16" s="1" t="str">
        <f>VLOOKUP(Table1[[#This Row],[CANTÓN]],Table2[[#All],[CANTON]:[ID]],2,FALSE)</f>
        <v>1103</v>
      </c>
      <c r="E16" s="2" t="s">
        <v>48</v>
      </c>
      <c r="F16" s="1">
        <v>10607</v>
      </c>
      <c r="G16" s="2" t="s">
        <v>54</v>
      </c>
      <c r="H16" s="21">
        <v>4</v>
      </c>
      <c r="I16" s="21" t="str">
        <f>IF(LEN(Table1[[#This Row],[Numero de distrito por canton]])=1,_xlfn.CONCAT("0",Table1[[#This Row],[Numero de distrito por canton]]),Table1[[#This Row],[Numero de distrito por canton]])</f>
        <v>04</v>
      </c>
      <c r="J16" s="5">
        <v>14.34</v>
      </c>
      <c r="K16" s="3" t="str">
        <f>_xlfn.CONCAT(Table1[[#This Row],[CÓDIGO
CANTÓN]],Table1[[#This Row],[DISTRITO STRING]])</f>
        <v>110304</v>
      </c>
      <c r="L16" t="str">
        <f>_xlfn.CONCAT("(",Table1[[#This Row],[ID]],", '",Table1[[#This Row],[DISTRITO]],"', ",Table1[[#This Row],[CÓDIGO
CANTÓN]],"),")</f>
        <v>(110304, 'Salitrillos', 1103),</v>
      </c>
    </row>
    <row r="17" spans="1:12" ht="15" customHeight="1" x14ac:dyDescent="0.2">
      <c r="A17" s="4">
        <v>160105</v>
      </c>
      <c r="B17" s="1">
        <v>1</v>
      </c>
      <c r="C17" s="2" t="s">
        <v>9</v>
      </c>
      <c r="D17" s="1" t="str">
        <f>VLOOKUP(Table1[[#This Row],[CANTÓN]],Table2[[#All],[CANTON]:[ID]],2,FALSE)</f>
        <v>1103</v>
      </c>
      <c r="E17" s="2" t="s">
        <v>48</v>
      </c>
      <c r="F17" s="1">
        <v>10604</v>
      </c>
      <c r="G17" s="2" t="s">
        <v>51</v>
      </c>
      <c r="H17" s="21">
        <v>5</v>
      </c>
      <c r="I17" s="21" t="str">
        <f>IF(LEN(Table1[[#This Row],[Numero de distrito por canton]])=1,_xlfn.CONCAT("0",Table1[[#This Row],[Numero de distrito por canton]]),Table1[[#This Row],[Numero de distrito por canton]])</f>
        <v>05</v>
      </c>
      <c r="J17" s="5">
        <v>11.73</v>
      </c>
      <c r="K17" s="3" t="str">
        <f>_xlfn.CONCAT(Table1[[#This Row],[CÓDIGO
CANTÓN]],Table1[[#This Row],[DISTRITO STRING]])</f>
        <v>110305</v>
      </c>
      <c r="L17" t="str">
        <f>_xlfn.CONCAT("(",Table1[[#This Row],[ID]],", '",Table1[[#This Row],[DISTRITO]],"', ",Table1[[#This Row],[CÓDIGO
CANTÓN]],"),")</f>
        <v>(110305, 'San Gabriel', 1103),</v>
      </c>
    </row>
    <row r="18" spans="1:12" ht="15" customHeight="1" x14ac:dyDescent="0.2">
      <c r="A18" s="4">
        <v>160105</v>
      </c>
      <c r="B18" s="1">
        <v>1</v>
      </c>
      <c r="C18" s="2" t="s">
        <v>9</v>
      </c>
      <c r="D18" s="1" t="str">
        <f>VLOOKUP(Table1[[#This Row],[CANTÓN]],Table2[[#All],[CANTON]:[ID]],2,FALSE)</f>
        <v>1103</v>
      </c>
      <c r="E18" s="2" t="s">
        <v>48</v>
      </c>
      <c r="F18" s="1">
        <v>10602</v>
      </c>
      <c r="G18" s="2" t="s">
        <v>49</v>
      </c>
      <c r="H18" s="21">
        <v>6</v>
      </c>
      <c r="I18" s="21" t="str">
        <f>IF(LEN(Table1[[#This Row],[Numero de distrito por canton]])=1,_xlfn.CONCAT("0",Table1[[#This Row],[Numero de distrito por canton]]),Table1[[#This Row],[Numero de distrito por canton]])</f>
        <v>06</v>
      </c>
      <c r="J18" s="5">
        <v>15.34</v>
      </c>
      <c r="K18" s="3" t="str">
        <f>_xlfn.CONCAT(Table1[[#This Row],[CÓDIGO
CANTÓN]],Table1[[#This Row],[DISTRITO STRING]])</f>
        <v>110306</v>
      </c>
      <c r="L18" t="str">
        <f>_xlfn.CONCAT("(",Table1[[#This Row],[ID]],", '",Table1[[#This Row],[DISTRITO]],"', ",Table1[[#This Row],[CÓDIGO
CANTÓN]],"),")</f>
        <v>(110306, 'Tarbaca', 1103),</v>
      </c>
    </row>
    <row r="19" spans="1:12" ht="15" customHeight="1" x14ac:dyDescent="0.2">
      <c r="A19" s="4">
        <v>160105</v>
      </c>
      <c r="B19" s="1">
        <v>1</v>
      </c>
      <c r="C19" s="2" t="s">
        <v>9</v>
      </c>
      <c r="D19" s="1" t="str">
        <f>VLOOKUP(Table1[[#This Row],[CANTÓN]],Table2[[#All],[CANTON]:[ID]],2,FALSE)</f>
        <v>1103</v>
      </c>
      <c r="E19" s="2" t="s">
        <v>48</v>
      </c>
      <c r="F19" s="1">
        <v>10603</v>
      </c>
      <c r="G19" s="2" t="s">
        <v>50</v>
      </c>
      <c r="H19" s="21">
        <v>7</v>
      </c>
      <c r="I19" s="21" t="str">
        <f>IF(LEN(Table1[[#This Row],[Numero de distrito por canton]])=1,_xlfn.CONCAT("0",Table1[[#This Row],[Numero de distrito por canton]]),Table1[[#This Row],[Numero de distrito por canton]])</f>
        <v>07</v>
      </c>
      <c r="J19" s="5">
        <v>22.05</v>
      </c>
      <c r="K19" s="3" t="str">
        <f>_xlfn.CONCAT(Table1[[#This Row],[CÓDIGO
CANTÓN]],Table1[[#This Row],[DISTRITO STRING]])</f>
        <v>110307</v>
      </c>
      <c r="L19" t="str">
        <f>_xlfn.CONCAT("(",Table1[[#This Row],[ID]],", '",Table1[[#This Row],[DISTRITO]],"', ",Table1[[#This Row],[CÓDIGO
CANTÓN]],"),")</f>
        <v>(110307, 'Vuelta de Jorco', 1103),</v>
      </c>
    </row>
    <row r="20" spans="1:12" ht="15" customHeight="1" x14ac:dyDescent="0.2">
      <c r="A20" s="4">
        <v>160105</v>
      </c>
      <c r="B20" s="1">
        <v>1</v>
      </c>
      <c r="C20" s="2" t="s">
        <v>9</v>
      </c>
      <c r="D20" s="1" t="str">
        <f>VLOOKUP(Table1[[#This Row],[CANTÓN]],Table2[[#All],[CANTON]:[ID]],2,FALSE)</f>
        <v>1104</v>
      </c>
      <c r="E20" s="2" t="s">
        <v>113</v>
      </c>
      <c r="F20" s="1">
        <v>11801</v>
      </c>
      <c r="G20" s="2" t="s">
        <v>113</v>
      </c>
      <c r="H20" s="21">
        <v>1</v>
      </c>
      <c r="I20" s="21" t="str">
        <f>IF(LEN(Table1[[#This Row],[Numero de distrito por canton]])=1,_xlfn.CONCAT("0",Table1[[#This Row],[Numero de distrito por canton]]),Table1[[#This Row],[Numero de distrito por canton]])</f>
        <v>01</v>
      </c>
      <c r="J20" s="5">
        <v>6.17</v>
      </c>
      <c r="K20" s="3" t="str">
        <f>_xlfn.CONCAT(Table1[[#This Row],[CÓDIGO
CANTÓN]],Table1[[#This Row],[DISTRITO STRING]])</f>
        <v>110401</v>
      </c>
      <c r="L20" t="str">
        <f>_xlfn.CONCAT("(",Table1[[#This Row],[ID]],", '",Table1[[#This Row],[DISTRITO]],"', ",Table1[[#This Row],[CÓDIGO
CANTÓN]],"),")</f>
        <v>(110401, 'Curridabat', 1104),</v>
      </c>
    </row>
    <row r="21" spans="1:12" ht="15" customHeight="1" x14ac:dyDescent="0.2">
      <c r="A21" s="4">
        <v>160105</v>
      </c>
      <c r="B21" s="1">
        <v>1</v>
      </c>
      <c r="C21" s="2" t="s">
        <v>9</v>
      </c>
      <c r="D21" s="1" t="str">
        <f>VLOOKUP(Table1[[#This Row],[CANTÓN]],Table2[[#All],[CANTON]:[ID]],2,FALSE)</f>
        <v>1104</v>
      </c>
      <c r="E21" s="2" t="s">
        <v>113</v>
      </c>
      <c r="F21" s="1">
        <v>11802</v>
      </c>
      <c r="G21" s="2" t="s">
        <v>114</v>
      </c>
      <c r="H21" s="21">
        <v>2</v>
      </c>
      <c r="I21" s="21" t="str">
        <f>IF(LEN(Table1[[#This Row],[Numero de distrito por canton]])=1,_xlfn.CONCAT("0",Table1[[#This Row],[Numero de distrito por canton]]),Table1[[#This Row],[Numero de distrito por canton]])</f>
        <v>02</v>
      </c>
      <c r="J21" s="5">
        <v>3.51</v>
      </c>
      <c r="K21" s="3" t="str">
        <f>_xlfn.CONCAT(Table1[[#This Row],[CÓDIGO
CANTÓN]],Table1[[#This Row],[DISTRITO STRING]])</f>
        <v>110402</v>
      </c>
      <c r="L21" t="str">
        <f>_xlfn.CONCAT("(",Table1[[#This Row],[ID]],", '",Table1[[#This Row],[DISTRITO]],"', ",Table1[[#This Row],[CÓDIGO
CANTÓN]],"),")</f>
        <v>(110402, 'Granadilla', 1104),</v>
      </c>
    </row>
    <row r="22" spans="1:12" ht="15" customHeight="1" x14ac:dyDescent="0.2">
      <c r="A22" s="4">
        <v>160105</v>
      </c>
      <c r="B22" s="1">
        <v>1</v>
      </c>
      <c r="C22" s="2" t="s">
        <v>9</v>
      </c>
      <c r="D22" s="1" t="str">
        <f>VLOOKUP(Table1[[#This Row],[CANTÓN]],Table2[[#All],[CANTON]:[ID]],2,FALSE)</f>
        <v>1104</v>
      </c>
      <c r="E22" s="2" t="s">
        <v>113</v>
      </c>
      <c r="F22" s="1">
        <v>11803</v>
      </c>
      <c r="G22" s="2" t="s">
        <v>115</v>
      </c>
      <c r="H22" s="21">
        <v>3</v>
      </c>
      <c r="I22" s="21" t="str">
        <f>IF(LEN(Table1[[#This Row],[Numero de distrito por canton]])=1,_xlfn.CONCAT("0",Table1[[#This Row],[Numero de distrito por canton]]),Table1[[#This Row],[Numero de distrito por canton]])</f>
        <v>03</v>
      </c>
      <c r="J22" s="5">
        <v>4.51</v>
      </c>
      <c r="K22" s="3" t="str">
        <f>_xlfn.CONCAT(Table1[[#This Row],[CÓDIGO
CANTÓN]],Table1[[#This Row],[DISTRITO STRING]])</f>
        <v>110403</v>
      </c>
      <c r="L22" t="str">
        <f>_xlfn.CONCAT("(",Table1[[#This Row],[ID]],", '",Table1[[#This Row],[DISTRITO]],"', ",Table1[[#This Row],[CÓDIGO
CANTÓN]],"),")</f>
        <v>(110403, 'Sánchez', 1104),</v>
      </c>
    </row>
    <row r="23" spans="1:12" ht="15" customHeight="1" x14ac:dyDescent="0.2">
      <c r="A23" s="4">
        <v>160105</v>
      </c>
      <c r="B23" s="1">
        <v>1</v>
      </c>
      <c r="C23" s="2" t="s">
        <v>9</v>
      </c>
      <c r="D23" s="1" t="str">
        <f>VLOOKUP(Table1[[#This Row],[CANTÓN]],Table2[[#All],[CANTON]:[ID]],2,FALSE)</f>
        <v>1104</v>
      </c>
      <c r="E23" s="2" t="s">
        <v>113</v>
      </c>
      <c r="F23" s="1">
        <v>11804</v>
      </c>
      <c r="G23" s="2" t="s">
        <v>116</v>
      </c>
      <c r="H23" s="21">
        <v>4</v>
      </c>
      <c r="I23" s="21" t="str">
        <f>IF(LEN(Table1[[#This Row],[Numero de distrito por canton]])=1,_xlfn.CONCAT("0",Table1[[#This Row],[Numero de distrito por canton]]),Table1[[#This Row],[Numero de distrito por canton]])</f>
        <v>04</v>
      </c>
      <c r="J23" s="5">
        <v>1.88</v>
      </c>
      <c r="K23" s="3" t="str">
        <f>_xlfn.CONCAT(Table1[[#This Row],[CÓDIGO
CANTÓN]],Table1[[#This Row],[DISTRITO STRING]])</f>
        <v>110404</v>
      </c>
      <c r="L23" t="str">
        <f>_xlfn.CONCAT("(",Table1[[#This Row],[ID]],", '",Table1[[#This Row],[DISTRITO]],"', ",Table1[[#This Row],[CÓDIGO
CANTÓN]],"),")</f>
        <v>(110404, 'Tirrases', 1104),</v>
      </c>
    </row>
    <row r="24" spans="1:12" ht="15" customHeight="1" x14ac:dyDescent="0.2">
      <c r="A24" s="4">
        <v>160105</v>
      </c>
      <c r="B24" s="1">
        <v>1</v>
      </c>
      <c r="C24" s="2" t="s">
        <v>9</v>
      </c>
      <c r="D24" s="1" t="str">
        <f>VLOOKUP(Table1[[#This Row],[CANTÓN]],Table2[[#All],[CANTON]:[ID]],2,FALSE)</f>
        <v>1105</v>
      </c>
      <c r="E24" s="2" t="s">
        <v>24</v>
      </c>
      <c r="F24" s="1">
        <v>10310</v>
      </c>
      <c r="G24" s="2" t="s">
        <v>32</v>
      </c>
      <c r="H24" s="21">
        <v>1</v>
      </c>
      <c r="I24" s="21" t="str">
        <f>IF(LEN(Table1[[#This Row],[Numero de distrito por canton]])=1,_xlfn.CONCAT("0",Table1[[#This Row],[Numero de distrito por canton]]),Table1[[#This Row],[Numero de distrito por canton]])</f>
        <v>01</v>
      </c>
      <c r="J24" s="5">
        <v>2.65</v>
      </c>
      <c r="K24" s="3" t="str">
        <f>_xlfn.CONCAT(Table1[[#This Row],[CÓDIGO
CANTÓN]],Table1[[#This Row],[DISTRITO STRING]])</f>
        <v>110501</v>
      </c>
      <c r="L24" t="str">
        <f>_xlfn.CONCAT("(",Table1[[#This Row],[ID]],", '",Table1[[#This Row],[DISTRITO]],"', ",Table1[[#This Row],[CÓDIGO
CANTÓN]],"),")</f>
        <v>(110501, 'Damas', 1105),</v>
      </c>
    </row>
    <row r="25" spans="1:12" ht="15" customHeight="1" x14ac:dyDescent="0.2">
      <c r="A25" s="4">
        <v>160105</v>
      </c>
      <c r="B25" s="1">
        <v>1</v>
      </c>
      <c r="C25" s="2" t="s">
        <v>9</v>
      </c>
      <c r="D25" s="1" t="str">
        <f>VLOOKUP(Table1[[#This Row],[CANTÓN]],Table2[[#All],[CANTON]:[ID]],2,FALSE)</f>
        <v>1105</v>
      </c>
      <c r="E25" s="2" t="s">
        <v>24</v>
      </c>
      <c r="F25" s="1">
        <v>10301</v>
      </c>
      <c r="G25" s="2" t="s">
        <v>24</v>
      </c>
      <c r="H25" s="21">
        <v>2</v>
      </c>
      <c r="I25" s="21" t="str">
        <f>IF(LEN(Table1[[#This Row],[Numero de distrito por canton]])=1,_xlfn.CONCAT("0",Table1[[#This Row],[Numero de distrito por canton]]),Table1[[#This Row],[Numero de distrito por canton]])</f>
        <v>02</v>
      </c>
      <c r="J25" s="5">
        <v>3.32</v>
      </c>
      <c r="K25" s="3" t="str">
        <f>_xlfn.CONCAT(Table1[[#This Row],[CÓDIGO
CANTÓN]],Table1[[#This Row],[DISTRITO STRING]])</f>
        <v>110502</v>
      </c>
      <c r="L25" t="str">
        <f>_xlfn.CONCAT("(",Table1[[#This Row],[ID]],", '",Table1[[#This Row],[DISTRITO]],"', ",Table1[[#This Row],[CÓDIGO
CANTÓN]],"),")</f>
        <v>(110502, 'Desamparados', 1105),</v>
      </c>
    </row>
    <row r="26" spans="1:12" ht="15" customHeight="1" x14ac:dyDescent="0.2">
      <c r="A26" s="4">
        <v>160105</v>
      </c>
      <c r="B26" s="1">
        <v>1</v>
      </c>
      <c r="C26" s="2" t="s">
        <v>9</v>
      </c>
      <c r="D26" s="1" t="str">
        <f>VLOOKUP(Table1[[#This Row],[CANTÓN]],Table2[[#All],[CANTON]:[ID]],2,FALSE)</f>
        <v>1105</v>
      </c>
      <c r="E26" s="2" t="s">
        <v>24</v>
      </c>
      <c r="F26" s="1">
        <v>10306</v>
      </c>
      <c r="G26" s="2" t="s">
        <v>28</v>
      </c>
      <c r="H26" s="21">
        <v>3</v>
      </c>
      <c r="I26" s="21" t="str">
        <f>IF(LEN(Table1[[#This Row],[Numero de distrito por canton]])=1,_xlfn.CONCAT("0",Table1[[#This Row],[Numero de distrito por canton]]),Table1[[#This Row],[Numero de distrito por canton]])</f>
        <v>03</v>
      </c>
      <c r="J26" s="5">
        <v>19.670000000000002</v>
      </c>
      <c r="K26" s="3" t="str">
        <f>_xlfn.CONCAT(Table1[[#This Row],[CÓDIGO
CANTÓN]],Table1[[#This Row],[DISTRITO STRING]])</f>
        <v>110503</v>
      </c>
      <c r="L26" t="str">
        <f>_xlfn.CONCAT("(",Table1[[#This Row],[ID]],", '",Table1[[#This Row],[DISTRITO]],"', ",Table1[[#This Row],[CÓDIGO
CANTÓN]],"),")</f>
        <v>(110503, 'Frailes', 1105),</v>
      </c>
    </row>
    <row r="27" spans="1:12" ht="15" customHeight="1" x14ac:dyDescent="0.2">
      <c r="A27" s="4">
        <v>160105</v>
      </c>
      <c r="B27" s="1">
        <v>1</v>
      </c>
      <c r="C27" s="2" t="s">
        <v>9</v>
      </c>
      <c r="D27" s="1" t="str">
        <f>VLOOKUP(Table1[[#This Row],[CANTÓN]],Table2[[#All],[CANTON]:[ID]],2,FALSE)</f>
        <v>1105</v>
      </c>
      <c r="E27" s="2" t="s">
        <v>24</v>
      </c>
      <c r="F27" s="1">
        <v>10312</v>
      </c>
      <c r="G27" s="2" t="s">
        <v>34</v>
      </c>
      <c r="H27" s="21">
        <v>4</v>
      </c>
      <c r="I27" s="21" t="str">
        <f>IF(LEN(Table1[[#This Row],[Numero de distrito por canton]])=1,_xlfn.CONCAT("0",Table1[[#This Row],[Numero de distrito por canton]]),Table1[[#This Row],[Numero de distrito por canton]])</f>
        <v>04</v>
      </c>
      <c r="J27" s="5">
        <v>2.94</v>
      </c>
      <c r="K27" s="3" t="str">
        <f>_xlfn.CONCAT(Table1[[#This Row],[CÓDIGO
CANTÓN]],Table1[[#This Row],[DISTRITO STRING]])</f>
        <v>110504</v>
      </c>
      <c r="L27" t="str">
        <f>_xlfn.CONCAT("(",Table1[[#This Row],[ID]],", '",Table1[[#This Row],[DISTRITO]],"', ",Table1[[#This Row],[CÓDIGO
CANTÓN]],"),")</f>
        <v>(110504, 'Gravilias', 1105),</v>
      </c>
    </row>
    <row r="28" spans="1:12" ht="15" customHeight="1" x14ac:dyDescent="0.2">
      <c r="A28" s="4">
        <v>160105</v>
      </c>
      <c r="B28" s="1">
        <v>1</v>
      </c>
      <c r="C28" s="2" t="s">
        <v>9</v>
      </c>
      <c r="D28" s="1" t="str">
        <f>VLOOKUP(Table1[[#This Row],[CANTÓN]],Table2[[#All],[CANTON]:[ID]],2,FALSE)</f>
        <v>1105</v>
      </c>
      <c r="E28" s="2" t="s">
        <v>24</v>
      </c>
      <c r="F28" s="1">
        <v>10313</v>
      </c>
      <c r="G28" s="2" t="s">
        <v>35</v>
      </c>
      <c r="H28" s="21">
        <v>5</v>
      </c>
      <c r="I28" s="21" t="str">
        <f>IF(LEN(Table1[[#This Row],[Numero de distrito por canton]])=1,_xlfn.CONCAT("0",Table1[[#This Row],[Numero de distrito por canton]]),Table1[[#This Row],[Numero de distrito por canton]])</f>
        <v>05</v>
      </c>
      <c r="J28" s="5">
        <v>3.06</v>
      </c>
      <c r="K28" s="3" t="str">
        <f>_xlfn.CONCAT(Table1[[#This Row],[CÓDIGO
CANTÓN]],Table1[[#This Row],[DISTRITO STRING]])</f>
        <v>110505</v>
      </c>
      <c r="L28" t="str">
        <f>_xlfn.CONCAT("(",Table1[[#This Row],[ID]],", '",Table1[[#This Row],[DISTRITO]],"', ",Table1[[#This Row],[CÓDIGO
CANTÓN]],"),")</f>
        <v>(110505, 'Los Guido', 1105),</v>
      </c>
    </row>
    <row r="29" spans="1:12" ht="15" customHeight="1" x14ac:dyDescent="0.2">
      <c r="A29" s="4">
        <v>160105</v>
      </c>
      <c r="B29" s="1">
        <v>1</v>
      </c>
      <c r="C29" s="2" t="s">
        <v>9</v>
      </c>
      <c r="D29" s="1" t="str">
        <f>VLOOKUP(Table1[[#This Row],[CANTÓN]],Table2[[#All],[CANTON]:[ID]],2,FALSE)</f>
        <v>1105</v>
      </c>
      <c r="E29" s="2" t="s">
        <v>24</v>
      </c>
      <c r="F29" s="1">
        <v>10307</v>
      </c>
      <c r="G29" s="2" t="s">
        <v>29</v>
      </c>
      <c r="H29" s="21">
        <v>6</v>
      </c>
      <c r="I29" s="21" t="str">
        <f>IF(LEN(Table1[[#This Row],[Numero de distrito por canton]])=1,_xlfn.CONCAT("0",Table1[[#This Row],[Numero de distrito por canton]]),Table1[[#This Row],[Numero de distrito por canton]])</f>
        <v>06</v>
      </c>
      <c r="J29" s="5">
        <v>15.88</v>
      </c>
      <c r="K29" s="3" t="str">
        <f>_xlfn.CONCAT(Table1[[#This Row],[CÓDIGO
CANTÓN]],Table1[[#This Row],[DISTRITO STRING]])</f>
        <v>110506</v>
      </c>
      <c r="L29" t="str">
        <f>_xlfn.CONCAT("(",Table1[[#This Row],[ID]],", '",Table1[[#This Row],[DISTRITO]],"', ",Table1[[#This Row],[CÓDIGO
CANTÓN]],"),")</f>
        <v>(110506, 'Patarra', 1105),</v>
      </c>
    </row>
    <row r="30" spans="1:12" ht="15" customHeight="1" x14ac:dyDescent="0.2">
      <c r="A30" s="4">
        <v>160105</v>
      </c>
      <c r="B30" s="1">
        <v>1</v>
      </c>
      <c r="C30" s="2" t="s">
        <v>9</v>
      </c>
      <c r="D30" s="1" t="str">
        <f>VLOOKUP(Table1[[#This Row],[CANTÓN]],Table2[[#All],[CANTON]:[ID]],2,FALSE)</f>
        <v>1105</v>
      </c>
      <c r="E30" s="2" t="s">
        <v>24</v>
      </c>
      <c r="F30" s="1">
        <v>10309</v>
      </c>
      <c r="G30" s="2" t="s">
        <v>31</v>
      </c>
      <c r="H30" s="21">
        <v>7</v>
      </c>
      <c r="I30" s="21" t="str">
        <f>IF(LEN(Table1[[#This Row],[Numero de distrito por canton]])=1,_xlfn.CONCAT("0",Table1[[#This Row],[Numero de distrito por canton]]),Table1[[#This Row],[Numero de distrito por canton]])</f>
        <v>07</v>
      </c>
      <c r="J30" s="5">
        <v>14.85</v>
      </c>
      <c r="K30" s="3" t="str">
        <f>_xlfn.CONCAT(Table1[[#This Row],[CÓDIGO
CANTÓN]],Table1[[#This Row],[DISTRITO STRING]])</f>
        <v>110507</v>
      </c>
      <c r="L30" t="str">
        <f>_xlfn.CONCAT("(",Table1[[#This Row],[ID]],", '",Table1[[#This Row],[DISTRITO]],"', ",Table1[[#This Row],[CÓDIGO
CANTÓN]],"),")</f>
        <v>(110507, 'Rosario', 1105),</v>
      </c>
    </row>
    <row r="31" spans="1:12" ht="15" customHeight="1" x14ac:dyDescent="0.2">
      <c r="A31" s="4">
        <v>160105</v>
      </c>
      <c r="B31" s="1">
        <v>1</v>
      </c>
      <c r="C31" s="2" t="s">
        <v>9</v>
      </c>
      <c r="D31" s="1" t="str">
        <f>VLOOKUP(Table1[[#This Row],[CANTÓN]],Table2[[#All],[CANTON]:[ID]],2,FALSE)</f>
        <v>1105</v>
      </c>
      <c r="E31" s="2" t="s">
        <v>24</v>
      </c>
      <c r="F31" s="1">
        <v>10305</v>
      </c>
      <c r="G31" s="2" t="s">
        <v>22</v>
      </c>
      <c r="H31" s="21">
        <v>8</v>
      </c>
      <c r="I31" s="21" t="str">
        <f>IF(LEN(Table1[[#This Row],[Numero de distrito por canton]])=1,_xlfn.CONCAT("0",Table1[[#This Row],[Numero de distrito por canton]]),Table1[[#This Row],[Numero de distrito por canton]])</f>
        <v>08</v>
      </c>
      <c r="J31" s="5">
        <v>2.0699999999999998</v>
      </c>
      <c r="K31" s="3" t="str">
        <f>_xlfn.CONCAT(Table1[[#This Row],[CÓDIGO
CANTÓN]],Table1[[#This Row],[DISTRITO STRING]])</f>
        <v>110508</v>
      </c>
      <c r="L31" t="str">
        <f>_xlfn.CONCAT("(",Table1[[#This Row],[ID]],", '",Table1[[#This Row],[DISTRITO]],"', ",Table1[[#This Row],[CÓDIGO
CANTÓN]],"),")</f>
        <v>(110508, 'San Antonio', 1105),</v>
      </c>
    </row>
    <row r="32" spans="1:12" ht="15" customHeight="1" x14ac:dyDescent="0.2">
      <c r="A32" s="4">
        <v>160105</v>
      </c>
      <c r="B32" s="1">
        <v>1</v>
      </c>
      <c r="C32" s="2" t="s">
        <v>9</v>
      </c>
      <c r="D32" s="1" t="str">
        <f>VLOOKUP(Table1[[#This Row],[CANTÓN]],Table2[[#All],[CANTON]:[ID]],2,FALSE)</f>
        <v>1105</v>
      </c>
      <c r="E32" s="2" t="s">
        <v>24</v>
      </c>
      <c r="F32" s="1">
        <v>10308</v>
      </c>
      <c r="G32" s="2" t="s">
        <v>30</v>
      </c>
      <c r="H32" s="21">
        <v>9</v>
      </c>
      <c r="I32" s="21" t="str">
        <f>IF(LEN(Table1[[#This Row],[Numero de distrito por canton]])=1,_xlfn.CONCAT("0",Table1[[#This Row],[Numero de distrito por canton]]),Table1[[#This Row],[Numero de distrito por canton]])</f>
        <v>09</v>
      </c>
      <c r="J32" s="5">
        <v>25.03</v>
      </c>
      <c r="K32" s="3" t="str">
        <f>_xlfn.CONCAT(Table1[[#This Row],[CÓDIGO
CANTÓN]],Table1[[#This Row],[DISTRITO STRING]])</f>
        <v>110509</v>
      </c>
      <c r="L32" t="str">
        <f>_xlfn.CONCAT("(",Table1[[#This Row],[ID]],", '",Table1[[#This Row],[DISTRITO]],"', ",Table1[[#This Row],[CÓDIGO
CANTÓN]],"),")</f>
        <v>(110509, 'San Cristobal', 1105),</v>
      </c>
    </row>
    <row r="33" spans="1:12" ht="15" customHeight="1" x14ac:dyDescent="0.2">
      <c r="A33" s="4">
        <v>160105</v>
      </c>
      <c r="B33" s="1">
        <v>1</v>
      </c>
      <c r="C33" s="2" t="s">
        <v>9</v>
      </c>
      <c r="D33" s="1" t="str">
        <f>VLOOKUP(Table1[[#This Row],[CANTÓN]],Table2[[#All],[CANTON]:[ID]],2,FALSE)</f>
        <v>1105</v>
      </c>
      <c r="E33" s="2" t="s">
        <v>24</v>
      </c>
      <c r="F33" s="1">
        <v>10303</v>
      </c>
      <c r="G33" s="2" t="s">
        <v>26</v>
      </c>
      <c r="H33" s="21">
        <v>10</v>
      </c>
      <c r="I33" s="21">
        <f>IF(LEN(Table1[[#This Row],[Numero de distrito por canton]])=1,_xlfn.CONCAT("0",Table1[[#This Row],[Numero de distrito por canton]]),Table1[[#This Row],[Numero de distrito por canton]])</f>
        <v>10</v>
      </c>
      <c r="J33" s="5">
        <v>2.85</v>
      </c>
      <c r="K33" t="str">
        <f>_xlfn.CONCAT(Table1[[#This Row],[CÓDIGO
CANTÓN]],Table1[[#This Row],[DISTRITO STRING]])</f>
        <v>110510</v>
      </c>
      <c r="L33" t="str">
        <f>_xlfn.CONCAT("(",Table1[[#This Row],[ID]],", '",Table1[[#This Row],[DISTRITO]],"', ",Table1[[#This Row],[CÓDIGO
CANTÓN]],"),")</f>
        <v>(110510, 'San Juan de Dios', 1105),</v>
      </c>
    </row>
    <row r="34" spans="1:12" ht="15" customHeight="1" x14ac:dyDescent="0.2">
      <c r="A34" s="4">
        <v>160105</v>
      </c>
      <c r="B34" s="1">
        <v>1</v>
      </c>
      <c r="C34" s="2" t="s">
        <v>9</v>
      </c>
      <c r="D34" s="1" t="str">
        <f>VLOOKUP(Table1[[#This Row],[CANTÓN]],Table2[[#All],[CANTON]:[ID]],2,FALSE)</f>
        <v>1105</v>
      </c>
      <c r="E34" s="2" t="s">
        <v>24</v>
      </c>
      <c r="F34" s="1">
        <v>10302</v>
      </c>
      <c r="G34" s="2" t="s">
        <v>25</v>
      </c>
      <c r="H34" s="21">
        <v>11</v>
      </c>
      <c r="I34" s="21">
        <f>IF(LEN(Table1[[#This Row],[Numero de distrito por canton]])=1,_xlfn.CONCAT("0",Table1[[#This Row],[Numero de distrito por canton]]),Table1[[#This Row],[Numero de distrito por canton]])</f>
        <v>11</v>
      </c>
      <c r="J34" s="5">
        <v>21.34</v>
      </c>
      <c r="K34" t="str">
        <f>_xlfn.CONCAT(Table1[[#This Row],[CÓDIGO
CANTÓN]],Table1[[#This Row],[DISTRITO STRING]])</f>
        <v>110511</v>
      </c>
      <c r="L34" t="str">
        <f>_xlfn.CONCAT("(",Table1[[#This Row],[ID]],", '",Table1[[#This Row],[DISTRITO]],"', ",Table1[[#This Row],[CÓDIGO
CANTÓN]],"),")</f>
        <v>(110511, 'San Miguel', 1105),</v>
      </c>
    </row>
    <row r="35" spans="1:12" ht="15" customHeight="1" x14ac:dyDescent="0.2">
      <c r="A35" s="4">
        <v>160105</v>
      </c>
      <c r="B35" s="1">
        <v>1</v>
      </c>
      <c r="C35" s="2" t="s">
        <v>9</v>
      </c>
      <c r="D35" s="1" t="str">
        <f>VLOOKUP(Table1[[#This Row],[CANTÓN]],Table2[[#All],[CANTON]:[ID]],2,FALSE)</f>
        <v>1105</v>
      </c>
      <c r="E35" s="2" t="s">
        <v>24</v>
      </c>
      <c r="F35" s="1">
        <v>10311</v>
      </c>
      <c r="G35" s="2" t="s">
        <v>33</v>
      </c>
      <c r="H35" s="21">
        <v>12</v>
      </c>
      <c r="I35" s="21">
        <f>IF(LEN(Table1[[#This Row],[Numero de distrito por canton]])=1,_xlfn.CONCAT("0",Table1[[#This Row],[Numero de distrito por canton]]),Table1[[#This Row],[Numero de distrito por canton]])</f>
        <v>12</v>
      </c>
      <c r="J35" s="5">
        <v>2.02</v>
      </c>
      <c r="K35" t="str">
        <f>_xlfn.CONCAT(Table1[[#This Row],[CÓDIGO
CANTÓN]],Table1[[#This Row],[DISTRITO STRING]])</f>
        <v>110512</v>
      </c>
      <c r="L35" t="str">
        <f>_xlfn.CONCAT("(",Table1[[#This Row],[ID]],", '",Table1[[#This Row],[DISTRITO]],"', ",Table1[[#This Row],[CÓDIGO
CANTÓN]],"),")</f>
        <v>(110512, 'San Rafael Abajo', 1105),</v>
      </c>
    </row>
    <row r="36" spans="1:12" ht="15" customHeight="1" x14ac:dyDescent="0.2">
      <c r="A36" s="4">
        <v>160105</v>
      </c>
      <c r="B36" s="1">
        <v>1</v>
      </c>
      <c r="C36" s="2" t="s">
        <v>9</v>
      </c>
      <c r="D36" s="1" t="str">
        <f>VLOOKUP(Table1[[#This Row],[CANTÓN]],Table2[[#All],[CANTON]:[ID]],2,FALSE)</f>
        <v>1105</v>
      </c>
      <c r="E36" s="2" t="s">
        <v>24</v>
      </c>
      <c r="F36" s="1">
        <v>10304</v>
      </c>
      <c r="G36" s="2" t="s">
        <v>27</v>
      </c>
      <c r="H36" s="21">
        <v>13</v>
      </c>
      <c r="I36" s="21">
        <f>IF(LEN(Table1[[#This Row],[Numero de distrito por canton]])=1,_xlfn.CONCAT("0",Table1[[#This Row],[Numero de distrito por canton]]),Table1[[#This Row],[Numero de distrito por canton]])</f>
        <v>13</v>
      </c>
      <c r="J36" s="5">
        <v>3.23</v>
      </c>
      <c r="K36" t="str">
        <f>_xlfn.CONCAT(Table1[[#This Row],[CÓDIGO
CANTÓN]],Table1[[#This Row],[DISTRITO STRING]])</f>
        <v>110513</v>
      </c>
      <c r="L36" t="str">
        <f>_xlfn.CONCAT("(",Table1[[#This Row],[ID]],", '",Table1[[#This Row],[DISTRITO]],"', ",Table1[[#This Row],[CÓDIGO
CANTÓN]],"),")</f>
        <v>(110513, 'San Rafael Arriba', 1105),</v>
      </c>
    </row>
    <row r="37" spans="1:12" ht="15" customHeight="1" x14ac:dyDescent="0.2">
      <c r="A37" s="4">
        <v>160105</v>
      </c>
      <c r="B37" s="1">
        <v>1</v>
      </c>
      <c r="C37" s="2" t="s">
        <v>9</v>
      </c>
      <c r="D37" s="1" t="str">
        <f>VLOOKUP(Table1[[#This Row],[CANTÓN]],Table2[[#All],[CANTON]:[ID]],2,FALSE)</f>
        <v>1106</v>
      </c>
      <c r="E37" s="2" t="s">
        <v>109</v>
      </c>
      <c r="F37" s="1">
        <v>11703</v>
      </c>
      <c r="G37" s="2" t="s">
        <v>112</v>
      </c>
      <c r="H37" s="21">
        <v>1</v>
      </c>
      <c r="I37" s="21" t="str">
        <f>IF(LEN(Table1[[#This Row],[Numero de distrito por canton]])=1,_xlfn.CONCAT("0",Table1[[#This Row],[Numero de distrito por canton]]),Table1[[#This Row],[Numero de distrito por canton]])</f>
        <v>01</v>
      </c>
      <c r="J37" s="5">
        <v>277.58</v>
      </c>
      <c r="K37" t="str">
        <f>_xlfn.CONCAT(Table1[[#This Row],[CÓDIGO
CANTÓN]],Table1[[#This Row],[DISTRITO STRING]])</f>
        <v>110601</v>
      </c>
      <c r="L37" t="str">
        <f>_xlfn.CONCAT("(",Table1[[#This Row],[ID]],", '",Table1[[#This Row],[DISTRITO]],"', ",Table1[[#This Row],[CÓDIGO
CANTÓN]],"),")</f>
        <v>(110601, 'Copey', 1106),</v>
      </c>
    </row>
    <row r="38" spans="1:12" ht="15" customHeight="1" x14ac:dyDescent="0.2">
      <c r="A38" s="4">
        <v>160105</v>
      </c>
      <c r="B38" s="1">
        <v>1</v>
      </c>
      <c r="C38" s="2" t="s">
        <v>9</v>
      </c>
      <c r="D38" s="1" t="str">
        <f>VLOOKUP(Table1[[#This Row],[CANTÓN]],Table2[[#All],[CANTON]:[ID]],2,FALSE)</f>
        <v>1106</v>
      </c>
      <c r="E38" s="2" t="s">
        <v>109</v>
      </c>
      <c r="F38" s="1">
        <v>11702</v>
      </c>
      <c r="G38" s="2" t="s">
        <v>111</v>
      </c>
      <c r="H38" s="21">
        <v>2</v>
      </c>
      <c r="I38" s="21" t="str">
        <f>IF(LEN(Table1[[#This Row],[Numero de distrito por canton]])=1,_xlfn.CONCAT("0",Table1[[#This Row],[Numero de distrito por canton]]),Table1[[#This Row],[Numero de distrito por canton]])</f>
        <v>02</v>
      </c>
      <c r="J38" s="5">
        <v>33.270000000000003</v>
      </c>
      <c r="K38" t="str">
        <f>_xlfn.CONCAT(Table1[[#This Row],[CÓDIGO
CANTÓN]],Table1[[#This Row],[DISTRITO STRING]])</f>
        <v>110602</v>
      </c>
      <c r="L38" t="str">
        <f>_xlfn.CONCAT("(",Table1[[#This Row],[ID]],", '",Table1[[#This Row],[DISTRITO]],"', ",Table1[[#This Row],[CÓDIGO
CANTÓN]],"),")</f>
        <v>(110602, 'Jardín', 1106),</v>
      </c>
    </row>
    <row r="39" spans="1:12" ht="15" customHeight="1" x14ac:dyDescent="0.2">
      <c r="A39" s="4">
        <v>160105</v>
      </c>
      <c r="B39" s="1">
        <v>1</v>
      </c>
      <c r="C39" s="2" t="s">
        <v>9</v>
      </c>
      <c r="D39" s="1" t="str">
        <f>VLOOKUP(Table1[[#This Row],[CANTÓN]],Table2[[#All],[CANTON]:[ID]],2,FALSE)</f>
        <v>1106</v>
      </c>
      <c r="E39" s="2" t="s">
        <v>109</v>
      </c>
      <c r="F39" s="1">
        <v>11701</v>
      </c>
      <c r="G39" s="2" t="s">
        <v>110</v>
      </c>
      <c r="H39" s="21">
        <v>3</v>
      </c>
      <c r="I39" s="21" t="str">
        <f>IF(LEN(Table1[[#This Row],[Numero de distrito por canton]])=1,_xlfn.CONCAT("0",Table1[[#This Row],[Numero de distrito por canton]]),Table1[[#This Row],[Numero de distrito por canton]])</f>
        <v>03</v>
      </c>
      <c r="J39" s="6">
        <v>93.6</v>
      </c>
      <c r="K39" t="str">
        <f>_xlfn.CONCAT(Table1[[#This Row],[CÓDIGO
CANTÓN]],Table1[[#This Row],[DISTRITO STRING]])</f>
        <v>110603</v>
      </c>
      <c r="L39" t="str">
        <f>_xlfn.CONCAT("(",Table1[[#This Row],[ID]],", '",Table1[[#This Row],[DISTRITO]],"', ",Table1[[#This Row],[CÓDIGO
CANTÓN]],"),")</f>
        <v>(110603, 'Santa María', 1106),</v>
      </c>
    </row>
    <row r="40" spans="1:12" ht="15" customHeight="1" x14ac:dyDescent="0.2">
      <c r="A40" s="4">
        <v>160105</v>
      </c>
      <c r="B40" s="1">
        <v>1</v>
      </c>
      <c r="C40" s="2" t="s">
        <v>9</v>
      </c>
      <c r="D40" s="1" t="str">
        <f>VLOOKUP(Table1[[#This Row],[CANTÓN]],Table2[[#All],[CANTON]:[ID]],2,FALSE)</f>
        <v>1107</v>
      </c>
      <c r="E40" s="2" t="s">
        <v>21</v>
      </c>
      <c r="F40" s="1">
        <v>10201</v>
      </c>
      <c r="G40" s="2" t="s">
        <v>21</v>
      </c>
      <c r="H40" s="21">
        <v>1</v>
      </c>
      <c r="I40" s="21" t="str">
        <f>IF(LEN(Table1[[#This Row],[Numero de distrito por canton]])=1,_xlfn.CONCAT("0",Table1[[#This Row],[Numero de distrito por canton]]),Table1[[#This Row],[Numero de distrito por canton]])</f>
        <v>01</v>
      </c>
      <c r="J40" s="5">
        <v>4.53</v>
      </c>
      <c r="K40" t="str">
        <f>_xlfn.CONCAT(Table1[[#This Row],[CÓDIGO
CANTÓN]],Table1[[#This Row],[DISTRITO STRING]])</f>
        <v>110701</v>
      </c>
      <c r="L40" t="str">
        <f>_xlfn.CONCAT("(",Table1[[#This Row],[ID]],", '",Table1[[#This Row],[DISTRITO]],"', ",Table1[[#This Row],[CÓDIGO
CANTÓN]],"),")</f>
        <v>(110701, 'Escazú', 1107),</v>
      </c>
    </row>
    <row r="41" spans="1:12" ht="15" customHeight="1" x14ac:dyDescent="0.2">
      <c r="A41" s="4">
        <v>160105</v>
      </c>
      <c r="B41" s="1">
        <v>1</v>
      </c>
      <c r="C41" s="2" t="s">
        <v>9</v>
      </c>
      <c r="D41" s="1" t="str">
        <f>VLOOKUP(Table1[[#This Row],[CANTÓN]],Table2[[#All],[CANTON]:[ID]],2,FALSE)</f>
        <v>1107</v>
      </c>
      <c r="E41" s="2" t="s">
        <v>21</v>
      </c>
      <c r="F41" s="1">
        <v>10202</v>
      </c>
      <c r="G41" s="2" t="s">
        <v>22</v>
      </c>
      <c r="H41" s="21">
        <v>2</v>
      </c>
      <c r="I41" s="21" t="str">
        <f>IF(LEN(Table1[[#This Row],[Numero de distrito por canton]])=1,_xlfn.CONCAT("0",Table1[[#This Row],[Numero de distrito por canton]]),Table1[[#This Row],[Numero de distrito por canton]])</f>
        <v>02</v>
      </c>
      <c r="J41" s="5">
        <v>16.96</v>
      </c>
      <c r="K41" t="str">
        <f>_xlfn.CONCAT(Table1[[#This Row],[CÓDIGO
CANTÓN]],Table1[[#This Row],[DISTRITO STRING]])</f>
        <v>110702</v>
      </c>
      <c r="L41" t="str">
        <f>_xlfn.CONCAT("(",Table1[[#This Row],[ID]],", '",Table1[[#This Row],[DISTRITO]],"', ",Table1[[#This Row],[CÓDIGO
CANTÓN]],"),")</f>
        <v>(110702, 'San Antonio', 1107),</v>
      </c>
    </row>
    <row r="42" spans="1:12" ht="15" customHeight="1" x14ac:dyDescent="0.2">
      <c r="A42" s="4">
        <v>160105</v>
      </c>
      <c r="B42" s="1">
        <v>1</v>
      </c>
      <c r="C42" s="2" t="s">
        <v>9</v>
      </c>
      <c r="D42" s="1" t="str">
        <f>VLOOKUP(Table1[[#This Row],[CANTÓN]],Table2[[#All],[CANTON]:[ID]],2,FALSE)</f>
        <v>1107</v>
      </c>
      <c r="E42" s="2" t="s">
        <v>21</v>
      </c>
      <c r="F42" s="1">
        <v>10203</v>
      </c>
      <c r="G42" s="2" t="s">
        <v>23</v>
      </c>
      <c r="H42" s="21">
        <v>3</v>
      </c>
      <c r="I42" s="21" t="str">
        <f>IF(LEN(Table1[[#This Row],[Numero de distrito por canton]])=1,_xlfn.CONCAT("0",Table1[[#This Row],[Numero de distrito por canton]]),Table1[[#This Row],[Numero de distrito por canton]])</f>
        <v>03</v>
      </c>
      <c r="J42" s="5">
        <v>13.04</v>
      </c>
      <c r="K42" t="str">
        <f>_xlfn.CONCAT(Table1[[#This Row],[CÓDIGO
CANTÓN]],Table1[[#This Row],[DISTRITO STRING]])</f>
        <v>110703</v>
      </c>
      <c r="L42" t="str">
        <f>_xlfn.CONCAT("(",Table1[[#This Row],[ID]],", '",Table1[[#This Row],[DISTRITO]],"', ",Table1[[#This Row],[CÓDIGO
CANTÓN]],"),")</f>
        <v>(110703, 'San Rafael', 1107),</v>
      </c>
    </row>
    <row r="43" spans="1:12" ht="15" customHeight="1" x14ac:dyDescent="0.2">
      <c r="A43" s="4">
        <v>160105</v>
      </c>
      <c r="B43" s="1">
        <v>1</v>
      </c>
      <c r="C43" s="2" t="s">
        <v>9</v>
      </c>
      <c r="D43" s="1" t="str">
        <f>VLOOKUP(Table1[[#This Row],[CANTÓN]],Table2[[#All],[CANTON]:[ID]],2,FALSE)</f>
        <v>1108</v>
      </c>
      <c r="E43" s="2" t="s">
        <v>63</v>
      </c>
      <c r="F43" s="1">
        <v>10803</v>
      </c>
      <c r="G43" s="2" t="s">
        <v>66</v>
      </c>
      <c r="H43" s="21">
        <v>1</v>
      </c>
      <c r="I43" s="21" t="str">
        <f>IF(LEN(Table1[[#This Row],[Numero de distrito por canton]])=1,_xlfn.CONCAT("0",Table1[[#This Row],[Numero de distrito por canton]]),Table1[[#This Row],[Numero de distrito por canton]])</f>
        <v>01</v>
      </c>
      <c r="J43" s="5">
        <v>2.36</v>
      </c>
      <c r="K43" t="str">
        <f>_xlfn.CONCAT(Table1[[#This Row],[CÓDIGO
CANTÓN]],Table1[[#This Row],[DISTRITO STRING]])</f>
        <v>110801</v>
      </c>
      <c r="L43" t="str">
        <f>_xlfn.CONCAT("(",Table1[[#This Row],[ID]],", '",Table1[[#This Row],[DISTRITO]],"', ",Table1[[#This Row],[CÓDIGO
CANTÓN]],"),")</f>
        <v>(110801, 'Calle Blancos', 1108),</v>
      </c>
    </row>
    <row r="44" spans="1:12" ht="15" customHeight="1" x14ac:dyDescent="0.2">
      <c r="A44" s="4">
        <v>160105</v>
      </c>
      <c r="B44" s="1">
        <v>1</v>
      </c>
      <c r="C44" s="2" t="s">
        <v>9</v>
      </c>
      <c r="D44" s="1" t="str">
        <f>VLOOKUP(Table1[[#This Row],[CANTÓN]],Table2[[#All],[CANTON]:[ID]],2,FALSE)</f>
        <v>1108</v>
      </c>
      <c r="E44" s="2" t="s">
        <v>63</v>
      </c>
      <c r="F44" s="1">
        <v>10801</v>
      </c>
      <c r="G44" s="2" t="s">
        <v>64</v>
      </c>
      <c r="H44" s="21">
        <v>2</v>
      </c>
      <c r="I44" s="21" t="str">
        <f>IF(LEN(Table1[[#This Row],[Numero de distrito por canton]])=1,_xlfn.CONCAT("0",Table1[[#This Row],[Numero de distrito por canton]]),Table1[[#This Row],[Numero de distrito por canton]])</f>
        <v>02</v>
      </c>
      <c r="J44" s="5">
        <v>2.39</v>
      </c>
      <c r="K44" t="str">
        <f>_xlfn.CONCAT(Table1[[#This Row],[CÓDIGO
CANTÓN]],Table1[[#This Row],[DISTRITO STRING]])</f>
        <v>110802</v>
      </c>
      <c r="L44" t="str">
        <f>_xlfn.CONCAT("(",Table1[[#This Row],[ID]],", '",Table1[[#This Row],[DISTRITO]],"', ",Table1[[#This Row],[CÓDIGO
CANTÓN]],"),")</f>
        <v>(110802, 'Guadalupe', 1108),</v>
      </c>
    </row>
    <row r="45" spans="1:12" ht="15" customHeight="1" x14ac:dyDescent="0.2">
      <c r="A45" s="4">
        <v>160105</v>
      </c>
      <c r="B45" s="1">
        <v>1</v>
      </c>
      <c r="C45" s="2" t="s">
        <v>9</v>
      </c>
      <c r="D45" s="1" t="str">
        <f>VLOOKUP(Table1[[#This Row],[CANTÓN]],Table2[[#All],[CANTON]:[ID]],2,FALSE)</f>
        <v>1108</v>
      </c>
      <c r="E45" s="2" t="s">
        <v>63</v>
      </c>
      <c r="F45" s="1">
        <v>10805</v>
      </c>
      <c r="G45" s="2" t="s">
        <v>68</v>
      </c>
      <c r="H45" s="21">
        <v>3</v>
      </c>
      <c r="I45" s="21" t="str">
        <f>IF(LEN(Table1[[#This Row],[Numero de distrito por canton]])=1,_xlfn.CONCAT("0",Table1[[#This Row],[Numero de distrito por canton]]),Table1[[#This Row],[Numero de distrito por canton]])</f>
        <v>03</v>
      </c>
      <c r="J45" s="6">
        <v>2.5</v>
      </c>
      <c r="K45" t="str">
        <f>_xlfn.CONCAT(Table1[[#This Row],[CÓDIGO
CANTÓN]],Table1[[#This Row],[DISTRITO STRING]])</f>
        <v>110803</v>
      </c>
      <c r="L45" t="str">
        <f>_xlfn.CONCAT("(",Table1[[#This Row],[ID]],", '",Table1[[#This Row],[DISTRITO]],"', ",Table1[[#This Row],[CÓDIGO
CANTÓN]],"),")</f>
        <v>(110803, 'Ipis', 1108),</v>
      </c>
    </row>
    <row r="46" spans="1:12" ht="15" customHeight="1" x14ac:dyDescent="0.2">
      <c r="A46" s="4">
        <v>160105</v>
      </c>
      <c r="B46" s="1">
        <v>1</v>
      </c>
      <c r="C46" s="2" t="s">
        <v>9</v>
      </c>
      <c r="D46" s="1" t="str">
        <f>VLOOKUP(Table1[[#This Row],[CANTÓN]],Table2[[#All],[CANTON]:[ID]],2,FALSE)</f>
        <v>1108</v>
      </c>
      <c r="E46" s="2" t="s">
        <v>63</v>
      </c>
      <c r="F46" s="1">
        <v>10804</v>
      </c>
      <c r="G46" s="2" t="s">
        <v>67</v>
      </c>
      <c r="H46" s="21">
        <v>4</v>
      </c>
      <c r="I46" s="21" t="str">
        <f>IF(LEN(Table1[[#This Row],[Numero de distrito por canton]])=1,_xlfn.CONCAT("0",Table1[[#This Row],[Numero de distrito por canton]]),Table1[[#This Row],[Numero de distrito por canton]])</f>
        <v>04</v>
      </c>
      <c r="J46" s="5">
        <v>7.79</v>
      </c>
      <c r="K46" t="str">
        <f>_xlfn.CONCAT(Table1[[#This Row],[CÓDIGO
CANTÓN]],Table1[[#This Row],[DISTRITO STRING]])</f>
        <v>110804</v>
      </c>
      <c r="L46" t="str">
        <f>_xlfn.CONCAT("(",Table1[[#This Row],[ID]],", '",Table1[[#This Row],[DISTRITO]],"', ",Table1[[#This Row],[CÓDIGO
CANTÓN]],"),")</f>
        <v>(110804, 'Mata de Plátano', 1108),</v>
      </c>
    </row>
    <row r="47" spans="1:12" ht="15" customHeight="1" x14ac:dyDescent="0.2">
      <c r="A47" s="4">
        <v>160105</v>
      </c>
      <c r="B47" s="1">
        <v>1</v>
      </c>
      <c r="C47" s="2" t="s">
        <v>9</v>
      </c>
      <c r="D47" s="1" t="str">
        <f>VLOOKUP(Table1[[#This Row],[CANTÓN]],Table2[[#All],[CANTON]:[ID]],2,FALSE)</f>
        <v>1108</v>
      </c>
      <c r="E47" s="2" t="s">
        <v>63</v>
      </c>
      <c r="F47" s="1">
        <v>10807</v>
      </c>
      <c r="G47" s="2" t="s">
        <v>70</v>
      </c>
      <c r="H47" s="21">
        <v>5</v>
      </c>
      <c r="I47" s="21" t="str">
        <f>IF(LEN(Table1[[#This Row],[Numero de distrito por canton]])=1,_xlfn.CONCAT("0",Table1[[#This Row],[Numero de distrito por canton]]),Table1[[#This Row],[Numero de distrito por canton]])</f>
        <v>05</v>
      </c>
      <c r="J47" s="7">
        <v>3</v>
      </c>
      <c r="K47" t="str">
        <f>_xlfn.CONCAT(Table1[[#This Row],[CÓDIGO
CANTÓN]],Table1[[#This Row],[DISTRITO STRING]])</f>
        <v>110805</v>
      </c>
      <c r="L47" t="str">
        <f>_xlfn.CONCAT("(",Table1[[#This Row],[ID]],", '",Table1[[#This Row],[DISTRITO]],"', ",Table1[[#This Row],[CÓDIGO
CANTÓN]],"),")</f>
        <v>(110805, 'Purral', 1108),</v>
      </c>
    </row>
    <row r="48" spans="1:12" ht="15" customHeight="1" x14ac:dyDescent="0.2">
      <c r="A48" s="4">
        <v>160105</v>
      </c>
      <c r="B48" s="1">
        <v>1</v>
      </c>
      <c r="C48" s="2" t="s">
        <v>9</v>
      </c>
      <c r="D48" s="1" t="str">
        <f>VLOOKUP(Table1[[#This Row],[CANTÓN]],Table2[[#All],[CANTON]:[ID]],2,FALSE)</f>
        <v>1108</v>
      </c>
      <c r="E48" s="2" t="s">
        <v>63</v>
      </c>
      <c r="F48" s="1">
        <v>10806</v>
      </c>
      <c r="G48" s="2" t="s">
        <v>69</v>
      </c>
      <c r="H48" s="21">
        <v>6</v>
      </c>
      <c r="I48" s="21" t="str">
        <f>IF(LEN(Table1[[#This Row],[Numero de distrito por canton]])=1,_xlfn.CONCAT("0",Table1[[#This Row],[Numero de distrito por canton]]),Table1[[#This Row],[Numero de distrito por canton]])</f>
        <v>06</v>
      </c>
      <c r="J48" s="5">
        <v>13.08</v>
      </c>
      <c r="K48" t="str">
        <f>_xlfn.CONCAT(Table1[[#This Row],[CÓDIGO
CANTÓN]],Table1[[#This Row],[DISTRITO STRING]])</f>
        <v>110806</v>
      </c>
      <c r="L48" t="str">
        <f>_xlfn.CONCAT("(",Table1[[#This Row],[ID]],", '",Table1[[#This Row],[DISTRITO]],"', ",Table1[[#This Row],[CÓDIGO
CANTÓN]],"),")</f>
        <v>(110806, 'Rancho Redondo', 1108),</v>
      </c>
    </row>
    <row r="49" spans="1:12" ht="15" customHeight="1" x14ac:dyDescent="0.2">
      <c r="A49" s="4">
        <v>160105</v>
      </c>
      <c r="B49" s="1">
        <v>1</v>
      </c>
      <c r="C49" s="2" t="s">
        <v>9</v>
      </c>
      <c r="D49" s="1" t="str">
        <f>VLOOKUP(Table1[[#This Row],[CANTÓN]],Table2[[#All],[CANTON]:[ID]],2,FALSE)</f>
        <v>1108</v>
      </c>
      <c r="E49" s="2" t="s">
        <v>63</v>
      </c>
      <c r="F49" s="1">
        <v>10802</v>
      </c>
      <c r="G49" s="2" t="s">
        <v>65</v>
      </c>
      <c r="H49" s="21">
        <v>7</v>
      </c>
      <c r="I49" s="21" t="str">
        <f>IF(LEN(Table1[[#This Row],[Numero de distrito por canton]])=1,_xlfn.CONCAT("0",Table1[[#This Row],[Numero de distrito por canton]]),Table1[[#This Row],[Numero de distrito por canton]])</f>
        <v>07</v>
      </c>
      <c r="J49" s="5">
        <v>0.57999999999999996</v>
      </c>
      <c r="K49" t="str">
        <f>_xlfn.CONCAT(Table1[[#This Row],[CÓDIGO
CANTÓN]],Table1[[#This Row],[DISTRITO STRING]])</f>
        <v>110807</v>
      </c>
      <c r="L49" t="str">
        <f>_xlfn.CONCAT("(",Table1[[#This Row],[ID]],", '",Table1[[#This Row],[DISTRITO]],"', ",Table1[[#This Row],[CÓDIGO
CANTÓN]],"),")</f>
        <v>(110807, 'San Francisco', 1108),</v>
      </c>
    </row>
    <row r="50" spans="1:12" ht="15" customHeight="1" x14ac:dyDescent="0.2">
      <c r="A50" s="4">
        <v>160105</v>
      </c>
      <c r="B50" s="1">
        <v>1</v>
      </c>
      <c r="C50" s="2" t="s">
        <v>9</v>
      </c>
      <c r="D50" s="1" t="str">
        <f>VLOOKUP(Table1[[#This Row],[CANTÓN]],Table2[[#All],[CANTON]:[ID]],2,FALSE)</f>
        <v>1109</v>
      </c>
      <c r="E50" s="2" t="s">
        <v>129</v>
      </c>
      <c r="F50" s="1">
        <v>12003</v>
      </c>
      <c r="G50" s="2" t="s">
        <v>131</v>
      </c>
      <c r="H50" s="21">
        <v>1</v>
      </c>
      <c r="I50" s="21" t="str">
        <f>IF(LEN(Table1[[#This Row],[Numero de distrito por canton]])=1,_xlfn.CONCAT("0",Table1[[#This Row],[Numero de distrito por canton]]),Table1[[#This Row],[Numero de distrito por canton]])</f>
        <v>01</v>
      </c>
      <c r="J50" s="6">
        <v>34.1</v>
      </c>
      <c r="K50" t="str">
        <f>_xlfn.CONCAT(Table1[[#This Row],[CÓDIGO
CANTÓN]],Table1[[#This Row],[DISTRITO STRING]])</f>
        <v>110901</v>
      </c>
      <c r="L50" t="str">
        <f>_xlfn.CONCAT("(",Table1[[#This Row],[ID]],", '",Table1[[#This Row],[DISTRITO]],"', ",Table1[[#This Row],[CÓDIGO
CANTÓN]],"),")</f>
        <v>(110901, 'Llano Bonito', 1109),</v>
      </c>
    </row>
    <row r="51" spans="1:12" ht="15" customHeight="1" x14ac:dyDescent="0.2">
      <c r="A51" s="4">
        <v>160105</v>
      </c>
      <c r="B51" s="1">
        <v>1</v>
      </c>
      <c r="C51" s="2" t="s">
        <v>9</v>
      </c>
      <c r="D51" s="1" t="str">
        <f>VLOOKUP(Table1[[#This Row],[CANTÓN]],Table2[[#All],[CANTON]:[ID]],2,FALSE)</f>
        <v>1109</v>
      </c>
      <c r="E51" s="2" t="s">
        <v>129</v>
      </c>
      <c r="F51" s="1">
        <v>12002</v>
      </c>
      <c r="G51" s="2" t="s">
        <v>130</v>
      </c>
      <c r="H51" s="21">
        <v>2</v>
      </c>
      <c r="I51" s="21" t="str">
        <f>IF(LEN(Table1[[#This Row],[Numero de distrito por canton]])=1,_xlfn.CONCAT("0",Table1[[#This Row],[Numero de distrito por canton]]),Table1[[#This Row],[Numero de distrito por canton]])</f>
        <v>02</v>
      </c>
      <c r="J51" s="6">
        <v>16.100000000000001</v>
      </c>
      <c r="K51" t="str">
        <f>_xlfn.CONCAT(Table1[[#This Row],[CÓDIGO
CANTÓN]],Table1[[#This Row],[DISTRITO STRING]])</f>
        <v>110902</v>
      </c>
      <c r="L51" t="str">
        <f>_xlfn.CONCAT("(",Table1[[#This Row],[ID]],", '",Table1[[#This Row],[DISTRITO]],"', ",Table1[[#This Row],[CÓDIGO
CANTÓN]],"),")</f>
        <v>(110902, 'San Andrés', 1109),</v>
      </c>
    </row>
    <row r="52" spans="1:12" ht="15" customHeight="1" x14ac:dyDescent="0.2">
      <c r="A52" s="4">
        <v>160105</v>
      </c>
      <c r="B52" s="1">
        <v>1</v>
      </c>
      <c r="C52" s="2" t="s">
        <v>9</v>
      </c>
      <c r="D52" s="1" t="str">
        <f>VLOOKUP(Table1[[#This Row],[CANTÓN]],Table2[[#All],[CANTON]:[ID]],2,FALSE)</f>
        <v>1109</v>
      </c>
      <c r="E52" s="2" t="s">
        <v>129</v>
      </c>
      <c r="F52" s="1">
        <v>12006</v>
      </c>
      <c r="G52" s="2" t="s">
        <v>22</v>
      </c>
      <c r="H52" s="21">
        <v>3</v>
      </c>
      <c r="I52" s="21" t="str">
        <f>IF(LEN(Table1[[#This Row],[Numero de distrito por canton]])=1,_xlfn.CONCAT("0",Table1[[#This Row],[Numero de distrito por canton]]),Table1[[#This Row],[Numero de distrito por canton]])</f>
        <v>03</v>
      </c>
      <c r="J52" s="5">
        <v>10.14</v>
      </c>
      <c r="K52" t="str">
        <f>_xlfn.CONCAT(Table1[[#This Row],[CÓDIGO
CANTÓN]],Table1[[#This Row],[DISTRITO STRING]])</f>
        <v>110903</v>
      </c>
      <c r="L52" t="str">
        <f>_xlfn.CONCAT("(",Table1[[#This Row],[ID]],", '",Table1[[#This Row],[DISTRITO]],"', ",Table1[[#This Row],[CÓDIGO
CANTÓN]],"),")</f>
        <v>(110903, 'San Antonio', 1109),</v>
      </c>
    </row>
    <row r="53" spans="1:12" ht="15" customHeight="1" x14ac:dyDescent="0.2">
      <c r="A53" s="4">
        <v>160105</v>
      </c>
      <c r="B53" s="1">
        <v>1</v>
      </c>
      <c r="C53" s="2" t="s">
        <v>9</v>
      </c>
      <c r="D53" s="1" t="str">
        <f>VLOOKUP(Table1[[#This Row],[CANTÓN]],Table2[[#All],[CANTON]:[ID]],2,FALSE)</f>
        <v>1109</v>
      </c>
      <c r="E53" s="2" t="s">
        <v>129</v>
      </c>
      <c r="F53" s="1">
        <v>12004</v>
      </c>
      <c r="G53" s="2" t="s">
        <v>80</v>
      </c>
      <c r="H53" s="21">
        <v>4</v>
      </c>
      <c r="I53" s="21" t="str">
        <f>IF(LEN(Table1[[#This Row],[Numero de distrito por canton]])=1,_xlfn.CONCAT("0",Table1[[#This Row],[Numero de distrito por canton]]),Table1[[#This Row],[Numero de distrito por canton]])</f>
        <v>04</v>
      </c>
      <c r="J53" s="5">
        <v>19.02</v>
      </c>
      <c r="K53" t="str">
        <f>_xlfn.CONCAT(Table1[[#This Row],[CÓDIGO
CANTÓN]],Table1[[#This Row],[DISTRITO STRING]])</f>
        <v>110904</v>
      </c>
      <c r="L53" t="str">
        <f>_xlfn.CONCAT("(",Table1[[#This Row],[ID]],", '",Table1[[#This Row],[DISTRITO]],"', ",Table1[[#This Row],[CÓDIGO
CANTÓN]],"),")</f>
        <v>(110904, 'San Isidro', 1109),</v>
      </c>
    </row>
    <row r="54" spans="1:12" ht="15" customHeight="1" x14ac:dyDescent="0.2">
      <c r="A54" s="4">
        <v>160105</v>
      </c>
      <c r="B54" s="1">
        <v>1</v>
      </c>
      <c r="C54" s="2" t="s">
        <v>9</v>
      </c>
      <c r="D54" s="1" t="str">
        <f>VLOOKUP(Table1[[#This Row],[CANTÓN]],Table2[[#All],[CANTON]:[ID]],2,FALSE)</f>
        <v>1109</v>
      </c>
      <c r="E54" s="2" t="s">
        <v>129</v>
      </c>
      <c r="F54" s="1">
        <v>12001</v>
      </c>
      <c r="G54" s="2" t="s">
        <v>105</v>
      </c>
      <c r="H54" s="21">
        <v>5</v>
      </c>
      <c r="I54" s="21" t="str">
        <f>IF(LEN(Table1[[#This Row],[Numero de distrito por canton]])=1,_xlfn.CONCAT("0",Table1[[#This Row],[Numero de distrito por canton]]),Table1[[#This Row],[Numero de distrito por canton]])</f>
        <v>05</v>
      </c>
      <c r="J54" s="5">
        <v>20.76</v>
      </c>
      <c r="K54" t="str">
        <f>_xlfn.CONCAT(Table1[[#This Row],[CÓDIGO
CANTÓN]],Table1[[#This Row],[DISTRITO STRING]])</f>
        <v>110905</v>
      </c>
      <c r="L54" t="str">
        <f>_xlfn.CONCAT("(",Table1[[#This Row],[ID]],", '",Table1[[#This Row],[DISTRITO]],"', ",Table1[[#This Row],[CÓDIGO
CANTÓN]],"),")</f>
        <v>(110905, 'San Pablo', 1109),</v>
      </c>
    </row>
    <row r="55" spans="1:12" ht="15" customHeight="1" x14ac:dyDescent="0.2">
      <c r="A55" s="4">
        <v>160105</v>
      </c>
      <c r="B55" s="1">
        <v>1</v>
      </c>
      <c r="C55" s="2" t="s">
        <v>9</v>
      </c>
      <c r="D55" s="1" t="str">
        <f>VLOOKUP(Table1[[#This Row],[CANTÓN]],Table2[[#All],[CANTON]:[ID]],2,FALSE)</f>
        <v>1109</v>
      </c>
      <c r="E55" s="2" t="s">
        <v>129</v>
      </c>
      <c r="F55" s="1">
        <v>12005</v>
      </c>
      <c r="G55" s="2" t="s">
        <v>132</v>
      </c>
      <c r="H55" s="21">
        <v>6</v>
      </c>
      <c r="I55" s="21" t="str">
        <f>IF(LEN(Table1[[#This Row],[Numero de distrito por canton]])=1,_xlfn.CONCAT("0",Table1[[#This Row],[Numero de distrito por canton]]),Table1[[#This Row],[Numero de distrito por canton]])</f>
        <v>06</v>
      </c>
      <c r="J55" s="5">
        <v>21.78</v>
      </c>
      <c r="K55" t="str">
        <f>_xlfn.CONCAT(Table1[[#This Row],[CÓDIGO
CANTÓN]],Table1[[#This Row],[DISTRITO STRING]])</f>
        <v>110906</v>
      </c>
      <c r="L55" t="str">
        <f>_xlfn.CONCAT("(",Table1[[#This Row],[ID]],", '",Table1[[#This Row],[DISTRITO]],"', ",Table1[[#This Row],[CÓDIGO
CANTÓN]],"),")</f>
        <v>(110906, 'Santa Cruz', 1109),</v>
      </c>
    </row>
    <row r="56" spans="1:12" ht="15" customHeight="1" x14ac:dyDescent="0.2">
      <c r="A56" s="4">
        <v>160105</v>
      </c>
      <c r="B56" s="1">
        <v>1</v>
      </c>
      <c r="C56" s="2" t="s">
        <v>9</v>
      </c>
      <c r="D56" s="1" t="str">
        <f>VLOOKUP(Table1[[#This Row],[CANTÓN]],Table2[[#All],[CANTON]:[ID]],2,FALSE)</f>
        <v>1110</v>
      </c>
      <c r="E56" s="2" t="s">
        <v>100</v>
      </c>
      <c r="F56" s="1">
        <v>11503</v>
      </c>
      <c r="G56" s="2" t="s">
        <v>103</v>
      </c>
      <c r="H56" s="21">
        <v>1</v>
      </c>
      <c r="I56" s="21" t="str">
        <f>IF(LEN(Table1[[#This Row],[Numero de distrito por canton]])=1,_xlfn.CONCAT("0",Table1[[#This Row],[Numero de distrito por canton]]),Table1[[#This Row],[Numero de distrito por canton]])</f>
        <v>01</v>
      </c>
      <c r="J56" s="5">
        <v>1.43</v>
      </c>
      <c r="K56" t="str">
        <f>_xlfn.CONCAT(Table1[[#This Row],[CÓDIGO
CANTÓN]],Table1[[#This Row],[DISTRITO STRING]])</f>
        <v>111001</v>
      </c>
      <c r="L56" t="str">
        <f>_xlfn.CONCAT("(",Table1[[#This Row],[ID]],", '",Table1[[#This Row],[DISTRITO]],"', ",Table1[[#This Row],[CÓDIGO
CANTÓN]],"),")</f>
        <v>(111001, 'Mercedes', 1110),</v>
      </c>
    </row>
    <row r="57" spans="1:12" ht="15" customHeight="1" x14ac:dyDescent="0.2">
      <c r="A57" s="4">
        <v>160105</v>
      </c>
      <c r="B57" s="1">
        <v>1</v>
      </c>
      <c r="C57" s="2" t="s">
        <v>9</v>
      </c>
      <c r="D57" s="1" t="str">
        <f>VLOOKUP(Table1[[#This Row],[CANTÓN]],Table2[[#All],[CANTON]:[ID]],2,FALSE)</f>
        <v>1110</v>
      </c>
      <c r="E57" s="2" t="s">
        <v>100</v>
      </c>
      <c r="F57" s="1">
        <v>11502</v>
      </c>
      <c r="G57" s="2" t="s">
        <v>102</v>
      </c>
      <c r="H57" s="21">
        <v>2</v>
      </c>
      <c r="I57" s="21" t="str">
        <f>IF(LEN(Table1[[#This Row],[Numero de distrito por canton]])=1,_xlfn.CONCAT("0",Table1[[#This Row],[Numero de distrito por canton]]),Table1[[#This Row],[Numero de distrito por canton]])</f>
        <v>02</v>
      </c>
      <c r="J57" s="5">
        <v>1.79</v>
      </c>
      <c r="K57" t="str">
        <f>_xlfn.CONCAT(Table1[[#This Row],[CÓDIGO
CANTÓN]],Table1[[#This Row],[DISTRITO STRING]])</f>
        <v>111002</v>
      </c>
      <c r="L57" t="str">
        <f>_xlfn.CONCAT("(",Table1[[#This Row],[ID]],", '",Table1[[#This Row],[DISTRITO]],"', ",Table1[[#This Row],[CÓDIGO
CANTÓN]],"),")</f>
        <v>(111002, 'Sabanilla', 1110),</v>
      </c>
    </row>
    <row r="58" spans="1:12" ht="15" customHeight="1" x14ac:dyDescent="0.2">
      <c r="A58" s="4">
        <v>160105</v>
      </c>
      <c r="B58" s="1">
        <v>1</v>
      </c>
      <c r="C58" s="2" t="s">
        <v>9</v>
      </c>
      <c r="D58" s="1" t="str">
        <f>VLOOKUP(Table1[[#This Row],[CANTÓN]],Table2[[#All],[CANTON]:[ID]],2,FALSE)</f>
        <v>1110</v>
      </c>
      <c r="E58" s="2" t="s">
        <v>100</v>
      </c>
      <c r="F58" s="1">
        <v>11501</v>
      </c>
      <c r="G58" s="2" t="s">
        <v>101</v>
      </c>
      <c r="H58" s="21">
        <v>3</v>
      </c>
      <c r="I58" s="21" t="str">
        <f>IF(LEN(Table1[[#This Row],[Numero de distrito por canton]])=1,_xlfn.CONCAT("0",Table1[[#This Row],[Numero de distrito por canton]]),Table1[[#This Row],[Numero de distrito por canton]])</f>
        <v>03</v>
      </c>
      <c r="J58" s="5">
        <v>4.74</v>
      </c>
      <c r="K58" t="str">
        <f>_xlfn.CONCAT(Table1[[#This Row],[CÓDIGO
CANTÓN]],Table1[[#This Row],[DISTRITO STRING]])</f>
        <v>111003</v>
      </c>
      <c r="L58" t="str">
        <f>_xlfn.CONCAT("(",Table1[[#This Row],[ID]],", '",Table1[[#This Row],[DISTRITO]],"', ",Table1[[#This Row],[CÓDIGO
CANTÓN]],"),")</f>
        <v>(111003, 'San Pedro', 1110),</v>
      </c>
    </row>
    <row r="59" spans="1:12" ht="15" customHeight="1" x14ac:dyDescent="0.2">
      <c r="A59" s="4">
        <v>160105</v>
      </c>
      <c r="B59" s="1">
        <v>1</v>
      </c>
      <c r="C59" s="2" t="s">
        <v>9</v>
      </c>
      <c r="D59" s="1" t="str">
        <f>VLOOKUP(Table1[[#This Row],[CANTÓN]],Table2[[#All],[CANTON]:[ID]],2,FALSE)</f>
        <v>1110</v>
      </c>
      <c r="E59" s="2" t="s">
        <v>100</v>
      </c>
      <c r="F59" s="1">
        <v>11504</v>
      </c>
      <c r="G59" s="2" t="s">
        <v>23</v>
      </c>
      <c r="H59" s="21">
        <v>4</v>
      </c>
      <c r="I59" s="21" t="str">
        <f>IF(LEN(Table1[[#This Row],[Numero de distrito por canton]])=1,_xlfn.CONCAT("0",Table1[[#This Row],[Numero de distrito por canton]]),Table1[[#This Row],[Numero de distrito por canton]])</f>
        <v>04</v>
      </c>
      <c r="J59" s="5">
        <v>7.82</v>
      </c>
      <c r="K59" t="str">
        <f>_xlfn.CONCAT(Table1[[#This Row],[CÓDIGO
CANTÓN]],Table1[[#This Row],[DISTRITO STRING]])</f>
        <v>111004</v>
      </c>
      <c r="L59" t="str">
        <f>_xlfn.CONCAT("(",Table1[[#This Row],[ID]],", '",Table1[[#This Row],[DISTRITO]],"', ",Table1[[#This Row],[CÓDIGO
CANTÓN]],"),")</f>
        <v>(111004, 'San Rafael', 1110),</v>
      </c>
    </row>
    <row r="60" spans="1:12" ht="15" customHeight="1" x14ac:dyDescent="0.2">
      <c r="A60" s="4">
        <v>160105</v>
      </c>
      <c r="B60" s="1">
        <v>1</v>
      </c>
      <c r="C60" s="2" t="s">
        <v>9</v>
      </c>
      <c r="D60" s="1" t="str">
        <f>VLOOKUP(Table1[[#This Row],[CANTÓN]],Table2[[#All],[CANTON]:[ID]],2,FALSE)</f>
        <v>1111</v>
      </c>
      <c r="E60" s="2" t="s">
        <v>55</v>
      </c>
      <c r="F60" s="1">
        <v>10701</v>
      </c>
      <c r="G60" s="2" t="s">
        <v>56</v>
      </c>
      <c r="H60" s="21">
        <v>1</v>
      </c>
      <c r="I60" s="21" t="str">
        <f>IF(LEN(Table1[[#This Row],[Numero de distrito por canton]])=1,_xlfn.CONCAT("0",Table1[[#This Row],[Numero de distrito por canton]]),Table1[[#This Row],[Numero de distrito por canton]])</f>
        <v>01</v>
      </c>
      <c r="J60" s="5">
        <v>39.89</v>
      </c>
      <c r="K60" t="str">
        <f>_xlfn.CONCAT(Table1[[#This Row],[CÓDIGO
CANTÓN]],Table1[[#This Row],[DISTRITO STRING]])</f>
        <v>111101</v>
      </c>
      <c r="L60" t="str">
        <f>_xlfn.CONCAT("(",Table1[[#This Row],[ID]],", '",Table1[[#This Row],[DISTRITO]],"', ",Table1[[#This Row],[CÓDIGO
CANTÓN]],"),")</f>
        <v>(111101, 'Colón', 1111),</v>
      </c>
    </row>
    <row r="61" spans="1:12" ht="15" customHeight="1" x14ac:dyDescent="0.2">
      <c r="A61" s="4">
        <v>160105</v>
      </c>
      <c r="B61" s="1">
        <v>1</v>
      </c>
      <c r="C61" s="2" t="s">
        <v>9</v>
      </c>
      <c r="D61" s="1" t="str">
        <f>VLOOKUP(Table1[[#This Row],[CANTÓN]],Table2[[#All],[CANTON]:[ID]],2,FALSE)</f>
        <v>1111</v>
      </c>
      <c r="E61" s="2" t="s">
        <v>55</v>
      </c>
      <c r="F61" s="1">
        <v>10702</v>
      </c>
      <c r="G61" s="2" t="s">
        <v>57</v>
      </c>
      <c r="H61" s="21">
        <v>2</v>
      </c>
      <c r="I61" s="21" t="str">
        <f>IF(LEN(Table1[[#This Row],[Numero de distrito por canton]])=1,_xlfn.CONCAT("0",Table1[[#This Row],[Numero de distrito por canton]]),Table1[[#This Row],[Numero de distrito por canton]])</f>
        <v>02</v>
      </c>
      <c r="J61" s="5">
        <v>9.01</v>
      </c>
      <c r="K61" t="str">
        <f>_xlfn.CONCAT(Table1[[#This Row],[CÓDIGO
CANTÓN]],Table1[[#This Row],[DISTRITO STRING]])</f>
        <v>111102</v>
      </c>
      <c r="L61" t="str">
        <f>_xlfn.CONCAT("(",Table1[[#This Row],[ID]],", '",Table1[[#This Row],[DISTRITO]],"', ",Table1[[#This Row],[CÓDIGO
CANTÓN]],"),")</f>
        <v>(111102, 'Guayabo', 1111),</v>
      </c>
    </row>
    <row r="62" spans="1:12" ht="15" customHeight="1" x14ac:dyDescent="0.2">
      <c r="A62" s="4">
        <v>160105</v>
      </c>
      <c r="B62" s="1">
        <v>1</v>
      </c>
      <c r="C62" s="2" t="s">
        <v>9</v>
      </c>
      <c r="D62" s="1" t="str">
        <f>VLOOKUP(Table1[[#This Row],[CANTÓN]],Table2[[#All],[CANTON]:[ID]],2,FALSE)</f>
        <v>1111</v>
      </c>
      <c r="E62" s="2" t="s">
        <v>55</v>
      </c>
      <c r="F62" s="1">
        <v>10706</v>
      </c>
      <c r="G62" s="2" t="s">
        <v>61</v>
      </c>
      <c r="H62" s="21">
        <v>3</v>
      </c>
      <c r="I62" s="21" t="str">
        <f>IF(LEN(Table1[[#This Row],[Numero de distrito por canton]])=1,_xlfn.CONCAT("0",Table1[[#This Row],[Numero de distrito por canton]]),Table1[[#This Row],[Numero de distrito por canton]])</f>
        <v>03</v>
      </c>
      <c r="J62" s="5">
        <v>5.49</v>
      </c>
      <c r="K62" t="str">
        <f>_xlfn.CONCAT(Table1[[#This Row],[CÓDIGO
CANTÓN]],Table1[[#This Row],[DISTRITO STRING]])</f>
        <v>111103</v>
      </c>
      <c r="L62" t="str">
        <f>_xlfn.CONCAT("(",Table1[[#This Row],[ID]],", '",Table1[[#This Row],[DISTRITO]],"', ",Table1[[#This Row],[CÓDIGO
CANTÓN]],"),")</f>
        <v>(111103, 'Jaris', 1111),</v>
      </c>
    </row>
    <row r="63" spans="1:12" ht="15" customHeight="1" x14ac:dyDescent="0.2">
      <c r="A63" s="4">
        <v>160105</v>
      </c>
      <c r="B63" s="1">
        <v>1</v>
      </c>
      <c r="C63" s="2" t="s">
        <v>9</v>
      </c>
      <c r="D63" s="1" t="str">
        <f>VLOOKUP(Table1[[#This Row],[CANTÓN]],Table2[[#All],[CANTON]:[ID]],2,FALSE)</f>
        <v>1111</v>
      </c>
      <c r="E63" s="2" t="s">
        <v>55</v>
      </c>
      <c r="F63" s="1">
        <v>10705</v>
      </c>
      <c r="G63" s="2" t="s">
        <v>60</v>
      </c>
      <c r="H63" s="21">
        <v>4</v>
      </c>
      <c r="I63" s="21" t="str">
        <f>IF(LEN(Table1[[#This Row],[Numero de distrito por canton]])=1,_xlfn.CONCAT("0",Table1[[#This Row],[Numero de distrito por canton]]),Table1[[#This Row],[Numero de distrito por canton]])</f>
        <v>04</v>
      </c>
      <c r="J63" s="5">
        <v>27.16</v>
      </c>
      <c r="K63" t="str">
        <f>_xlfn.CONCAT(Table1[[#This Row],[CÓDIGO
CANTÓN]],Table1[[#This Row],[DISTRITO STRING]])</f>
        <v>111104</v>
      </c>
      <c r="L63" t="str">
        <f>_xlfn.CONCAT("(",Table1[[#This Row],[ID]],", '",Table1[[#This Row],[DISTRITO]],"', ",Table1[[#This Row],[CÓDIGO
CANTÓN]],"),")</f>
        <v>(111104, 'Picagres', 1111),</v>
      </c>
    </row>
    <row r="64" spans="1:12" ht="15" customHeight="1" x14ac:dyDescent="0.2">
      <c r="A64" s="4">
        <v>160105</v>
      </c>
      <c r="B64" s="1">
        <v>1</v>
      </c>
      <c r="C64" s="2" t="s">
        <v>9</v>
      </c>
      <c r="D64" s="1" t="str">
        <f>VLOOKUP(Table1[[#This Row],[CANTÓN]],Table2[[#All],[CANTON]:[ID]],2,FALSE)</f>
        <v>1111</v>
      </c>
      <c r="E64" s="2" t="s">
        <v>55</v>
      </c>
      <c r="F64" s="1">
        <v>10704</v>
      </c>
      <c r="G64" s="2" t="s">
        <v>59</v>
      </c>
      <c r="H64" s="21">
        <v>5</v>
      </c>
      <c r="I64" s="21" t="str">
        <f>IF(LEN(Table1[[#This Row],[Numero de distrito por canton]])=1,_xlfn.CONCAT("0",Table1[[#This Row],[Numero de distrito por canton]]),Table1[[#This Row],[Numero de distrito por canton]])</f>
        <v>05</v>
      </c>
      <c r="J64" s="5">
        <v>14.88</v>
      </c>
      <c r="K64" t="str">
        <f>_xlfn.CONCAT(Table1[[#This Row],[CÓDIGO
CANTÓN]],Table1[[#This Row],[DISTRITO STRING]])</f>
        <v>111105</v>
      </c>
      <c r="L64" t="str">
        <f>_xlfn.CONCAT("(",Table1[[#This Row],[ID]],", '",Table1[[#This Row],[DISTRITO]],"', ",Table1[[#This Row],[CÓDIGO
CANTÓN]],"),")</f>
        <v>(111105, 'Piedras Negras', 1111),</v>
      </c>
    </row>
    <row r="65" spans="1:12" ht="15" customHeight="1" x14ac:dyDescent="0.2">
      <c r="A65" s="4">
        <v>160105</v>
      </c>
      <c r="B65" s="1">
        <v>1</v>
      </c>
      <c r="C65" s="2" t="s">
        <v>9</v>
      </c>
      <c r="D65" s="1" t="str">
        <f>VLOOKUP(Table1[[#This Row],[CANTÓN]],Table2[[#All],[CANTON]:[ID]],2,FALSE)</f>
        <v>1111</v>
      </c>
      <c r="E65" s="2" t="s">
        <v>55</v>
      </c>
      <c r="F65" s="1">
        <v>10707</v>
      </c>
      <c r="G65" s="2" t="s">
        <v>62</v>
      </c>
      <c r="H65" s="21">
        <v>6</v>
      </c>
      <c r="I65" s="21" t="str">
        <f>IF(LEN(Table1[[#This Row],[Numero de distrito por canton]])=1,_xlfn.CONCAT("0",Table1[[#This Row],[Numero de distrito por canton]]),Table1[[#This Row],[Numero de distrito por canton]])</f>
        <v>06</v>
      </c>
      <c r="J65" s="5">
        <v>26.62</v>
      </c>
      <c r="K65" t="str">
        <f>_xlfn.CONCAT(Table1[[#This Row],[CÓDIGO
CANTÓN]],Table1[[#This Row],[DISTRITO STRING]])</f>
        <v>111106</v>
      </c>
      <c r="L65" t="str">
        <f>_xlfn.CONCAT("(",Table1[[#This Row],[ID]],", '",Table1[[#This Row],[DISTRITO]],"', ",Table1[[#This Row],[CÓDIGO
CANTÓN]],"),")</f>
        <v>(111106, 'Quitirrisí', 1111),</v>
      </c>
    </row>
    <row r="66" spans="1:12" ht="15" customHeight="1" x14ac:dyDescent="0.2">
      <c r="A66" s="4">
        <v>160105</v>
      </c>
      <c r="B66" s="1">
        <v>1</v>
      </c>
      <c r="C66" s="2" t="s">
        <v>9</v>
      </c>
      <c r="D66" s="1" t="str">
        <f>VLOOKUP(Table1[[#This Row],[CANTÓN]],Table2[[#All],[CANTON]:[ID]],2,FALSE)</f>
        <v>1111</v>
      </c>
      <c r="E66" s="2" t="s">
        <v>55</v>
      </c>
      <c r="F66" s="1">
        <v>10703</v>
      </c>
      <c r="G66" s="2" t="s">
        <v>58</v>
      </c>
      <c r="H66" s="21">
        <v>7</v>
      </c>
      <c r="I66" s="21" t="str">
        <f>IF(LEN(Table1[[#This Row],[Numero de distrito por canton]])=1,_xlfn.CONCAT("0",Table1[[#This Row],[Numero de distrito por canton]]),Table1[[#This Row],[Numero de distrito por canton]])</f>
        <v>07</v>
      </c>
      <c r="J66" s="5">
        <v>40.43</v>
      </c>
      <c r="K66" t="str">
        <f>_xlfn.CONCAT(Table1[[#This Row],[CÓDIGO
CANTÓN]],Table1[[#This Row],[DISTRITO STRING]])</f>
        <v>111107</v>
      </c>
      <c r="L66" t="str">
        <f>_xlfn.CONCAT("(",Table1[[#This Row],[ID]],", '",Table1[[#This Row],[DISTRITO]],"', ",Table1[[#This Row],[CÓDIGO
CANTÓN]],"),")</f>
        <v>(111107, 'Tabarcia', 1111),</v>
      </c>
    </row>
    <row r="67" spans="1:12" ht="15" customHeight="1" x14ac:dyDescent="0.2">
      <c r="A67" s="4">
        <v>160105</v>
      </c>
      <c r="B67" s="1">
        <v>1</v>
      </c>
      <c r="C67" s="2" t="s">
        <v>9</v>
      </c>
      <c r="D67" s="1" t="str">
        <f>VLOOKUP(Table1[[#This Row],[CANTÓN]],Table2[[#All],[CANTON]:[ID]],2,FALSE)</f>
        <v>1112</v>
      </c>
      <c r="E67" s="2" t="s">
        <v>96</v>
      </c>
      <c r="F67" s="1">
        <v>11403</v>
      </c>
      <c r="G67" s="2" t="s">
        <v>99</v>
      </c>
      <c r="H67" s="21">
        <v>1</v>
      </c>
      <c r="I67" s="21" t="str">
        <f>IF(LEN(Table1[[#This Row],[Numero de distrito por canton]])=1,_xlfn.CONCAT("0",Table1[[#This Row],[Numero de distrito por canton]]),Table1[[#This Row],[Numero de distrito por canton]])</f>
        <v>01</v>
      </c>
      <c r="J67" s="6">
        <v>4.9000000000000004</v>
      </c>
      <c r="K67" t="str">
        <f>_xlfn.CONCAT(Table1[[#This Row],[CÓDIGO
CANTÓN]],Table1[[#This Row],[DISTRITO STRING]])</f>
        <v>111201</v>
      </c>
      <c r="L67" t="str">
        <f>_xlfn.CONCAT("(",Table1[[#This Row],[ID]],", '",Table1[[#This Row],[DISTRITO]],"', ",Table1[[#This Row],[CÓDIGO
CANTÓN]],"),")</f>
        <v>(111201, 'La Trinidad', 1112),</v>
      </c>
    </row>
    <row r="68" spans="1:12" ht="15" customHeight="1" x14ac:dyDescent="0.2">
      <c r="A68" s="4">
        <v>160105</v>
      </c>
      <c r="B68" s="1">
        <v>1</v>
      </c>
      <c r="C68" s="2" t="s">
        <v>9</v>
      </c>
      <c r="D68" s="1" t="str">
        <f>VLOOKUP(Table1[[#This Row],[CANTÓN]],Table2[[#All],[CANTON]:[ID]],2,FALSE)</f>
        <v>1112</v>
      </c>
      <c r="E68" s="2" t="s">
        <v>96</v>
      </c>
      <c r="F68" s="1">
        <v>11402</v>
      </c>
      <c r="G68" s="2" t="s">
        <v>98</v>
      </c>
      <c r="H68" s="21">
        <v>2</v>
      </c>
      <c r="I68" s="21" t="str">
        <f>IF(LEN(Table1[[#This Row],[Numero de distrito por canton]])=1,_xlfn.CONCAT("0",Table1[[#This Row],[Numero de distrito por canton]]),Table1[[#This Row],[Numero de distrito por canton]])</f>
        <v>02</v>
      </c>
      <c r="J68" s="5">
        <v>18.53</v>
      </c>
      <c r="K68" t="str">
        <f>_xlfn.CONCAT(Table1[[#This Row],[CÓDIGO
CANTÓN]],Table1[[#This Row],[DISTRITO STRING]])</f>
        <v>111202</v>
      </c>
      <c r="L68" t="str">
        <f>_xlfn.CONCAT("(",Table1[[#This Row],[ID]],", '",Table1[[#This Row],[DISTRITO]],"', ",Table1[[#This Row],[CÓDIGO
CANTÓN]],"),")</f>
        <v>(111202, 'San Jerónimo', 1112),</v>
      </c>
    </row>
    <row r="69" spans="1:12" ht="15" customHeight="1" x14ac:dyDescent="0.2">
      <c r="A69" s="4">
        <v>160105</v>
      </c>
      <c r="B69" s="1">
        <v>1</v>
      </c>
      <c r="C69" s="2" t="s">
        <v>9</v>
      </c>
      <c r="D69" s="1" t="str">
        <f>VLOOKUP(Table1[[#This Row],[CANTÓN]],Table2[[#All],[CANTON]:[ID]],2,FALSE)</f>
        <v>1112</v>
      </c>
      <c r="E69" s="2" t="s">
        <v>96</v>
      </c>
      <c r="F69" s="1">
        <v>11401</v>
      </c>
      <c r="G69" s="2" t="s">
        <v>97</v>
      </c>
      <c r="H69" s="21">
        <v>3</v>
      </c>
      <c r="I69" s="21" t="str">
        <f>IF(LEN(Table1[[#This Row],[Numero de distrito por canton]])=1,_xlfn.CONCAT("0",Table1[[#This Row],[Numero de distrito por canton]]),Table1[[#This Row],[Numero de distrito por canton]])</f>
        <v>03</v>
      </c>
      <c r="J69" s="6">
        <v>5.4</v>
      </c>
      <c r="K69" t="str">
        <f>_xlfn.CONCAT(Table1[[#This Row],[CÓDIGO
CANTÓN]],Table1[[#This Row],[DISTRITO STRING]])</f>
        <v>111203</v>
      </c>
      <c r="L69" t="str">
        <f>_xlfn.CONCAT("(",Table1[[#This Row],[ID]],", '",Table1[[#This Row],[DISTRITO]],"', ",Table1[[#This Row],[CÓDIGO
CANTÓN]],"),")</f>
        <v>(111203, 'San Vicente', 1112),</v>
      </c>
    </row>
    <row r="70" spans="1:12" ht="15" customHeight="1" x14ac:dyDescent="0.2">
      <c r="A70" s="4">
        <v>160105</v>
      </c>
      <c r="B70" s="1">
        <v>1</v>
      </c>
      <c r="C70" s="2" t="s">
        <v>9</v>
      </c>
      <c r="D70" s="1" t="str">
        <f>VLOOKUP(Table1[[#This Row],[CANTÓN]],Table2[[#All],[CANTON]:[ID]],2,FALSE)</f>
        <v>1113</v>
      </c>
      <c r="E70" s="2" t="s">
        <v>117</v>
      </c>
      <c r="F70" s="1">
        <v>11909</v>
      </c>
      <c r="G70" s="2" t="s">
        <v>125</v>
      </c>
      <c r="H70" s="21">
        <v>1</v>
      </c>
      <c r="I70" s="21" t="str">
        <f>IF(LEN(Table1[[#This Row],[Numero de distrito por canton]])=1,_xlfn.CONCAT("0",Table1[[#This Row],[Numero de distrito por canton]]),Table1[[#This Row],[Numero de distrito por canton]])</f>
        <v>01</v>
      </c>
      <c r="J70" s="5">
        <v>189.66</v>
      </c>
      <c r="K70" t="str">
        <f>_xlfn.CONCAT(Table1[[#This Row],[CÓDIGO
CANTÓN]],Table1[[#This Row],[DISTRITO STRING]])</f>
        <v>111301</v>
      </c>
      <c r="L70" t="str">
        <f>_xlfn.CONCAT("(",Table1[[#This Row],[ID]],", '",Table1[[#This Row],[DISTRITO]],"', ",Table1[[#This Row],[CÓDIGO
CANTÓN]],"),")</f>
        <v>(111301, 'Barú', 1113),</v>
      </c>
    </row>
    <row r="71" spans="1:12" ht="15" customHeight="1" x14ac:dyDescent="0.2">
      <c r="A71" s="4">
        <v>160105</v>
      </c>
      <c r="B71" s="1">
        <v>1</v>
      </c>
      <c r="C71" s="2" t="s">
        <v>9</v>
      </c>
      <c r="D71" s="1" t="str">
        <f>VLOOKUP(Table1[[#This Row],[CANTÓN]],Table2[[#All],[CANTON]:[ID]],2,FALSE)</f>
        <v>1113</v>
      </c>
      <c r="E71" s="2" t="s">
        <v>117</v>
      </c>
      <c r="F71" s="1">
        <v>11908</v>
      </c>
      <c r="G71" s="2" t="s">
        <v>124</v>
      </c>
      <c r="H71" s="21">
        <v>2</v>
      </c>
      <c r="I71" s="21" t="str">
        <f>IF(LEN(Table1[[#This Row],[Numero de distrito por canton]])=1,_xlfn.CONCAT("0",Table1[[#This Row],[Numero de distrito por canton]]),Table1[[#This Row],[Numero de distrito por canton]])</f>
        <v>02</v>
      </c>
      <c r="J71" s="5">
        <v>118.63</v>
      </c>
      <c r="K71" t="str">
        <f>_xlfn.CONCAT(Table1[[#This Row],[CÓDIGO
CANTÓN]],Table1[[#This Row],[DISTRITO STRING]])</f>
        <v>111302</v>
      </c>
      <c r="L71" t="str">
        <f>_xlfn.CONCAT("(",Table1[[#This Row],[ID]],", '",Table1[[#This Row],[DISTRITO]],"', ",Table1[[#This Row],[CÓDIGO
CANTÓN]],"),")</f>
        <v>(111302, 'Cajón', 1113),</v>
      </c>
    </row>
    <row r="72" spans="1:12" ht="15" customHeight="1" x14ac:dyDescent="0.2">
      <c r="A72" s="4">
        <v>160105</v>
      </c>
      <c r="B72" s="1">
        <v>1</v>
      </c>
      <c r="C72" s="2" t="s">
        <v>9</v>
      </c>
      <c r="D72" s="1" t="str">
        <f>VLOOKUP(Table1[[#This Row],[CANTÓN]],Table2[[#All],[CANTON]:[ID]],2,FALSE)</f>
        <v>1113</v>
      </c>
      <c r="E72" s="2" t="s">
        <v>117</v>
      </c>
      <c r="F72" s="1">
        <v>11903</v>
      </c>
      <c r="G72" s="2" t="s">
        <v>120</v>
      </c>
      <c r="H72" s="21">
        <v>3</v>
      </c>
      <c r="I72" s="21" t="str">
        <f>IF(LEN(Table1[[#This Row],[Numero de distrito por canton]])=1,_xlfn.CONCAT("0",Table1[[#This Row],[Numero de distrito por canton]]),Table1[[#This Row],[Numero de distrito por canton]])</f>
        <v>03</v>
      </c>
      <c r="J72" s="5">
        <v>64.06</v>
      </c>
      <c r="K72" t="str">
        <f>_xlfn.CONCAT(Table1[[#This Row],[CÓDIGO
CANTÓN]],Table1[[#This Row],[DISTRITO STRING]])</f>
        <v>111303</v>
      </c>
      <c r="L72" t="str">
        <f>_xlfn.CONCAT("(",Table1[[#This Row],[ID]],", '",Table1[[#This Row],[DISTRITO]],"', ",Table1[[#This Row],[CÓDIGO
CANTÓN]],"),")</f>
        <v>(111303, 'Daniel Flores', 1113),</v>
      </c>
    </row>
    <row r="73" spans="1:12" ht="15" customHeight="1" x14ac:dyDescent="0.2">
      <c r="A73" s="4">
        <v>160105</v>
      </c>
      <c r="B73" s="1">
        <v>1</v>
      </c>
      <c r="C73" s="2" t="s">
        <v>9</v>
      </c>
      <c r="D73" s="1" t="str">
        <f>VLOOKUP(Table1[[#This Row],[CANTÓN]],Table2[[#All],[CANTON]:[ID]],2,FALSE)</f>
        <v>1113</v>
      </c>
      <c r="E73" s="2" t="s">
        <v>117</v>
      </c>
      <c r="F73" s="1">
        <v>11902</v>
      </c>
      <c r="G73" s="2" t="s">
        <v>119</v>
      </c>
      <c r="H73" s="21">
        <v>4</v>
      </c>
      <c r="I73" s="21" t="str">
        <f>IF(LEN(Table1[[#This Row],[Numero de distrito por canton]])=1,_xlfn.CONCAT("0",Table1[[#This Row],[Numero de distrito por canton]]),Table1[[#This Row],[Numero de distrito por canton]])</f>
        <v>04</v>
      </c>
      <c r="J73" s="5">
        <v>76.88</v>
      </c>
      <c r="K73" t="str">
        <f>_xlfn.CONCAT(Table1[[#This Row],[CÓDIGO
CANTÓN]],Table1[[#This Row],[DISTRITO STRING]])</f>
        <v>111304</v>
      </c>
      <c r="L73" t="str">
        <f>_xlfn.CONCAT("(",Table1[[#This Row],[ID]],", '",Table1[[#This Row],[DISTRITO]],"', ",Table1[[#This Row],[CÓDIGO
CANTÓN]],"),")</f>
        <v>(111304, 'El General', 1113),</v>
      </c>
    </row>
    <row r="74" spans="1:12" ht="15" customHeight="1" x14ac:dyDescent="0.2">
      <c r="A74" s="4">
        <v>160105</v>
      </c>
      <c r="B74" s="1">
        <v>1</v>
      </c>
      <c r="C74" s="2" t="s">
        <v>9</v>
      </c>
      <c r="D74" s="1" t="str">
        <f>VLOOKUP(Table1[[#This Row],[CANTÓN]],Table2[[#All],[CANTON]:[ID]],2,FALSE)</f>
        <v>1113</v>
      </c>
      <c r="E74" s="2" t="s">
        <v>117</v>
      </c>
      <c r="F74" s="1">
        <v>11912</v>
      </c>
      <c r="G74" s="2" t="s">
        <v>128</v>
      </c>
      <c r="H74" s="21">
        <v>5</v>
      </c>
      <c r="I74" s="21" t="str">
        <f>IF(LEN(Table1[[#This Row],[Numero de distrito por canton]])=1,_xlfn.CONCAT("0",Table1[[#This Row],[Numero de distrito por canton]]),Table1[[#This Row],[Numero de distrito por canton]])</f>
        <v>05</v>
      </c>
      <c r="J74" s="5">
        <v>76.290000000000006</v>
      </c>
      <c r="K74" t="str">
        <f>_xlfn.CONCAT(Table1[[#This Row],[CÓDIGO
CANTÓN]],Table1[[#This Row],[DISTRITO STRING]])</f>
        <v>111305</v>
      </c>
      <c r="L74" t="str">
        <f>_xlfn.CONCAT("(",Table1[[#This Row],[ID]],", '",Table1[[#This Row],[DISTRITO]],"', ",Table1[[#This Row],[CÓDIGO
CANTÓN]],"),")</f>
        <v>(111305, 'La  Amistad', 1113),</v>
      </c>
    </row>
    <row r="75" spans="1:12" ht="15" customHeight="1" x14ac:dyDescent="0.2">
      <c r="A75" s="4">
        <v>160105</v>
      </c>
      <c r="B75" s="1">
        <v>1</v>
      </c>
      <c r="C75" s="2" t="s">
        <v>9</v>
      </c>
      <c r="D75" s="1" t="str">
        <f>VLOOKUP(Table1[[#This Row],[CANTÓN]],Table2[[#All],[CANTON]:[ID]],2,FALSE)</f>
        <v>1113</v>
      </c>
      <c r="E75" s="2" t="s">
        <v>117</v>
      </c>
      <c r="F75" s="1">
        <v>11911</v>
      </c>
      <c r="G75" s="2" t="s">
        <v>127</v>
      </c>
      <c r="H75" s="21">
        <v>6</v>
      </c>
      <c r="I75" s="21" t="str">
        <f>IF(LEN(Table1[[#This Row],[Numero de distrito por canton]])=1,_xlfn.CONCAT("0",Table1[[#This Row],[Numero de distrito por canton]]),Table1[[#This Row],[Numero de distrito por canton]])</f>
        <v>06</v>
      </c>
      <c r="J75" s="5">
        <v>203.33</v>
      </c>
      <c r="K75" t="str">
        <f>_xlfn.CONCAT(Table1[[#This Row],[CÓDIGO
CANTÓN]],Table1[[#This Row],[DISTRITO STRING]])</f>
        <v>111306</v>
      </c>
      <c r="L75" t="str">
        <f>_xlfn.CONCAT("(",Table1[[#This Row],[ID]],", '",Table1[[#This Row],[DISTRITO]],"', ",Table1[[#This Row],[CÓDIGO
CANTÓN]],"),")</f>
        <v>(111306, 'Paramo', 1113),</v>
      </c>
    </row>
    <row r="76" spans="1:12" ht="15" customHeight="1" x14ac:dyDescent="0.2">
      <c r="A76" s="4">
        <v>160105</v>
      </c>
      <c r="B76" s="1">
        <v>1</v>
      </c>
      <c r="C76" s="2" t="s">
        <v>9</v>
      </c>
      <c r="D76" s="1" t="str">
        <f>VLOOKUP(Table1[[#This Row],[CANTÓN]],Table2[[#All],[CANTON]:[ID]],2,FALSE)</f>
        <v>1113</v>
      </c>
      <c r="E76" s="2" t="s">
        <v>117</v>
      </c>
      <c r="F76" s="1">
        <v>11907</v>
      </c>
      <c r="G76" s="2" t="s">
        <v>123</v>
      </c>
      <c r="H76" s="21">
        <v>7</v>
      </c>
      <c r="I76" s="21" t="str">
        <f>IF(LEN(Table1[[#This Row],[Numero de distrito por canton]])=1,_xlfn.CONCAT("0",Table1[[#This Row],[Numero de distrito por canton]]),Table1[[#This Row],[Numero de distrito por canton]])</f>
        <v>07</v>
      </c>
      <c r="J76" s="5">
        <v>141.18</v>
      </c>
      <c r="K76" t="str">
        <f>_xlfn.CONCAT(Table1[[#This Row],[CÓDIGO
CANTÓN]],Table1[[#This Row],[DISTRITO STRING]])</f>
        <v>111307</v>
      </c>
      <c r="L76" t="str">
        <f>_xlfn.CONCAT("(",Table1[[#This Row],[ID]],", '",Table1[[#This Row],[DISTRITO]],"', ",Table1[[#This Row],[CÓDIGO
CANTÓN]],"),")</f>
        <v>(111307, 'Pejibaye', 1113),</v>
      </c>
    </row>
    <row r="77" spans="1:12" ht="15" customHeight="1" x14ac:dyDescent="0.2">
      <c r="A77" s="4">
        <v>160105</v>
      </c>
      <c r="B77" s="1">
        <v>1</v>
      </c>
      <c r="C77" s="2" t="s">
        <v>9</v>
      </c>
      <c r="D77" s="1" t="str">
        <f>VLOOKUP(Table1[[#This Row],[CANTÓN]],Table2[[#All],[CANTON]:[ID]],2,FALSE)</f>
        <v>1113</v>
      </c>
      <c r="E77" s="2" t="s">
        <v>117</v>
      </c>
      <c r="F77" s="1">
        <v>11906</v>
      </c>
      <c r="G77" s="2" t="s">
        <v>122</v>
      </c>
      <c r="H77" s="21">
        <v>8</v>
      </c>
      <c r="I77" s="21" t="str">
        <f>IF(LEN(Table1[[#This Row],[Numero de distrito por canton]])=1,_xlfn.CONCAT("0",Table1[[#This Row],[Numero de distrito por canton]]),Table1[[#This Row],[Numero de distrito por canton]])</f>
        <v>08</v>
      </c>
      <c r="J77" s="5">
        <v>80.92</v>
      </c>
      <c r="K77" t="str">
        <f>_xlfn.CONCAT(Table1[[#This Row],[CÓDIGO
CANTÓN]],Table1[[#This Row],[DISTRITO STRING]])</f>
        <v>111308</v>
      </c>
      <c r="L77" t="str">
        <f>_xlfn.CONCAT("(",Table1[[#This Row],[ID]],", '",Table1[[#This Row],[DISTRITO]],"', ",Table1[[#This Row],[CÓDIGO
CANTÓN]],"),")</f>
        <v>(111308, 'Platanares', 1113),</v>
      </c>
    </row>
    <row r="78" spans="1:12" ht="15" customHeight="1" x14ac:dyDescent="0.2">
      <c r="A78" s="4">
        <v>160105</v>
      </c>
      <c r="B78" s="1">
        <v>1</v>
      </c>
      <c r="C78" s="2" t="s">
        <v>9</v>
      </c>
      <c r="D78" s="1" t="str">
        <f>VLOOKUP(Table1[[#This Row],[CANTÓN]],Table2[[#All],[CANTON]:[ID]],2,FALSE)</f>
        <v>1113</v>
      </c>
      <c r="E78" s="2" t="s">
        <v>117</v>
      </c>
      <c r="F78" s="1">
        <v>11910</v>
      </c>
      <c r="G78" s="2" t="s">
        <v>126</v>
      </c>
      <c r="H78" s="21">
        <v>9</v>
      </c>
      <c r="I78" s="21" t="str">
        <f>IF(LEN(Table1[[#This Row],[Numero de distrito por canton]])=1,_xlfn.CONCAT("0",Table1[[#This Row],[Numero de distrito por canton]]),Table1[[#This Row],[Numero de distrito por canton]])</f>
        <v>09</v>
      </c>
      <c r="J78" s="5">
        <v>242.19</v>
      </c>
      <c r="K78" t="str">
        <f>_xlfn.CONCAT(Table1[[#This Row],[CÓDIGO
CANTÓN]],Table1[[#This Row],[DISTRITO STRING]])</f>
        <v>111309</v>
      </c>
      <c r="L78" t="str">
        <f>_xlfn.CONCAT("(",Table1[[#This Row],[ID]],", '",Table1[[#This Row],[DISTRITO]],"', ",Table1[[#This Row],[CÓDIGO
CANTÓN]],"),")</f>
        <v>(111309, 'Río Nuevo', 1113),</v>
      </c>
    </row>
    <row r="79" spans="1:12" ht="15" customHeight="1" x14ac:dyDescent="0.2">
      <c r="A79" s="4">
        <v>160105</v>
      </c>
      <c r="B79" s="1">
        <v>1</v>
      </c>
      <c r="C79" s="2" t="s">
        <v>9</v>
      </c>
      <c r="D79" s="1" t="str">
        <f>VLOOKUP(Table1[[#This Row],[CANTÓN]],Table2[[#All],[CANTON]:[ID]],2,FALSE)</f>
        <v>1113</v>
      </c>
      <c r="E79" s="2" t="s">
        <v>117</v>
      </c>
      <c r="F79" s="1">
        <v>11904</v>
      </c>
      <c r="G79" s="2" t="s">
        <v>121</v>
      </c>
      <c r="H79" s="21">
        <v>10</v>
      </c>
      <c r="I79" s="21">
        <f>IF(LEN(Table1[[#This Row],[Numero de distrito por canton]])=1,_xlfn.CONCAT("0",Table1[[#This Row],[Numero de distrito por canton]]),Table1[[#This Row],[Numero de distrito por canton]])</f>
        <v>10</v>
      </c>
      <c r="J79" s="7">
        <v>310</v>
      </c>
      <c r="K79" t="str">
        <f>_xlfn.CONCAT(Table1[[#This Row],[CÓDIGO
CANTÓN]],Table1[[#This Row],[DISTRITO STRING]])</f>
        <v>111310</v>
      </c>
      <c r="L79" t="str">
        <f>_xlfn.CONCAT("(",Table1[[#This Row],[ID]],", '",Table1[[#This Row],[DISTRITO]],"', ",Table1[[#This Row],[CÓDIGO
CANTÓN]],"),")</f>
        <v>(111310, 'Rivas', 1113),</v>
      </c>
    </row>
    <row r="80" spans="1:12" ht="15" customHeight="1" x14ac:dyDescent="0.2">
      <c r="A80" s="4">
        <v>160105</v>
      </c>
      <c r="B80" s="1">
        <v>1</v>
      </c>
      <c r="C80" s="2" t="s">
        <v>9</v>
      </c>
      <c r="D80" s="1" t="str">
        <f>VLOOKUP(Table1[[#This Row],[CANTÓN]],Table2[[#All],[CANTON]:[ID]],2,FALSE)</f>
        <v>1113</v>
      </c>
      <c r="E80" s="2" t="s">
        <v>117</v>
      </c>
      <c r="F80" s="1">
        <v>11901</v>
      </c>
      <c r="G80" s="2" t="s">
        <v>118</v>
      </c>
      <c r="H80" s="21">
        <v>11</v>
      </c>
      <c r="I80" s="21">
        <f>IF(LEN(Table1[[#This Row],[Numero de distrito por canton]])=1,_xlfn.CONCAT("0",Table1[[#This Row],[Numero de distrito por canton]]),Table1[[#This Row],[Numero de distrito por canton]])</f>
        <v>11</v>
      </c>
      <c r="J80" s="5">
        <v>191.82</v>
      </c>
      <c r="K80" t="str">
        <f>_xlfn.CONCAT(Table1[[#This Row],[CÓDIGO
CANTÓN]],Table1[[#This Row],[DISTRITO STRING]])</f>
        <v>111311</v>
      </c>
      <c r="L80" t="str">
        <f>_xlfn.CONCAT("(",Table1[[#This Row],[ID]],", '",Table1[[#This Row],[DISTRITO]],"', ",Table1[[#This Row],[CÓDIGO
CANTÓN]],"),")</f>
        <v>(111311, 'San Isidro de El General', 1113),</v>
      </c>
    </row>
    <row r="81" spans="1:12" ht="15" customHeight="1" x14ac:dyDescent="0.2">
      <c r="A81" s="4">
        <v>160105</v>
      </c>
      <c r="B81" s="1">
        <v>1</v>
      </c>
      <c r="C81" s="2" t="s">
        <v>9</v>
      </c>
      <c r="D81" s="1" t="str">
        <f>VLOOKUP(Table1[[#This Row],[CANTÓN]],Table2[[#All],[CANTON]:[ID]],2,FALSE)</f>
        <v>1113</v>
      </c>
      <c r="E81" s="2" t="s">
        <v>117</v>
      </c>
      <c r="F81" s="1">
        <v>11905</v>
      </c>
      <c r="G81" s="2" t="s">
        <v>101</v>
      </c>
      <c r="H81" s="21">
        <v>12</v>
      </c>
      <c r="I81" s="21">
        <f>IF(LEN(Table1[[#This Row],[Numero de distrito por canton]])=1,_xlfn.CONCAT("0",Table1[[#This Row],[Numero de distrito por canton]]),Table1[[#This Row],[Numero de distrito por canton]])</f>
        <v>12</v>
      </c>
      <c r="J81" s="5">
        <v>206.12</v>
      </c>
      <c r="K81" t="str">
        <f>_xlfn.CONCAT(Table1[[#This Row],[CÓDIGO
CANTÓN]],Table1[[#This Row],[DISTRITO STRING]])</f>
        <v>111312</v>
      </c>
      <c r="L81" t="str">
        <f>_xlfn.CONCAT("(",Table1[[#This Row],[ID]],", '",Table1[[#This Row],[DISTRITO]],"', ",Table1[[#This Row],[CÓDIGO
CANTÓN]],"),")</f>
        <v>(111312, 'San Pedro', 1113),</v>
      </c>
    </row>
    <row r="82" spans="1:12" ht="15" customHeight="1" x14ac:dyDescent="0.2">
      <c r="A82" s="4">
        <v>160105</v>
      </c>
      <c r="B82" s="1">
        <v>1</v>
      </c>
      <c r="C82" s="2" t="s">
        <v>9</v>
      </c>
      <c r="D82" s="1" t="str">
        <f>VLOOKUP(Table1[[#This Row],[CANTÓN]],Table2[[#All],[CANTON]:[ID]],2,FALSE)</f>
        <v>1114</v>
      </c>
      <c r="E82" s="2" t="s">
        <v>36</v>
      </c>
      <c r="F82" s="1">
        <v>10403</v>
      </c>
      <c r="G82" s="2" t="s">
        <v>39</v>
      </c>
      <c r="H82" s="21">
        <v>1</v>
      </c>
      <c r="I82" s="21" t="str">
        <f>IF(LEN(Table1[[#This Row],[Numero de distrito por canton]])=1,_xlfn.CONCAT("0",Table1[[#This Row],[Numero de distrito por canton]]),Table1[[#This Row],[Numero de distrito por canton]])</f>
        <v>01</v>
      </c>
      <c r="J82" s="5">
        <v>18.62</v>
      </c>
      <c r="K82" t="str">
        <f>_xlfn.CONCAT(Table1[[#This Row],[CÓDIGO
CANTÓN]],Table1[[#This Row],[DISTRITO STRING]])</f>
        <v>111401</v>
      </c>
      <c r="L82" t="str">
        <f>_xlfn.CONCAT("(",Table1[[#This Row],[ID]],", '",Table1[[#This Row],[DISTRITO]],"', ",Table1[[#This Row],[CÓDIGO
CANTÓN]],"),")</f>
        <v>(111401, 'Barbacoas', 1114),</v>
      </c>
    </row>
    <row r="83" spans="1:12" ht="15" customHeight="1" x14ac:dyDescent="0.2">
      <c r="A83" s="4">
        <v>160105</v>
      </c>
      <c r="B83" s="1">
        <v>1</v>
      </c>
      <c r="C83" s="2" t="s">
        <v>9</v>
      </c>
      <c r="D83" s="1" t="str">
        <f>VLOOKUP(Table1[[#This Row],[CANTÓN]],Table2[[#All],[CANTON]:[ID]],2,FALSE)</f>
        <v>1114</v>
      </c>
      <c r="E83" s="2" t="s">
        <v>36</v>
      </c>
      <c r="F83" s="1">
        <v>10406</v>
      </c>
      <c r="G83" s="2" t="s">
        <v>41</v>
      </c>
      <c r="H83" s="21">
        <v>2</v>
      </c>
      <c r="I83" s="21" t="str">
        <f>IF(LEN(Table1[[#This Row],[Numero de distrito por canton]])=1,_xlfn.CONCAT("0",Table1[[#This Row],[Numero de distrito por canton]]),Table1[[#This Row],[Numero de distrito por canton]])</f>
        <v>02</v>
      </c>
      <c r="J83" s="5">
        <v>24.94</v>
      </c>
      <c r="K83" t="str">
        <f>_xlfn.CONCAT(Table1[[#This Row],[CÓDIGO
CANTÓN]],Table1[[#This Row],[DISTRITO STRING]])</f>
        <v>111402</v>
      </c>
      <c r="L83" t="str">
        <f>_xlfn.CONCAT("(",Table1[[#This Row],[ID]],", '",Table1[[#This Row],[DISTRITO]],"', ",Table1[[#This Row],[CÓDIGO
CANTÓN]],"),")</f>
        <v>(111402, 'Candelarita', 1114),</v>
      </c>
    </row>
    <row r="84" spans="1:12" ht="15" customHeight="1" x14ac:dyDescent="0.2">
      <c r="A84" s="4">
        <v>160105</v>
      </c>
      <c r="B84" s="1">
        <v>1</v>
      </c>
      <c r="C84" s="2" t="s">
        <v>9</v>
      </c>
      <c r="D84" s="1" t="str">
        <f>VLOOKUP(Table1[[#This Row],[CANTÓN]],Table2[[#All],[CANTON]:[ID]],2,FALSE)</f>
        <v>1114</v>
      </c>
      <c r="E84" s="2" t="s">
        <v>36</v>
      </c>
      <c r="F84" s="1">
        <v>10409</v>
      </c>
      <c r="G84" s="2" t="s">
        <v>43</v>
      </c>
      <c r="H84" s="21">
        <v>3</v>
      </c>
      <c r="I84" s="21" t="str">
        <f>IF(LEN(Table1[[#This Row],[Numero de distrito por canton]])=1,_xlfn.CONCAT("0",Table1[[#This Row],[Numero de distrito por canton]]),Table1[[#This Row],[Numero de distrito por canton]])</f>
        <v>03</v>
      </c>
      <c r="J84" s="5">
        <v>229.66</v>
      </c>
      <c r="K84" t="str">
        <f>_xlfn.CONCAT(Table1[[#This Row],[CÓDIGO
CANTÓN]],Table1[[#This Row],[DISTRITO STRING]])</f>
        <v>111403</v>
      </c>
      <c r="L84" t="str">
        <f>_xlfn.CONCAT("(",Table1[[#This Row],[ID]],", '",Table1[[#This Row],[DISTRITO]],"', ",Table1[[#This Row],[CÓDIGO
CANTÓN]],"),")</f>
        <v>(111403, 'Chires', 1114),</v>
      </c>
    </row>
    <row r="85" spans="1:12" ht="15" customHeight="1" x14ac:dyDescent="0.2">
      <c r="A85" s="4">
        <v>160105</v>
      </c>
      <c r="B85" s="1">
        <v>1</v>
      </c>
      <c r="C85" s="2" t="s">
        <v>9</v>
      </c>
      <c r="D85" s="1" t="str">
        <f>VLOOKUP(Table1[[#This Row],[CANTÓN]],Table2[[#All],[CANTON]:[ID]],2,FALSE)</f>
        <v>1114</v>
      </c>
      <c r="E85" s="2" t="s">
        <v>36</v>
      </c>
      <c r="F85" s="1">
        <v>10407</v>
      </c>
      <c r="G85" s="2" t="s">
        <v>42</v>
      </c>
      <c r="H85" s="21">
        <v>4</v>
      </c>
      <c r="I85" s="21" t="str">
        <f>IF(LEN(Table1[[#This Row],[Numero de distrito por canton]])=1,_xlfn.CONCAT("0",Table1[[#This Row],[Numero de distrito por canton]]),Table1[[#This Row],[Numero de distrito por canton]])</f>
        <v>04</v>
      </c>
      <c r="J85" s="5">
        <v>7.22</v>
      </c>
      <c r="K85" t="str">
        <f>_xlfn.CONCAT(Table1[[#This Row],[CÓDIGO
CANTÓN]],Table1[[#This Row],[DISTRITO STRING]])</f>
        <v>111404</v>
      </c>
      <c r="L85" t="str">
        <f>_xlfn.CONCAT("(",Table1[[#This Row],[ID]],", '",Table1[[#This Row],[DISTRITO]],"', ",Table1[[#This Row],[CÓDIGO
CANTÓN]],"),")</f>
        <v>(111404, 'Desamparaditos', 1114),</v>
      </c>
    </row>
    <row r="86" spans="1:12" ht="15" customHeight="1" x14ac:dyDescent="0.2">
      <c r="A86" s="4">
        <v>160105</v>
      </c>
      <c r="B86" s="1">
        <v>1</v>
      </c>
      <c r="C86" s="2" t="s">
        <v>9</v>
      </c>
      <c r="D86" s="1" t="str">
        <f>VLOOKUP(Table1[[#This Row],[CANTÓN]],Table2[[#All],[CANTON]:[ID]],2,FALSE)</f>
        <v>1114</v>
      </c>
      <c r="E86" s="2" t="s">
        <v>36</v>
      </c>
      <c r="F86" s="1">
        <v>10404</v>
      </c>
      <c r="G86" s="2" t="s">
        <v>40</v>
      </c>
      <c r="H86" s="21">
        <v>5</v>
      </c>
      <c r="I86" s="21" t="str">
        <f>IF(LEN(Table1[[#This Row],[Numero de distrito por canton]])=1,_xlfn.CONCAT("0",Table1[[#This Row],[Numero de distrito por canton]]),Table1[[#This Row],[Numero de distrito por canton]])</f>
        <v>05</v>
      </c>
      <c r="J86" s="6">
        <v>26.4</v>
      </c>
      <c r="K86" t="str">
        <f>_xlfn.CONCAT(Table1[[#This Row],[CÓDIGO
CANTÓN]],Table1[[#This Row],[DISTRITO STRING]])</f>
        <v>111405</v>
      </c>
      <c r="L86" t="str">
        <f>_xlfn.CONCAT("(",Table1[[#This Row],[ID]],", '",Table1[[#This Row],[DISTRITO]],"', ",Table1[[#This Row],[CÓDIGO
CANTÓN]],"),")</f>
        <v>(111405, 'Grifo Alto', 1114),</v>
      </c>
    </row>
    <row r="87" spans="1:12" ht="15" customHeight="1" x14ac:dyDescent="0.2">
      <c r="A87" s="4">
        <v>160105</v>
      </c>
      <c r="B87" s="1">
        <v>1</v>
      </c>
      <c r="C87" s="2" t="s">
        <v>9</v>
      </c>
      <c r="D87" s="1" t="str">
        <f>VLOOKUP(Table1[[#This Row],[CANTÓN]],Table2[[#All],[CANTON]:[ID]],2,FALSE)</f>
        <v>1114</v>
      </c>
      <c r="E87" s="2" t="s">
        <v>36</v>
      </c>
      <c r="F87" s="1">
        <v>10402</v>
      </c>
      <c r="G87" s="2" t="s">
        <v>38</v>
      </c>
      <c r="H87" s="21">
        <v>6</v>
      </c>
      <c r="I87" s="21" t="str">
        <f>IF(LEN(Table1[[#This Row],[Numero de distrito por canton]])=1,_xlfn.CONCAT("0",Table1[[#This Row],[Numero de distrito por canton]]),Table1[[#This Row],[Numero de distrito por canton]])</f>
        <v>06</v>
      </c>
      <c r="J87" s="5">
        <v>183.55</v>
      </c>
      <c r="K87" t="str">
        <f>_xlfn.CONCAT(Table1[[#This Row],[CÓDIGO
CANTÓN]],Table1[[#This Row],[DISTRITO STRING]])</f>
        <v>111406</v>
      </c>
      <c r="L87" t="str">
        <f>_xlfn.CONCAT("(",Table1[[#This Row],[ID]],", '",Table1[[#This Row],[DISTRITO]],"', ",Table1[[#This Row],[CÓDIGO
CANTÓN]],"),")</f>
        <v>(111406, 'Mercedes Sur', 1114),</v>
      </c>
    </row>
    <row r="88" spans="1:12" ht="15" customHeight="1" x14ac:dyDescent="0.2">
      <c r="A88" s="4">
        <v>160105</v>
      </c>
      <c r="B88" s="1">
        <v>1</v>
      </c>
      <c r="C88" s="2" t="s">
        <v>9</v>
      </c>
      <c r="D88" s="1" t="str">
        <f>VLOOKUP(Table1[[#This Row],[CANTÓN]],Table2[[#All],[CANTON]:[ID]],2,FALSE)</f>
        <v>1114</v>
      </c>
      <c r="E88" s="2" t="s">
        <v>36</v>
      </c>
      <c r="F88" s="1">
        <v>10408</v>
      </c>
      <c r="G88" s="2" t="s">
        <v>22</v>
      </c>
      <c r="H88" s="21">
        <v>7</v>
      </c>
      <c r="I88" s="21" t="str">
        <f>IF(LEN(Table1[[#This Row],[Numero de distrito por canton]])=1,_xlfn.CONCAT("0",Table1[[#This Row],[Numero de distrito por canton]]),Table1[[#This Row],[Numero de distrito por canton]])</f>
        <v>07</v>
      </c>
      <c r="J88" s="5">
        <v>14.62</v>
      </c>
      <c r="K88" t="str">
        <f>_xlfn.CONCAT(Table1[[#This Row],[CÓDIGO
CANTÓN]],Table1[[#This Row],[DISTRITO STRING]])</f>
        <v>111407</v>
      </c>
      <c r="L88" t="str">
        <f>_xlfn.CONCAT("(",Table1[[#This Row],[ID]],", '",Table1[[#This Row],[DISTRITO]],"', ",Table1[[#This Row],[CÓDIGO
CANTÓN]],"),")</f>
        <v>(111407, 'San Antonio', 1114),</v>
      </c>
    </row>
    <row r="89" spans="1:12" ht="15" customHeight="1" x14ac:dyDescent="0.2">
      <c r="A89" s="4">
        <v>160105</v>
      </c>
      <c r="B89" s="1">
        <v>1</v>
      </c>
      <c r="C89" s="2" t="s">
        <v>9</v>
      </c>
      <c r="D89" s="1" t="str">
        <f>VLOOKUP(Table1[[#This Row],[CANTÓN]],Table2[[#All],[CANTON]:[ID]],2,FALSE)</f>
        <v>1114</v>
      </c>
      <c r="E89" s="2" t="s">
        <v>36</v>
      </c>
      <c r="F89" s="1">
        <v>10405</v>
      </c>
      <c r="G89" s="2" t="s">
        <v>23</v>
      </c>
      <c r="H89" s="21">
        <v>8</v>
      </c>
      <c r="I89" s="21" t="str">
        <f>IF(LEN(Table1[[#This Row],[Numero de distrito por canton]])=1,_xlfn.CONCAT("0",Table1[[#This Row],[Numero de distrito por canton]]),Table1[[#This Row],[Numero de distrito por canton]])</f>
        <v>08</v>
      </c>
      <c r="J89" s="6">
        <v>15.5</v>
      </c>
      <c r="K89" t="str">
        <f>_xlfn.CONCAT(Table1[[#This Row],[CÓDIGO
CANTÓN]],Table1[[#This Row],[DISTRITO STRING]])</f>
        <v>111408</v>
      </c>
      <c r="L89" t="str">
        <f>_xlfn.CONCAT("(",Table1[[#This Row],[ID]],", '",Table1[[#This Row],[DISTRITO]],"', ",Table1[[#This Row],[CÓDIGO
CANTÓN]],"),")</f>
        <v>(111408, 'San Rafael', 1114),</v>
      </c>
    </row>
    <row r="90" spans="1:12" ht="15" customHeight="1" x14ac:dyDescent="0.2">
      <c r="A90" s="4">
        <v>160105</v>
      </c>
      <c r="B90" s="1">
        <v>1</v>
      </c>
      <c r="C90" s="2" t="s">
        <v>9</v>
      </c>
      <c r="D90" s="1" t="str">
        <f>VLOOKUP(Table1[[#This Row],[CANTÓN]],Table2[[#All],[CANTON]:[ID]],2,FALSE)</f>
        <v>1114</v>
      </c>
      <c r="E90" s="2" t="s">
        <v>36</v>
      </c>
      <c r="F90" s="1">
        <v>10401</v>
      </c>
      <c r="G90" s="2" t="s">
        <v>37</v>
      </c>
      <c r="H90" s="21">
        <v>9</v>
      </c>
      <c r="I90" s="21" t="str">
        <f>IF(LEN(Table1[[#This Row],[Numero de distrito por canton]])=1,_xlfn.CONCAT("0",Table1[[#This Row],[Numero de distrito por canton]]),Table1[[#This Row],[Numero de distrito por canton]])</f>
        <v>09</v>
      </c>
      <c r="J90" s="5">
        <v>34.520000000000003</v>
      </c>
      <c r="K90" t="str">
        <f>_xlfn.CONCAT(Table1[[#This Row],[CÓDIGO
CANTÓN]],Table1[[#This Row],[DISTRITO STRING]])</f>
        <v>111409</v>
      </c>
      <c r="L90" t="str">
        <f>_xlfn.CONCAT("(",Table1[[#This Row],[ID]],", '",Table1[[#This Row],[DISTRITO]],"', ",Table1[[#This Row],[CÓDIGO
CANTÓN]],"),")</f>
        <v>(111409, 'Santiago', 1114),</v>
      </c>
    </row>
    <row r="91" spans="1:12" ht="15" customHeight="1" x14ac:dyDescent="0.2">
      <c r="A91" s="4">
        <v>160105</v>
      </c>
      <c r="B91" s="1">
        <v>1</v>
      </c>
      <c r="C91" s="2" t="s">
        <v>9</v>
      </c>
      <c r="D91" s="1" t="str">
        <f>VLOOKUP(Table1[[#This Row],[CANTÓN]],Table2[[#All],[CANTON]:[ID]],2,FALSE)</f>
        <v>1115</v>
      </c>
      <c r="E91" s="2" t="s">
        <v>9</v>
      </c>
      <c r="F91" s="1">
        <v>10101</v>
      </c>
      <c r="G91" s="2" t="s">
        <v>10</v>
      </c>
      <c r="H91" s="21">
        <v>1</v>
      </c>
      <c r="I91" s="21" t="str">
        <f>IF(LEN(Table1[[#This Row],[Numero de distrito por canton]])=1,_xlfn.CONCAT("0",Table1[[#This Row],[Numero de distrito por canton]]),Table1[[#This Row],[Numero de distrito por canton]])</f>
        <v>01</v>
      </c>
      <c r="J91" s="5">
        <v>1.49</v>
      </c>
      <c r="K91" t="str">
        <f>_xlfn.CONCAT(Table1[[#This Row],[CÓDIGO
CANTÓN]],Table1[[#This Row],[DISTRITO STRING]])</f>
        <v>111501</v>
      </c>
      <c r="L91" t="str">
        <f>_xlfn.CONCAT("(",Table1[[#This Row],[ID]],", '",Table1[[#This Row],[DISTRITO]],"', ",Table1[[#This Row],[CÓDIGO
CANTÓN]],"),")</f>
        <v>(111501, 'Carmen', 1115),</v>
      </c>
    </row>
    <row r="92" spans="1:12" ht="15" customHeight="1" x14ac:dyDescent="0.2">
      <c r="A92" s="4">
        <v>160105</v>
      </c>
      <c r="B92" s="1">
        <v>1</v>
      </c>
      <c r="C92" s="2" t="s">
        <v>9</v>
      </c>
      <c r="D92" s="1" t="str">
        <f>VLOOKUP(Table1[[#This Row],[CANTÓN]],Table2[[#All],[CANTON]:[ID]],2,FALSE)</f>
        <v>1115</v>
      </c>
      <c r="E92" s="2" t="s">
        <v>9</v>
      </c>
      <c r="F92" s="1">
        <v>10104</v>
      </c>
      <c r="G92" s="2" t="s">
        <v>13</v>
      </c>
      <c r="H92" s="21">
        <v>2</v>
      </c>
      <c r="I92" s="21" t="str">
        <f>IF(LEN(Table1[[#This Row],[Numero de distrito por canton]])=1,_xlfn.CONCAT("0",Table1[[#This Row],[Numero de distrito por canton]]),Table1[[#This Row],[Numero de distrito por canton]])</f>
        <v>02</v>
      </c>
      <c r="J92" s="5">
        <v>2.37</v>
      </c>
      <c r="K92" t="str">
        <f>_xlfn.CONCAT(Table1[[#This Row],[CÓDIGO
CANTÓN]],Table1[[#This Row],[DISTRITO STRING]])</f>
        <v>111502</v>
      </c>
      <c r="L92" t="str">
        <f>_xlfn.CONCAT("(",Table1[[#This Row],[ID]],", '",Table1[[#This Row],[DISTRITO]],"', ",Table1[[#This Row],[CÓDIGO
CANTÓN]],"),")</f>
        <v>(111502, 'Catedral', 1115),</v>
      </c>
    </row>
    <row r="93" spans="1:12" ht="15" customHeight="1" x14ac:dyDescent="0.2">
      <c r="A93" s="4">
        <v>160105</v>
      </c>
      <c r="B93" s="1">
        <v>1</v>
      </c>
      <c r="C93" s="2" t="s">
        <v>9</v>
      </c>
      <c r="D93" s="1" t="str">
        <f>VLOOKUP(Table1[[#This Row],[CANTÓN]],Table2[[#All],[CANTON]:[ID]],2,FALSE)</f>
        <v>1115</v>
      </c>
      <c r="E93" s="2" t="s">
        <v>9</v>
      </c>
      <c r="F93" s="1">
        <v>10110</v>
      </c>
      <c r="G93" s="2" t="s">
        <v>19</v>
      </c>
      <c r="H93" s="21">
        <v>3</v>
      </c>
      <c r="I93" s="21" t="str">
        <f>IF(LEN(Table1[[#This Row],[Numero de distrito por canton]])=1,_xlfn.CONCAT("0",Table1[[#This Row],[Numero de distrito por canton]]),Table1[[#This Row],[Numero de distrito por canton]])</f>
        <v>03</v>
      </c>
      <c r="J93" s="5">
        <v>4.37</v>
      </c>
      <c r="K93" t="str">
        <f>_xlfn.CONCAT(Table1[[#This Row],[CÓDIGO
CANTÓN]],Table1[[#This Row],[DISTRITO STRING]])</f>
        <v>111503</v>
      </c>
      <c r="L93" t="str">
        <f>_xlfn.CONCAT("(",Table1[[#This Row],[ID]],", '",Table1[[#This Row],[DISTRITO]],"', ",Table1[[#This Row],[CÓDIGO
CANTÓN]],"),")</f>
        <v>(111503, 'Hatillo', 1115),</v>
      </c>
    </row>
    <row r="94" spans="1:12" ht="15" customHeight="1" x14ac:dyDescent="0.2">
      <c r="A94" s="4">
        <v>160105</v>
      </c>
      <c r="B94" s="1">
        <v>1</v>
      </c>
      <c r="C94" s="2" t="s">
        <v>9</v>
      </c>
      <c r="D94" s="1" t="str">
        <f>VLOOKUP(Table1[[#This Row],[CANTÓN]],Table2[[#All],[CANTON]:[ID]],2,FALSE)</f>
        <v>1115</v>
      </c>
      <c r="E94" s="2" t="s">
        <v>9</v>
      </c>
      <c r="F94" s="1">
        <v>10103</v>
      </c>
      <c r="G94" s="2" t="s">
        <v>12</v>
      </c>
      <c r="H94" s="21">
        <v>4</v>
      </c>
      <c r="I94" s="21" t="str">
        <f>IF(LEN(Table1[[#This Row],[Numero de distrito por canton]])=1,_xlfn.CONCAT("0",Table1[[#This Row],[Numero de distrito por canton]]),Table1[[#This Row],[Numero de distrito por canton]])</f>
        <v>04</v>
      </c>
      <c r="J94" s="5">
        <v>3.32</v>
      </c>
      <c r="K94" t="str">
        <f>_xlfn.CONCAT(Table1[[#This Row],[CÓDIGO
CANTÓN]],Table1[[#This Row],[DISTRITO STRING]])</f>
        <v>111504</v>
      </c>
      <c r="L94" t="str">
        <f>_xlfn.CONCAT("(",Table1[[#This Row],[ID]],", '",Table1[[#This Row],[DISTRITO]],"', ",Table1[[#This Row],[CÓDIGO
CANTÓN]],"),")</f>
        <v>(111504, 'Hospital', 1115),</v>
      </c>
    </row>
    <row r="95" spans="1:12" ht="15" customHeight="1" x14ac:dyDescent="0.2">
      <c r="A95" s="4">
        <v>160105</v>
      </c>
      <c r="B95" s="1">
        <v>1</v>
      </c>
      <c r="C95" s="2" t="s">
        <v>9</v>
      </c>
      <c r="D95" s="1" t="str">
        <f>VLOOKUP(Table1[[#This Row],[CANTÓN]],Table2[[#All],[CANTON]:[ID]],2,FALSE)</f>
        <v>1115</v>
      </c>
      <c r="E95" s="2" t="s">
        <v>9</v>
      </c>
      <c r="F95" s="1">
        <v>10108</v>
      </c>
      <c r="G95" s="2" t="s">
        <v>17</v>
      </c>
      <c r="H95" s="21">
        <v>5</v>
      </c>
      <c r="I95" s="21" t="str">
        <f>IF(LEN(Table1[[#This Row],[Numero de distrito por canton]])=1,_xlfn.CONCAT("0",Table1[[#This Row],[Numero de distrito por canton]]),Table1[[#This Row],[Numero de distrito por canton]])</f>
        <v>05</v>
      </c>
      <c r="J95" s="5">
        <v>3.66</v>
      </c>
      <c r="K95" t="str">
        <f>_xlfn.CONCAT(Table1[[#This Row],[CÓDIGO
CANTÓN]],Table1[[#This Row],[DISTRITO STRING]])</f>
        <v>111505</v>
      </c>
      <c r="L95" t="str">
        <f>_xlfn.CONCAT("(",Table1[[#This Row],[ID]],", '",Table1[[#This Row],[DISTRITO]],"', ",Table1[[#This Row],[CÓDIGO
CANTÓN]],"),")</f>
        <v>(111505, 'Mata Redonda', 1115),</v>
      </c>
    </row>
    <row r="96" spans="1:12" ht="15" customHeight="1" x14ac:dyDescent="0.2">
      <c r="A96" s="4">
        <v>160105</v>
      </c>
      <c r="B96" s="1">
        <v>1</v>
      </c>
      <c r="C96" s="2" t="s">
        <v>9</v>
      </c>
      <c r="D96" s="1" t="str">
        <f>VLOOKUP(Table1[[#This Row],[CANTÓN]],Table2[[#All],[CANTON]:[ID]],2,FALSE)</f>
        <v>1115</v>
      </c>
      <c r="E96" s="2" t="s">
        <v>9</v>
      </c>
      <c r="F96" s="1">
        <v>10102</v>
      </c>
      <c r="G96" s="2" t="s">
        <v>11</v>
      </c>
      <c r="H96" s="21">
        <v>6</v>
      </c>
      <c r="I96" s="21" t="str">
        <f>IF(LEN(Table1[[#This Row],[Numero de distrito por canton]])=1,_xlfn.CONCAT("0",Table1[[#This Row],[Numero de distrito por canton]]),Table1[[#This Row],[Numero de distrito por canton]])</f>
        <v>06</v>
      </c>
      <c r="J96" s="6">
        <v>2.2000000000000002</v>
      </c>
      <c r="K96" t="str">
        <f>_xlfn.CONCAT(Table1[[#This Row],[CÓDIGO
CANTÓN]],Table1[[#This Row],[DISTRITO STRING]])</f>
        <v>111506</v>
      </c>
      <c r="L96" t="str">
        <f>_xlfn.CONCAT("(",Table1[[#This Row],[ID]],", '",Table1[[#This Row],[DISTRITO]],"', ",Table1[[#This Row],[CÓDIGO
CANTÓN]],"),")</f>
        <v>(111506, 'Merced', 1115),</v>
      </c>
    </row>
    <row r="97" spans="1:12" ht="15" customHeight="1" x14ac:dyDescent="0.2">
      <c r="A97" s="4">
        <v>160105</v>
      </c>
      <c r="B97" s="1">
        <v>1</v>
      </c>
      <c r="C97" s="2" t="s">
        <v>9</v>
      </c>
      <c r="D97" s="1" t="str">
        <f>VLOOKUP(Table1[[#This Row],[CANTÓN]],Table2[[#All],[CANTON]:[ID]],2,FALSE)</f>
        <v>1115</v>
      </c>
      <c r="E97" s="2" t="s">
        <v>9</v>
      </c>
      <c r="F97" s="1">
        <v>10109</v>
      </c>
      <c r="G97" s="2" t="s">
        <v>18</v>
      </c>
      <c r="H97" s="21">
        <v>7</v>
      </c>
      <c r="I97" s="21" t="str">
        <f>IF(LEN(Table1[[#This Row],[Numero de distrito por canton]])=1,_xlfn.CONCAT("0",Table1[[#This Row],[Numero de distrito por canton]]),Table1[[#This Row],[Numero de distrito por canton]])</f>
        <v>07</v>
      </c>
      <c r="J97" s="5">
        <v>9.35</v>
      </c>
      <c r="K97" t="str">
        <f>_xlfn.CONCAT(Table1[[#This Row],[CÓDIGO
CANTÓN]],Table1[[#This Row],[DISTRITO STRING]])</f>
        <v>111507</v>
      </c>
      <c r="L97" t="str">
        <f>_xlfn.CONCAT("(",Table1[[#This Row],[ID]],", '",Table1[[#This Row],[DISTRITO]],"', ",Table1[[#This Row],[CÓDIGO
CANTÓN]],"),")</f>
        <v>(111507, 'Pavas', 1115),</v>
      </c>
    </row>
    <row r="98" spans="1:12" ht="15" customHeight="1" x14ac:dyDescent="0.2">
      <c r="A98" s="4">
        <v>160105</v>
      </c>
      <c r="B98" s="1">
        <v>1</v>
      </c>
      <c r="C98" s="2" t="s">
        <v>9</v>
      </c>
      <c r="D98" s="1" t="str">
        <f>VLOOKUP(Table1[[#This Row],[CANTÓN]],Table2[[#All],[CANTON]:[ID]],2,FALSE)</f>
        <v>1115</v>
      </c>
      <c r="E98" s="2" t="s">
        <v>9</v>
      </c>
      <c r="F98" s="1">
        <v>10106</v>
      </c>
      <c r="G98" s="2" t="s">
        <v>15</v>
      </c>
      <c r="H98" s="21">
        <v>8</v>
      </c>
      <c r="I98" s="21" t="str">
        <f>IF(LEN(Table1[[#This Row],[Numero de distrito por canton]])=1,_xlfn.CONCAT("0",Table1[[#This Row],[Numero de distrito por canton]]),Table1[[#This Row],[Numero de distrito por canton]])</f>
        <v>08</v>
      </c>
      <c r="J98" s="5">
        <v>2.64</v>
      </c>
      <c r="K98" t="str">
        <f>_xlfn.CONCAT(Table1[[#This Row],[CÓDIGO
CANTÓN]],Table1[[#This Row],[DISTRITO STRING]])</f>
        <v>111508</v>
      </c>
      <c r="L98" t="str">
        <f>_xlfn.CONCAT("(",Table1[[#This Row],[ID]],", '",Table1[[#This Row],[DISTRITO]],"', ",Table1[[#This Row],[CÓDIGO
CANTÓN]],"),")</f>
        <v>(111508, 'San Francisco de Dos Ríos', 1115),</v>
      </c>
    </row>
    <row r="99" spans="1:12" ht="15" customHeight="1" x14ac:dyDescent="0.2">
      <c r="A99" s="4">
        <v>160105</v>
      </c>
      <c r="B99" s="1">
        <v>1</v>
      </c>
      <c r="C99" s="2" t="s">
        <v>9</v>
      </c>
      <c r="D99" s="1" t="str">
        <f>VLOOKUP(Table1[[#This Row],[CANTÓN]],Table2[[#All],[CANTON]:[ID]],2,FALSE)</f>
        <v>1115</v>
      </c>
      <c r="E99" s="2" t="s">
        <v>9</v>
      </c>
      <c r="F99" s="1">
        <v>10111</v>
      </c>
      <c r="G99" s="2" t="s">
        <v>20</v>
      </c>
      <c r="H99" s="21">
        <v>9</v>
      </c>
      <c r="I99" s="21" t="str">
        <f>IF(LEN(Table1[[#This Row],[Numero de distrito por canton]])=1,_xlfn.CONCAT("0",Table1[[#This Row],[Numero de distrito por canton]]),Table1[[#This Row],[Numero de distrito por canton]])</f>
        <v>09</v>
      </c>
      <c r="J99" s="5">
        <v>3.97</v>
      </c>
      <c r="K99" t="str">
        <f>_xlfn.CONCAT(Table1[[#This Row],[CÓDIGO
CANTÓN]],Table1[[#This Row],[DISTRITO STRING]])</f>
        <v>111509</v>
      </c>
      <c r="L99" t="str">
        <f>_xlfn.CONCAT("(",Table1[[#This Row],[ID]],", '",Table1[[#This Row],[DISTRITO]],"', ",Table1[[#This Row],[CÓDIGO
CANTÓN]],"),")</f>
        <v>(111509, 'San Sebastián', 1115),</v>
      </c>
    </row>
    <row r="100" spans="1:12" ht="15" customHeight="1" x14ac:dyDescent="0.2">
      <c r="A100" s="4">
        <v>160105</v>
      </c>
      <c r="B100" s="1">
        <v>1</v>
      </c>
      <c r="C100" s="2" t="s">
        <v>9</v>
      </c>
      <c r="D100" s="1" t="str">
        <f>VLOOKUP(Table1[[#This Row],[CANTÓN]],Table2[[#All],[CANTON]:[ID]],2,FALSE)</f>
        <v>1115</v>
      </c>
      <c r="E100" s="2" t="s">
        <v>9</v>
      </c>
      <c r="F100" s="1">
        <v>10107</v>
      </c>
      <c r="G100" s="2" t="s">
        <v>16</v>
      </c>
      <c r="H100" s="21">
        <v>10</v>
      </c>
      <c r="I100" s="21">
        <f>IF(LEN(Table1[[#This Row],[Numero de distrito por canton]])=1,_xlfn.CONCAT("0",Table1[[#This Row],[Numero de distrito por canton]]),Table1[[#This Row],[Numero de distrito por canton]])</f>
        <v>10</v>
      </c>
      <c r="J100" s="5">
        <v>8.39</v>
      </c>
      <c r="K100" t="str">
        <f>_xlfn.CONCAT(Table1[[#This Row],[CÓDIGO
CANTÓN]],Table1[[#This Row],[DISTRITO STRING]])</f>
        <v>111510</v>
      </c>
      <c r="L100" t="str">
        <f>_xlfn.CONCAT("(",Table1[[#This Row],[ID]],", '",Table1[[#This Row],[DISTRITO]],"', ",Table1[[#This Row],[CÓDIGO
CANTÓN]],"),")</f>
        <v>(111510, 'Uruca', 1115),</v>
      </c>
    </row>
    <row r="101" spans="1:12" ht="15" customHeight="1" x14ac:dyDescent="0.2">
      <c r="A101" s="4">
        <v>160105</v>
      </c>
      <c r="B101" s="1">
        <v>1</v>
      </c>
      <c r="C101" s="2" t="s">
        <v>9</v>
      </c>
      <c r="D101" s="1" t="str">
        <f>VLOOKUP(Table1[[#This Row],[CANTÓN]],Table2[[#All],[CANTON]:[ID]],2,FALSE)</f>
        <v>1115</v>
      </c>
      <c r="E101" s="2" t="s">
        <v>9</v>
      </c>
      <c r="F101" s="1">
        <v>10105</v>
      </c>
      <c r="G101" s="2" t="s">
        <v>14</v>
      </c>
      <c r="H101" s="21">
        <v>11</v>
      </c>
      <c r="I101" s="21">
        <f>IF(LEN(Table1[[#This Row],[Numero de distrito por canton]])=1,_xlfn.CONCAT("0",Table1[[#This Row],[Numero de distrito por canton]]),Table1[[#This Row],[Numero de distrito por canton]])</f>
        <v>11</v>
      </c>
      <c r="J101" s="5">
        <v>2.86</v>
      </c>
      <c r="K101" t="str">
        <f>_xlfn.CONCAT(Table1[[#This Row],[CÓDIGO
CANTÓN]],Table1[[#This Row],[DISTRITO STRING]])</f>
        <v>111511</v>
      </c>
      <c r="L101" t="str">
        <f>_xlfn.CONCAT("(",Table1[[#This Row],[ID]],", '",Table1[[#This Row],[DISTRITO]],"', ",Table1[[#This Row],[CÓDIGO
CANTÓN]],"),")</f>
        <v>(111511, 'Zapote', 1115),</v>
      </c>
    </row>
    <row r="102" spans="1:12" ht="15" customHeight="1" x14ac:dyDescent="0.2">
      <c r="A102" s="4">
        <v>160105</v>
      </c>
      <c r="B102" s="1">
        <v>1</v>
      </c>
      <c r="C102" s="2" t="s">
        <v>9</v>
      </c>
      <c r="D102" s="1" t="str">
        <f>VLOOKUP(Table1[[#This Row],[CANTÓN]],Table2[[#All],[CANTON]:[ID]],2,FALSE)</f>
        <v>1116</v>
      </c>
      <c r="E102" s="2" t="s">
        <v>71</v>
      </c>
      <c r="F102" s="1">
        <v>10906</v>
      </c>
      <c r="G102" s="2" t="s">
        <v>75</v>
      </c>
      <c r="H102" s="21">
        <v>1</v>
      </c>
      <c r="I102" s="21" t="str">
        <f>IF(LEN(Table1[[#This Row],[Numero de distrito por canton]])=1,_xlfn.CONCAT("0",Table1[[#This Row],[Numero de distrito por canton]]),Table1[[#This Row],[Numero de distrito por canton]])</f>
        <v>01</v>
      </c>
      <c r="J102" s="5">
        <v>3.24</v>
      </c>
      <c r="K102" t="str">
        <f>_xlfn.CONCAT(Table1[[#This Row],[CÓDIGO
CANTÓN]],Table1[[#This Row],[DISTRITO STRING]])</f>
        <v>111601</v>
      </c>
      <c r="L102" t="str">
        <f>_xlfn.CONCAT("(",Table1[[#This Row],[ID]],", '",Table1[[#This Row],[DISTRITO]],"', ",Table1[[#This Row],[CÓDIGO
CANTÓN]],"),")</f>
        <v>(111601, 'Brasil', 1116),</v>
      </c>
    </row>
    <row r="103" spans="1:12" ht="15" customHeight="1" x14ac:dyDescent="0.2">
      <c r="A103" s="4">
        <v>160105</v>
      </c>
      <c r="B103" s="1">
        <v>1</v>
      </c>
      <c r="C103" s="2" t="s">
        <v>9</v>
      </c>
      <c r="D103" s="1" t="str">
        <f>VLOOKUP(Table1[[#This Row],[CANTÓN]],Table2[[#All],[CANTON]:[ID]],2,FALSE)</f>
        <v>1116</v>
      </c>
      <c r="E103" s="2" t="s">
        <v>71</v>
      </c>
      <c r="F103" s="1">
        <v>10905</v>
      </c>
      <c r="G103" s="2" t="s">
        <v>74</v>
      </c>
      <c r="H103" s="21">
        <v>2</v>
      </c>
      <c r="I103" s="21" t="str">
        <f>IF(LEN(Table1[[#This Row],[Numero de distrito por canton]])=1,_xlfn.CONCAT("0",Table1[[#This Row],[Numero de distrito por canton]]),Table1[[#This Row],[Numero de distrito por canton]])</f>
        <v>02</v>
      </c>
      <c r="J103" s="5">
        <v>12.07</v>
      </c>
      <c r="K103" t="str">
        <f>_xlfn.CONCAT(Table1[[#This Row],[CÓDIGO
CANTÓN]],Table1[[#This Row],[DISTRITO STRING]])</f>
        <v>111602</v>
      </c>
      <c r="L103" t="str">
        <f>_xlfn.CONCAT("(",Table1[[#This Row],[ID]],", '",Table1[[#This Row],[DISTRITO]],"', ",Table1[[#This Row],[CÓDIGO
CANTÓN]],"),")</f>
        <v>(111602, 'Piedades', 1116),</v>
      </c>
    </row>
    <row r="104" spans="1:12" ht="15" customHeight="1" x14ac:dyDescent="0.2">
      <c r="A104" s="4">
        <v>160105</v>
      </c>
      <c r="B104" s="1">
        <v>1</v>
      </c>
      <c r="C104" s="2" t="s">
        <v>9</v>
      </c>
      <c r="D104" s="1" t="str">
        <f>VLOOKUP(Table1[[#This Row],[CANTÓN]],Table2[[#All],[CANTON]:[ID]],2,FALSE)</f>
        <v>1116</v>
      </c>
      <c r="E104" s="2" t="s">
        <v>71</v>
      </c>
      <c r="F104" s="1">
        <v>10903</v>
      </c>
      <c r="G104" s="2" t="s">
        <v>73</v>
      </c>
      <c r="H104" s="21">
        <v>3</v>
      </c>
      <c r="I104" s="21" t="str">
        <f>IF(LEN(Table1[[#This Row],[Numero de distrito por canton]])=1,_xlfn.CONCAT("0",Table1[[#This Row],[Numero de distrito por canton]]),Table1[[#This Row],[Numero de distrito por canton]])</f>
        <v>03</v>
      </c>
      <c r="J104" s="5">
        <v>13.35</v>
      </c>
      <c r="K104" t="str">
        <f>_xlfn.CONCAT(Table1[[#This Row],[CÓDIGO
CANTÓN]],Table1[[#This Row],[DISTRITO STRING]])</f>
        <v>111603</v>
      </c>
      <c r="L104" t="str">
        <f>_xlfn.CONCAT("(",Table1[[#This Row],[ID]],", '",Table1[[#This Row],[DISTRITO]],"', ",Table1[[#This Row],[CÓDIGO
CANTÓN]],"),")</f>
        <v>(111603, 'Pozos', 1116),</v>
      </c>
    </row>
    <row r="105" spans="1:12" ht="15" customHeight="1" x14ac:dyDescent="0.2">
      <c r="A105" s="4">
        <v>160105</v>
      </c>
      <c r="B105" s="1">
        <v>1</v>
      </c>
      <c r="C105" s="2" t="s">
        <v>9</v>
      </c>
      <c r="D105" s="1" t="str">
        <f>VLOOKUP(Table1[[#This Row],[CANTÓN]],Table2[[#All],[CANTON]:[ID]],2,FALSE)</f>
        <v>1116</v>
      </c>
      <c r="E105" s="2" t="s">
        <v>71</v>
      </c>
      <c r="F105" s="1">
        <v>10902</v>
      </c>
      <c r="G105" s="2" t="s">
        <v>72</v>
      </c>
      <c r="H105" s="21">
        <v>4</v>
      </c>
      <c r="I105" s="21" t="str">
        <f>IF(LEN(Table1[[#This Row],[Numero de distrito por canton]])=1,_xlfn.CONCAT("0",Table1[[#This Row],[Numero de distrito por canton]]),Table1[[#This Row],[Numero de distrito por canton]])</f>
        <v>04</v>
      </c>
      <c r="J105" s="5">
        <v>20.29</v>
      </c>
      <c r="K105" t="str">
        <f>_xlfn.CONCAT(Table1[[#This Row],[CÓDIGO
CANTÓN]],Table1[[#This Row],[DISTRITO STRING]])</f>
        <v>111604</v>
      </c>
      <c r="L105" t="str">
        <f>_xlfn.CONCAT("(",Table1[[#This Row],[ID]],", '",Table1[[#This Row],[DISTRITO]],"', ",Table1[[#This Row],[CÓDIGO
CANTÓN]],"),")</f>
        <v>(111604, 'Salitral', 1116),</v>
      </c>
    </row>
    <row r="106" spans="1:12" ht="15" customHeight="1" x14ac:dyDescent="0.2">
      <c r="A106" s="4">
        <v>160105</v>
      </c>
      <c r="B106" s="1">
        <v>1</v>
      </c>
      <c r="C106" s="2" t="s">
        <v>9</v>
      </c>
      <c r="D106" s="1" t="str">
        <f>VLOOKUP(Table1[[#This Row],[CANTÓN]],Table2[[#All],[CANTON]:[ID]],2,FALSE)</f>
        <v>1116</v>
      </c>
      <c r="E106" s="2" t="s">
        <v>71</v>
      </c>
      <c r="F106" s="1">
        <v>10901</v>
      </c>
      <c r="G106" s="2" t="s">
        <v>71</v>
      </c>
      <c r="H106" s="21">
        <v>5</v>
      </c>
      <c r="I106" s="21" t="str">
        <f>IF(LEN(Table1[[#This Row],[Numero de distrito por canton]])=1,_xlfn.CONCAT("0",Table1[[#This Row],[Numero de distrito por canton]]),Table1[[#This Row],[Numero de distrito por canton]])</f>
        <v>05</v>
      </c>
      <c r="J106" s="5">
        <v>5.44</v>
      </c>
      <c r="K106" t="str">
        <f>_xlfn.CONCAT(Table1[[#This Row],[CÓDIGO
CANTÓN]],Table1[[#This Row],[DISTRITO STRING]])</f>
        <v>111605</v>
      </c>
      <c r="L106" t="str">
        <f>_xlfn.CONCAT("(",Table1[[#This Row],[ID]],", '",Table1[[#This Row],[DISTRITO]],"', ",Table1[[#This Row],[CÓDIGO
CANTÓN]],"),")</f>
        <v>(111605, 'Santa Ana', 1116),</v>
      </c>
    </row>
    <row r="107" spans="1:12" ht="15" customHeight="1" x14ac:dyDescent="0.2">
      <c r="A107" s="4">
        <v>160105</v>
      </c>
      <c r="B107" s="1">
        <v>1</v>
      </c>
      <c r="C107" s="2" t="s">
        <v>9</v>
      </c>
      <c r="D107" s="1" t="str">
        <f>VLOOKUP(Table1[[#This Row],[CANTÓN]],Table2[[#All],[CANTON]:[ID]],2,FALSE)</f>
        <v>1116</v>
      </c>
      <c r="E107" s="2" t="s">
        <v>71</v>
      </c>
      <c r="F107" s="1">
        <v>10904</v>
      </c>
      <c r="G107" s="2" t="s">
        <v>16</v>
      </c>
      <c r="H107" s="21">
        <v>6</v>
      </c>
      <c r="I107" s="21" t="str">
        <f>IF(LEN(Table1[[#This Row],[Numero de distrito por canton]])=1,_xlfn.CONCAT("0",Table1[[#This Row],[Numero de distrito por canton]]),Table1[[#This Row],[Numero de distrito por canton]])</f>
        <v>06</v>
      </c>
      <c r="J107" s="5">
        <v>7.03</v>
      </c>
      <c r="K107" t="str">
        <f>_xlfn.CONCAT(Table1[[#This Row],[CÓDIGO
CANTÓN]],Table1[[#This Row],[DISTRITO STRING]])</f>
        <v>111606</v>
      </c>
      <c r="L107" t="str">
        <f>_xlfn.CONCAT("(",Table1[[#This Row],[ID]],", '",Table1[[#This Row],[DISTRITO]],"', ",Table1[[#This Row],[CÓDIGO
CANTÓN]],"),")</f>
        <v>(111606, 'Uruca', 1116),</v>
      </c>
    </row>
    <row r="108" spans="1:12" ht="15" customHeight="1" x14ac:dyDescent="0.2">
      <c r="A108" s="4">
        <v>160105</v>
      </c>
      <c r="B108" s="1">
        <v>1</v>
      </c>
      <c r="C108" s="2" t="s">
        <v>9</v>
      </c>
      <c r="D108" s="1" t="str">
        <f>VLOOKUP(Table1[[#This Row],[CANTÓN]],Table2[[#All],[CANTON]:[ID]],2,FALSE)</f>
        <v>1117</v>
      </c>
      <c r="E108" s="2" t="s">
        <v>44</v>
      </c>
      <c r="F108" s="1">
        <v>10503</v>
      </c>
      <c r="G108" s="2" t="s">
        <v>47</v>
      </c>
      <c r="H108" s="21">
        <v>1</v>
      </c>
      <c r="I108" s="21" t="str">
        <f>IF(LEN(Table1[[#This Row],[Numero de distrito por canton]])=1,_xlfn.CONCAT("0",Table1[[#This Row],[Numero de distrito por canton]]),Table1[[#This Row],[Numero de distrito por canton]])</f>
        <v>01</v>
      </c>
      <c r="J108" s="5">
        <v>58.96</v>
      </c>
      <c r="K108" t="str">
        <f>_xlfn.CONCAT(Table1[[#This Row],[CÓDIGO
CANTÓN]],Table1[[#This Row],[DISTRITO STRING]])</f>
        <v>111701</v>
      </c>
      <c r="L108" t="str">
        <f>_xlfn.CONCAT("(",Table1[[#This Row],[ID]],", '",Table1[[#This Row],[DISTRITO]],"', ",Table1[[#This Row],[CÓDIGO
CANTÓN]],"),")</f>
        <v>(111701, 'San Carlos', 1117),</v>
      </c>
    </row>
    <row r="109" spans="1:12" ht="15" customHeight="1" x14ac:dyDescent="0.2">
      <c r="A109" s="4">
        <v>160105</v>
      </c>
      <c r="B109" s="1">
        <v>1</v>
      </c>
      <c r="C109" s="2" t="s">
        <v>9</v>
      </c>
      <c r="D109" s="1" t="str">
        <f>VLOOKUP(Table1[[#This Row],[CANTÓN]],Table2[[#All],[CANTON]:[ID]],2,FALSE)</f>
        <v>1117</v>
      </c>
      <c r="E109" s="2" t="s">
        <v>44</v>
      </c>
      <c r="F109" s="1">
        <v>10502</v>
      </c>
      <c r="G109" s="2" t="s">
        <v>46</v>
      </c>
      <c r="H109" s="21">
        <v>2</v>
      </c>
      <c r="I109" s="21" t="str">
        <f>IF(LEN(Table1[[#This Row],[Numero de distrito por canton]])=1,_xlfn.CONCAT("0",Table1[[#This Row],[Numero de distrito por canton]]),Table1[[#This Row],[Numero de distrito por canton]])</f>
        <v>02</v>
      </c>
      <c r="J109" s="5">
        <v>186.29</v>
      </c>
      <c r="K109" t="str">
        <f>_xlfn.CONCAT(Table1[[#This Row],[CÓDIGO
CANTÓN]],Table1[[#This Row],[DISTRITO STRING]])</f>
        <v>111702</v>
      </c>
      <c r="L109" t="str">
        <f>_xlfn.CONCAT("(",Table1[[#This Row],[ID]],", '",Table1[[#This Row],[DISTRITO]],"', ",Table1[[#This Row],[CÓDIGO
CANTÓN]],"),")</f>
        <v>(111702, 'San Lorenzo', 1117),</v>
      </c>
    </row>
    <row r="110" spans="1:12" ht="15" customHeight="1" x14ac:dyDescent="0.2">
      <c r="A110" s="4">
        <v>160105</v>
      </c>
      <c r="B110" s="1">
        <v>1</v>
      </c>
      <c r="C110" s="2" t="s">
        <v>9</v>
      </c>
      <c r="D110" s="1" t="str">
        <f>VLOOKUP(Table1[[#This Row],[CANTÓN]],Table2[[#All],[CANTON]:[ID]],2,FALSE)</f>
        <v>1117</v>
      </c>
      <c r="E110" s="2" t="s">
        <v>44</v>
      </c>
      <c r="F110" s="1">
        <v>10501</v>
      </c>
      <c r="G110" s="2" t="s">
        <v>45</v>
      </c>
      <c r="H110" s="21">
        <v>3</v>
      </c>
      <c r="I110" s="21" t="str">
        <f>IF(LEN(Table1[[#This Row],[Numero de distrito por canton]])=1,_xlfn.CONCAT("0",Table1[[#This Row],[Numero de distrito por canton]]),Table1[[#This Row],[Numero de distrito por canton]])</f>
        <v>03</v>
      </c>
      <c r="J110" s="5">
        <v>46.02</v>
      </c>
      <c r="K110" t="str">
        <f>_xlfn.CONCAT(Table1[[#This Row],[CÓDIGO
CANTÓN]],Table1[[#This Row],[DISTRITO STRING]])</f>
        <v>111703</v>
      </c>
      <c r="L110" t="str">
        <f>_xlfn.CONCAT("(",Table1[[#This Row],[ID]],", '",Table1[[#This Row],[DISTRITO]],"', ",Table1[[#This Row],[CÓDIGO
CANTÓN]],"),")</f>
        <v>(111703, 'San Marcos', 1117),</v>
      </c>
    </row>
    <row r="111" spans="1:12" ht="15" customHeight="1" x14ac:dyDescent="0.2">
      <c r="A111" s="4">
        <v>160105</v>
      </c>
      <c r="B111" s="1">
        <v>1</v>
      </c>
      <c r="C111" s="2" t="s">
        <v>9</v>
      </c>
      <c r="D111" s="1" t="str">
        <f>VLOOKUP(Table1[[#This Row],[CANTÓN]],Table2[[#All],[CANTON]:[ID]],2,FALSE)</f>
        <v>1118</v>
      </c>
      <c r="E111" s="2" t="s">
        <v>90</v>
      </c>
      <c r="F111" s="1">
        <v>11303</v>
      </c>
      <c r="G111" s="2" t="s">
        <v>93</v>
      </c>
      <c r="H111" s="21">
        <v>1</v>
      </c>
      <c r="I111" s="21" t="str">
        <f>IF(LEN(Table1[[#This Row],[Numero de distrito por canton]])=1,_xlfn.CONCAT("0",Table1[[#This Row],[Numero de distrito por canton]]),Table1[[#This Row],[Numero de distrito por canton]])</f>
        <v>01</v>
      </c>
      <c r="J111" s="5">
        <v>1.37</v>
      </c>
      <c r="K111" t="str">
        <f>_xlfn.CONCAT(Table1[[#This Row],[CÓDIGO
CANTÓN]],Table1[[#This Row],[DISTRITO STRING]])</f>
        <v>111801</v>
      </c>
      <c r="L111" t="str">
        <f>_xlfn.CONCAT("(",Table1[[#This Row],[ID]],", '",Table1[[#This Row],[DISTRITO]],"', ",Table1[[#This Row],[CÓDIGO
CANTÓN]],"),")</f>
        <v>(111801, 'Anselmo Llorente', 1118),</v>
      </c>
    </row>
    <row r="112" spans="1:12" ht="15" customHeight="1" x14ac:dyDescent="0.2">
      <c r="A112" s="4">
        <v>160105</v>
      </c>
      <c r="B112" s="1">
        <v>1</v>
      </c>
      <c r="C112" s="2" t="s">
        <v>9</v>
      </c>
      <c r="D112" s="1" t="str">
        <f>VLOOKUP(Table1[[#This Row],[CANTÓN]],Table2[[#All],[CANTON]:[ID]],2,FALSE)</f>
        <v>1118</v>
      </c>
      <c r="E112" s="2" t="s">
        <v>90</v>
      </c>
      <c r="F112" s="1">
        <v>11302</v>
      </c>
      <c r="G112" s="2" t="s">
        <v>92</v>
      </c>
      <c r="H112" s="21">
        <v>2</v>
      </c>
      <c r="I112" s="21" t="str">
        <f>IF(LEN(Table1[[#This Row],[Numero de distrito por canton]])=1,_xlfn.CONCAT("0",Table1[[#This Row],[Numero de distrito por canton]]),Table1[[#This Row],[Numero de distrito por canton]])</f>
        <v>02</v>
      </c>
      <c r="J112" s="5">
        <v>0.65</v>
      </c>
      <c r="K112" t="str">
        <f>_xlfn.CONCAT(Table1[[#This Row],[CÓDIGO
CANTÓN]],Table1[[#This Row],[DISTRITO STRING]])</f>
        <v>111802</v>
      </c>
      <c r="L112" t="str">
        <f>_xlfn.CONCAT("(",Table1[[#This Row],[ID]],", '",Table1[[#This Row],[DISTRITO]],"', ",Table1[[#This Row],[CÓDIGO
CANTÓN]],"),")</f>
        <v>(111802, 'Cinco Esquinas', 1118),</v>
      </c>
    </row>
    <row r="113" spans="1:12" ht="15" customHeight="1" x14ac:dyDescent="0.2">
      <c r="A113" s="4">
        <v>160105</v>
      </c>
      <c r="B113" s="1">
        <v>1</v>
      </c>
      <c r="C113" s="2" t="s">
        <v>9</v>
      </c>
      <c r="D113" s="1" t="str">
        <f>VLOOKUP(Table1[[#This Row],[CANTÓN]],Table2[[#All],[CANTON]:[ID]],2,FALSE)</f>
        <v>1118</v>
      </c>
      <c r="E113" s="2" t="s">
        <v>90</v>
      </c>
      <c r="F113" s="1">
        <v>11305</v>
      </c>
      <c r="G113" s="2" t="s">
        <v>95</v>
      </c>
      <c r="H113" s="21">
        <v>3</v>
      </c>
      <c r="I113" s="21" t="str">
        <f>IF(LEN(Table1[[#This Row],[Numero de distrito por canton]])=1,_xlfn.CONCAT("0",Table1[[#This Row],[Numero de distrito por canton]]),Table1[[#This Row],[Numero de distrito por canton]])</f>
        <v>03</v>
      </c>
      <c r="J113" s="5">
        <v>2.0099999999999998</v>
      </c>
      <c r="K113" t="str">
        <f>_xlfn.CONCAT(Table1[[#This Row],[CÓDIGO
CANTÓN]],Table1[[#This Row],[DISTRITO STRING]])</f>
        <v>111803</v>
      </c>
      <c r="L113" t="str">
        <f>_xlfn.CONCAT("(",Table1[[#This Row],[ID]],", '",Table1[[#This Row],[DISTRITO]],"', ",Table1[[#This Row],[CÓDIGO
CANTÓN]],"),")</f>
        <v>(111803, 'Colima', 1118),</v>
      </c>
    </row>
    <row r="114" spans="1:12" ht="15" customHeight="1" x14ac:dyDescent="0.2">
      <c r="A114" s="4">
        <v>160105</v>
      </c>
      <c r="B114" s="1">
        <v>1</v>
      </c>
      <c r="C114" s="2" t="s">
        <v>9</v>
      </c>
      <c r="D114" s="1" t="str">
        <f>VLOOKUP(Table1[[#This Row],[CANTÓN]],Table2[[#All],[CANTON]:[ID]],2,FALSE)</f>
        <v>1118</v>
      </c>
      <c r="E114" s="2" t="s">
        <v>90</v>
      </c>
      <c r="F114" s="1">
        <v>11304</v>
      </c>
      <c r="G114" s="2" t="s">
        <v>94</v>
      </c>
      <c r="H114" s="21">
        <v>4</v>
      </c>
      <c r="I114" s="21" t="str">
        <f>IF(LEN(Table1[[#This Row],[Numero de distrito por canton]])=1,_xlfn.CONCAT("0",Table1[[#This Row],[Numero de distrito por canton]]),Table1[[#This Row],[Numero de distrito por canton]])</f>
        <v>04</v>
      </c>
      <c r="J114" s="5">
        <v>0.72</v>
      </c>
      <c r="K114" t="str">
        <f>_xlfn.CONCAT(Table1[[#This Row],[CÓDIGO
CANTÓN]],Table1[[#This Row],[DISTRITO STRING]])</f>
        <v>111804</v>
      </c>
      <c r="L114" t="str">
        <f>_xlfn.CONCAT("(",Table1[[#This Row],[ID]],", '",Table1[[#This Row],[DISTRITO]],"', ",Table1[[#This Row],[CÓDIGO
CANTÓN]],"),")</f>
        <v>(111804, 'León XIII', 1118),</v>
      </c>
    </row>
    <row r="115" spans="1:12" ht="15" customHeight="1" x14ac:dyDescent="0.2">
      <c r="A115" s="4">
        <v>160105</v>
      </c>
      <c r="B115" s="1">
        <v>1</v>
      </c>
      <c r="C115" s="2" t="s">
        <v>9</v>
      </c>
      <c r="D115" s="1" t="str">
        <f>VLOOKUP(Table1[[#This Row],[CANTÓN]],Table2[[#All],[CANTON]:[ID]],2,FALSE)</f>
        <v>1118</v>
      </c>
      <c r="E115" s="2" t="s">
        <v>90</v>
      </c>
      <c r="F115" s="1">
        <v>11301</v>
      </c>
      <c r="G115" s="2" t="s">
        <v>91</v>
      </c>
      <c r="H115" s="21">
        <v>5</v>
      </c>
      <c r="I115" s="21" t="str">
        <f>IF(LEN(Table1[[#This Row],[Numero de distrito por canton]])=1,_xlfn.CONCAT("0",Table1[[#This Row],[Numero de distrito por canton]]),Table1[[#This Row],[Numero de distrito por canton]])</f>
        <v>05</v>
      </c>
      <c r="J115" s="5">
        <v>3.51</v>
      </c>
      <c r="K115" t="str">
        <f>_xlfn.CONCAT(Table1[[#This Row],[CÓDIGO
CANTÓN]],Table1[[#This Row],[DISTRITO STRING]])</f>
        <v>111805</v>
      </c>
      <c r="L115" t="str">
        <f>_xlfn.CONCAT("(",Table1[[#This Row],[ID]],", '",Table1[[#This Row],[DISTRITO]],"', ",Table1[[#This Row],[CÓDIGO
CANTÓN]],"),")</f>
        <v>(111805, 'San Juan', 1118),</v>
      </c>
    </row>
    <row r="116" spans="1:12" ht="15" customHeight="1" x14ac:dyDescent="0.2">
      <c r="A116" s="4">
        <v>160105</v>
      </c>
      <c r="B116" s="1">
        <v>1</v>
      </c>
      <c r="C116" s="2" t="s">
        <v>9</v>
      </c>
      <c r="D116" s="1" t="str">
        <f>VLOOKUP(Table1[[#This Row],[CANTÓN]],Table2[[#All],[CANTON]:[ID]],2,FALSE)</f>
        <v>1119</v>
      </c>
      <c r="E116" s="2" t="s">
        <v>104</v>
      </c>
      <c r="F116" s="1">
        <v>11605</v>
      </c>
      <c r="G116" s="2" t="s">
        <v>108</v>
      </c>
      <c r="H116" s="21">
        <v>1</v>
      </c>
      <c r="I116" s="21" t="str">
        <f>IF(LEN(Table1[[#This Row],[Numero de distrito por canton]])=1,_xlfn.CONCAT("0",Table1[[#This Row],[Numero de distrito por canton]]),Table1[[#This Row],[Numero de distrito por canton]])</f>
        <v>01</v>
      </c>
      <c r="J116" s="5">
        <v>220.55</v>
      </c>
      <c r="K116" t="str">
        <f>_xlfn.CONCAT(Table1[[#This Row],[CÓDIGO
CANTÓN]],Table1[[#This Row],[DISTRITO STRING]])</f>
        <v>111901</v>
      </c>
      <c r="L116" t="str">
        <f>_xlfn.CONCAT("(",Table1[[#This Row],[ID]],", '",Table1[[#This Row],[DISTRITO]],"', ",Table1[[#This Row],[CÓDIGO
CANTÓN]],"),")</f>
        <v>(111901, 'Carara', 1119),</v>
      </c>
    </row>
    <row r="117" spans="1:12" ht="15" customHeight="1" x14ac:dyDescent="0.2">
      <c r="A117" s="4">
        <v>160105</v>
      </c>
      <c r="B117" s="1">
        <v>1</v>
      </c>
      <c r="C117" s="2" t="s">
        <v>9</v>
      </c>
      <c r="D117" s="1" t="str">
        <f>VLOOKUP(Table1[[#This Row],[CANTÓN]],Table2[[#All],[CANTON]:[ID]],2,FALSE)</f>
        <v>1119</v>
      </c>
      <c r="E117" s="2" t="s">
        <v>104</v>
      </c>
      <c r="F117" s="1">
        <v>11603</v>
      </c>
      <c r="G117" s="2" t="s">
        <v>106</v>
      </c>
      <c r="H117" s="21">
        <v>2</v>
      </c>
      <c r="I117" s="21" t="str">
        <f>IF(LEN(Table1[[#This Row],[Numero de distrito por canton]])=1,_xlfn.CONCAT("0",Table1[[#This Row],[Numero de distrito por canton]]),Table1[[#This Row],[Numero de distrito por canton]])</f>
        <v>02</v>
      </c>
      <c r="J117" s="5">
        <v>86.25</v>
      </c>
      <c r="K117" t="str">
        <f>_xlfn.CONCAT(Table1[[#This Row],[CÓDIGO
CANTÓN]],Table1[[#This Row],[DISTRITO STRING]])</f>
        <v>111902</v>
      </c>
      <c r="L117" t="str">
        <f>_xlfn.CONCAT("(",Table1[[#This Row],[ID]],", '",Table1[[#This Row],[DISTRITO]],"', ",Table1[[#This Row],[CÓDIGO
CANTÓN]],"),")</f>
        <v>(111902, 'San Juan de Mata', 1119),</v>
      </c>
    </row>
    <row r="118" spans="1:12" ht="15" customHeight="1" x14ac:dyDescent="0.2">
      <c r="A118" s="4">
        <v>160105</v>
      </c>
      <c r="B118" s="1">
        <v>1</v>
      </c>
      <c r="C118" s="2" t="s">
        <v>9</v>
      </c>
      <c r="D118" s="1" t="str">
        <f>VLOOKUP(Table1[[#This Row],[CANTÓN]],Table2[[#All],[CANTON]:[ID]],2,FALSE)</f>
        <v>1119</v>
      </c>
      <c r="E118" s="2" t="s">
        <v>104</v>
      </c>
      <c r="F118" s="1">
        <v>11604</v>
      </c>
      <c r="G118" s="2" t="s">
        <v>107</v>
      </c>
      <c r="H118" s="21">
        <v>3</v>
      </c>
      <c r="I118" s="21" t="str">
        <f>IF(LEN(Table1[[#This Row],[Numero de distrito por canton]])=1,_xlfn.CONCAT("0",Table1[[#This Row],[Numero de distrito por canton]]),Table1[[#This Row],[Numero de distrito por canton]])</f>
        <v>03</v>
      </c>
      <c r="J118" s="5">
        <v>43.84</v>
      </c>
      <c r="K118" t="str">
        <f>_xlfn.CONCAT(Table1[[#This Row],[CÓDIGO
CANTÓN]],Table1[[#This Row],[DISTRITO STRING]])</f>
        <v>111903</v>
      </c>
      <c r="L118" t="str">
        <f>_xlfn.CONCAT("(",Table1[[#This Row],[ID]],", '",Table1[[#This Row],[DISTRITO]],"', ",Table1[[#This Row],[CÓDIGO
CANTÓN]],"),")</f>
        <v>(111903, 'San Luis', 1119),</v>
      </c>
    </row>
    <row r="119" spans="1:12" ht="15" customHeight="1" x14ac:dyDescent="0.2">
      <c r="A119" s="4">
        <v>160105</v>
      </c>
      <c r="B119" s="1">
        <v>1</v>
      </c>
      <c r="C119" s="2" t="s">
        <v>9</v>
      </c>
      <c r="D119" s="1" t="str">
        <f>VLOOKUP(Table1[[#This Row],[CANTÓN]],Table2[[#All],[CANTON]:[ID]],2,FALSE)</f>
        <v>1119</v>
      </c>
      <c r="E119" s="2" t="s">
        <v>104</v>
      </c>
      <c r="F119" s="1">
        <v>11601</v>
      </c>
      <c r="G119" s="2" t="s">
        <v>105</v>
      </c>
      <c r="H119" s="21">
        <v>4</v>
      </c>
      <c r="I119" s="21" t="str">
        <f>IF(LEN(Table1[[#This Row],[Numero de distrito por canton]])=1,_xlfn.CONCAT("0",Table1[[#This Row],[Numero de distrito por canton]]),Table1[[#This Row],[Numero de distrito por canton]])</f>
        <v>04</v>
      </c>
      <c r="J119" s="5">
        <v>26.41</v>
      </c>
      <c r="K119" t="str">
        <f>_xlfn.CONCAT(Table1[[#This Row],[CÓDIGO
CANTÓN]],Table1[[#This Row],[DISTRITO STRING]])</f>
        <v>111904</v>
      </c>
      <c r="L119" t="str">
        <f>_xlfn.CONCAT("(",Table1[[#This Row],[ID]],", '",Table1[[#This Row],[DISTRITO]],"', ",Table1[[#This Row],[CÓDIGO
CANTÓN]],"),")</f>
        <v>(111904, 'San Pablo', 1119),</v>
      </c>
    </row>
    <row r="120" spans="1:12" ht="15" customHeight="1" x14ac:dyDescent="0.2">
      <c r="A120" s="4">
        <v>160105</v>
      </c>
      <c r="B120" s="1">
        <v>1</v>
      </c>
      <c r="C120" s="2" t="s">
        <v>9</v>
      </c>
      <c r="D120" s="1" t="str">
        <f>VLOOKUP(Table1[[#This Row],[CANTÓN]],Table2[[#All],[CANTON]:[ID]],2,FALSE)</f>
        <v>1119</v>
      </c>
      <c r="E120" s="2" t="s">
        <v>104</v>
      </c>
      <c r="F120" s="1">
        <v>11602</v>
      </c>
      <c r="G120" s="2" t="s">
        <v>101</v>
      </c>
      <c r="H120" s="21">
        <v>5</v>
      </c>
      <c r="I120" s="21" t="str">
        <f>IF(LEN(Table1[[#This Row],[Numero de distrito por canton]])=1,_xlfn.CONCAT("0",Table1[[#This Row],[Numero de distrito por canton]]),Table1[[#This Row],[Numero de distrito por canton]])</f>
        <v>05</v>
      </c>
      <c r="J120" s="6">
        <v>39.200000000000003</v>
      </c>
      <c r="K120" t="str">
        <f>_xlfn.CONCAT(Table1[[#This Row],[CÓDIGO
CANTÓN]],Table1[[#This Row],[DISTRITO STRING]])</f>
        <v>111905</v>
      </c>
      <c r="L120" t="str">
        <f>_xlfn.CONCAT("(",Table1[[#This Row],[ID]],", '",Table1[[#This Row],[DISTRITO]],"', ",Table1[[#This Row],[CÓDIGO
CANTÓN]],"),")</f>
        <v>(111905, 'San Pedro', 1119),</v>
      </c>
    </row>
    <row r="121" spans="1:12" ht="15" customHeight="1" x14ac:dyDescent="0.2">
      <c r="A121" s="4">
        <v>160105</v>
      </c>
      <c r="B121" s="1">
        <v>1</v>
      </c>
      <c r="C121" s="2" t="s">
        <v>9</v>
      </c>
      <c r="D121" s="1" t="str">
        <f>VLOOKUP(Table1[[#This Row],[CANTÓN]],Table2[[#All],[CANTON]:[ID]],2,FALSE)</f>
        <v>1120</v>
      </c>
      <c r="E121" s="20" t="s">
        <v>520</v>
      </c>
      <c r="F121" s="1">
        <v>11105</v>
      </c>
      <c r="G121" s="2" t="s">
        <v>83</v>
      </c>
      <c r="H121" s="21">
        <v>1</v>
      </c>
      <c r="I121" s="21" t="str">
        <f>IF(LEN(Table1[[#This Row],[Numero de distrito por canton]])=1,_xlfn.CONCAT("0",Table1[[#This Row],[Numero de distrito por canton]]),Table1[[#This Row],[Numero de distrito por canton]])</f>
        <v>01</v>
      </c>
      <c r="J121" s="5">
        <v>132.02000000000001</v>
      </c>
      <c r="K121" t="str">
        <f>_xlfn.CONCAT(Table1[[#This Row],[CÓDIGO
CANTÓN]],Table1[[#This Row],[DISTRITO STRING]])</f>
        <v>112001</v>
      </c>
      <c r="L121" t="str">
        <f>_xlfn.CONCAT("(",Table1[[#This Row],[ID]],", '",Table1[[#This Row],[DISTRITO]],"', ",Table1[[#This Row],[CÓDIGO
CANTÓN]],"),")</f>
        <v>(112001, 'Cascajal', 1120),</v>
      </c>
    </row>
    <row r="122" spans="1:12" ht="15" customHeight="1" x14ac:dyDescent="0.2">
      <c r="A122" s="4">
        <v>160105</v>
      </c>
      <c r="B122" s="1">
        <v>1</v>
      </c>
      <c r="C122" s="2" t="s">
        <v>9</v>
      </c>
      <c r="D122" s="1" t="str">
        <f>VLOOKUP(Table1[[#This Row],[CANTÓN]],Table2[[#All],[CANTON]:[ID]],2,FALSE)</f>
        <v>1120</v>
      </c>
      <c r="E122" s="20" t="s">
        <v>520</v>
      </c>
      <c r="F122" s="1">
        <v>11103</v>
      </c>
      <c r="G122" s="2" t="s">
        <v>81</v>
      </c>
      <c r="H122" s="21">
        <v>2</v>
      </c>
      <c r="I122" s="21" t="str">
        <f>IF(LEN(Table1[[#This Row],[Numero de distrito por canton]])=1,_xlfn.CONCAT("0",Table1[[#This Row],[Numero de distrito por canton]]),Table1[[#This Row],[Numero de distrito por canton]])</f>
        <v>02</v>
      </c>
      <c r="J122" s="5">
        <v>67.92</v>
      </c>
      <c r="K122" t="str">
        <f>_xlfn.CONCAT(Table1[[#This Row],[CÓDIGO
CANTÓN]],Table1[[#This Row],[DISTRITO STRING]])</f>
        <v>112002</v>
      </c>
      <c r="L122" t="str">
        <f>_xlfn.CONCAT("(",Table1[[#This Row],[ID]],", '",Table1[[#This Row],[DISTRITO]],"', ",Table1[[#This Row],[CÓDIGO
CANTÓN]],"),")</f>
        <v>(112002, 'Dulce Nombre de Jesús', 1120),</v>
      </c>
    </row>
    <row r="123" spans="1:12" ht="15" customHeight="1" x14ac:dyDescent="0.2">
      <c r="A123" s="4">
        <v>160105</v>
      </c>
      <c r="B123" s="1">
        <v>1</v>
      </c>
      <c r="C123" s="2" t="s">
        <v>9</v>
      </c>
      <c r="D123" s="1" t="str">
        <f>VLOOKUP(Table1[[#This Row],[CANTÓN]],Table2[[#All],[CANTON]:[ID]],2,FALSE)</f>
        <v>1120</v>
      </c>
      <c r="E123" s="20" t="s">
        <v>520</v>
      </c>
      <c r="F123" s="1">
        <v>11104</v>
      </c>
      <c r="G123" s="2" t="s">
        <v>82</v>
      </c>
      <c r="H123" s="21">
        <v>3</v>
      </c>
      <c r="I123" s="21" t="str">
        <f>IF(LEN(Table1[[#This Row],[Numero de distrito por canton]])=1,_xlfn.CONCAT("0",Table1[[#This Row],[Numero de distrito por canton]]),Table1[[#This Row],[Numero de distrito por canton]])</f>
        <v>03</v>
      </c>
      <c r="J123" s="5">
        <v>1.92</v>
      </c>
      <c r="K123" t="str">
        <f>_xlfn.CONCAT(Table1[[#This Row],[CÓDIGO
CANTÓN]],Table1[[#This Row],[DISTRITO STRING]])</f>
        <v>112003</v>
      </c>
      <c r="L123" t="str">
        <f>_xlfn.CONCAT("(",Table1[[#This Row],[ID]],", '",Table1[[#This Row],[DISTRITO]],"', ",Table1[[#This Row],[CÓDIGO
CANTÓN]],"),")</f>
        <v>(112003, 'Patalillo', 1120),</v>
      </c>
    </row>
    <row r="124" spans="1:12" ht="15" customHeight="1" x14ac:dyDescent="0.2">
      <c r="A124" s="4">
        <v>160105</v>
      </c>
      <c r="B124" s="1">
        <v>1</v>
      </c>
      <c r="C124" s="2" t="s">
        <v>9</v>
      </c>
      <c r="D124" s="1" t="str">
        <f>VLOOKUP(Table1[[#This Row],[CANTÓN]],Table2[[#All],[CANTON]:[ID]],2,FALSE)</f>
        <v>1120</v>
      </c>
      <c r="E124" s="20" t="s">
        <v>520</v>
      </c>
      <c r="F124" s="1">
        <v>11101</v>
      </c>
      <c r="G124" s="2" t="s">
        <v>80</v>
      </c>
      <c r="H124" s="21">
        <v>4</v>
      </c>
      <c r="I124" s="21" t="str">
        <f>IF(LEN(Table1[[#This Row],[Numero de distrito por canton]])=1,_xlfn.CONCAT("0",Table1[[#This Row],[Numero de distrito por canton]]),Table1[[#This Row],[Numero de distrito por canton]])</f>
        <v>04</v>
      </c>
      <c r="J124" s="5">
        <v>5.16</v>
      </c>
      <c r="K124" t="str">
        <f>_xlfn.CONCAT(Table1[[#This Row],[CÓDIGO
CANTÓN]],Table1[[#This Row],[DISTRITO STRING]])</f>
        <v>112004</v>
      </c>
      <c r="L124" t="str">
        <f>_xlfn.CONCAT("(",Table1[[#This Row],[ID]],", '",Table1[[#This Row],[DISTRITO]],"', ",Table1[[#This Row],[CÓDIGO
CANTÓN]],"),")</f>
        <v>(112004, 'San Isidro', 1120),</v>
      </c>
    </row>
    <row r="125" spans="1:12" ht="15" customHeight="1" x14ac:dyDescent="0.2">
      <c r="A125" s="4">
        <v>160105</v>
      </c>
      <c r="B125" s="1">
        <v>1</v>
      </c>
      <c r="C125" s="2" t="s">
        <v>9</v>
      </c>
      <c r="D125" s="1" t="str">
        <f>VLOOKUP(Table1[[#This Row],[CANTÓN]],Table2[[#All],[CANTON]:[ID]],2,FALSE)</f>
        <v>1120</v>
      </c>
      <c r="E125" s="20" t="s">
        <v>520</v>
      </c>
      <c r="F125" s="1">
        <v>11102</v>
      </c>
      <c r="G125" s="2" t="s">
        <v>23</v>
      </c>
      <c r="H125" s="21">
        <v>5</v>
      </c>
      <c r="I125" s="21" t="str">
        <f>IF(LEN(Table1[[#This Row],[Numero de distrito por canton]])=1,_xlfn.CONCAT("0",Table1[[#This Row],[Numero de distrito por canton]]),Table1[[#This Row],[Numero de distrito por canton]])</f>
        <v>05</v>
      </c>
      <c r="J125" s="5">
        <v>16.91</v>
      </c>
      <c r="K125" t="str">
        <f>_xlfn.CONCAT(Table1[[#This Row],[CÓDIGO
CANTÓN]],Table1[[#This Row],[DISTRITO STRING]])</f>
        <v>112005</v>
      </c>
      <c r="L125" t="str">
        <f>_xlfn.CONCAT("(",Table1[[#This Row],[ID]],", '",Table1[[#This Row],[DISTRITO]],"', ",Table1[[#This Row],[CÓDIGO
CANTÓN]],"),")</f>
        <v>(112005, 'San Rafael', 1120),</v>
      </c>
    </row>
    <row r="126" spans="1:12" ht="15" customHeight="1" x14ac:dyDescent="0.2">
      <c r="A126" s="4">
        <v>160105</v>
      </c>
      <c r="B126" s="1">
        <v>2</v>
      </c>
      <c r="C126" s="2" t="s">
        <v>133</v>
      </c>
      <c r="D126" s="1" t="str">
        <f>VLOOKUP(Table1[[#This Row],[CANTÓN]],Table2[[#All],[CANTON]:[ID]],2,FALSE)</f>
        <v>1201</v>
      </c>
      <c r="E126" s="2" t="s">
        <v>133</v>
      </c>
      <c r="F126" s="1">
        <v>20101</v>
      </c>
      <c r="G126" s="2" t="s">
        <v>133</v>
      </c>
      <c r="H126" s="21">
        <v>1</v>
      </c>
      <c r="I126" s="21" t="str">
        <f>IF(LEN(Table1[[#This Row],[Numero de distrito por canton]])=1,_xlfn.CONCAT("0",Table1[[#This Row],[Numero de distrito por canton]]),Table1[[#This Row],[Numero de distrito por canton]])</f>
        <v>01</v>
      </c>
      <c r="J126" s="5">
        <v>10.61</v>
      </c>
      <c r="K126" t="str">
        <f>_xlfn.CONCAT(Table1[[#This Row],[CÓDIGO
CANTÓN]],Table1[[#This Row],[DISTRITO STRING]])</f>
        <v>120101</v>
      </c>
      <c r="L126" t="str">
        <f>_xlfn.CONCAT("(",Table1[[#This Row],[ID]],", '",Table1[[#This Row],[DISTRITO]],"', ",Table1[[#This Row],[CÓDIGO
CANTÓN]],"),")</f>
        <v>(120101, 'Alajuela', 1201),</v>
      </c>
    </row>
    <row r="127" spans="1:12" ht="15" customHeight="1" x14ac:dyDescent="0.2">
      <c r="A127" s="4">
        <v>160105</v>
      </c>
      <c r="B127" s="1">
        <v>2</v>
      </c>
      <c r="C127" s="2" t="s">
        <v>133</v>
      </c>
      <c r="D127" s="1" t="str">
        <f>VLOOKUP(Table1[[#This Row],[CANTÓN]],Table2[[#All],[CANTON]:[ID]],2,FALSE)</f>
        <v>1201</v>
      </c>
      <c r="E127" s="2" t="s">
        <v>133</v>
      </c>
      <c r="F127" s="1">
        <v>20103</v>
      </c>
      <c r="G127" s="2" t="s">
        <v>134</v>
      </c>
      <c r="H127" s="21">
        <v>2</v>
      </c>
      <c r="I127" s="21" t="str">
        <f>IF(LEN(Table1[[#This Row],[Numero de distrito por canton]])=1,_xlfn.CONCAT("0",Table1[[#This Row],[Numero de distrito por canton]]),Table1[[#This Row],[Numero de distrito por canton]])</f>
        <v>02</v>
      </c>
      <c r="J127" s="5">
        <v>16.22</v>
      </c>
      <c r="K127" t="str">
        <f>_xlfn.CONCAT(Table1[[#This Row],[CÓDIGO
CANTÓN]],Table1[[#This Row],[DISTRITO STRING]])</f>
        <v>120102</v>
      </c>
      <c r="L127" t="str">
        <f>_xlfn.CONCAT("(",Table1[[#This Row],[ID]],", '",Table1[[#This Row],[DISTRITO]],"', ",Table1[[#This Row],[CÓDIGO
CANTÓN]],"),")</f>
        <v>(120102, 'Carrizal', 1201),</v>
      </c>
    </row>
    <row r="128" spans="1:12" ht="15" customHeight="1" x14ac:dyDescent="0.2">
      <c r="A128" s="4">
        <v>160105</v>
      </c>
      <c r="B128" s="1">
        <v>2</v>
      </c>
      <c r="C128" s="2" t="s">
        <v>133</v>
      </c>
      <c r="D128" s="1" t="str">
        <f>VLOOKUP(Table1[[#This Row],[CANTÓN]],Table2[[#All],[CANTON]:[ID]],2,FALSE)</f>
        <v>1201</v>
      </c>
      <c r="E128" s="2" t="s">
        <v>133</v>
      </c>
      <c r="F128" s="1">
        <v>20110</v>
      </c>
      <c r="G128" s="2" t="s">
        <v>24</v>
      </c>
      <c r="H128" s="21">
        <v>3</v>
      </c>
      <c r="I128" s="21" t="str">
        <f>IF(LEN(Table1[[#This Row],[Numero de distrito por canton]])=1,_xlfn.CONCAT("0",Table1[[#This Row],[Numero de distrito por canton]]),Table1[[#This Row],[Numero de distrito por canton]])</f>
        <v>03</v>
      </c>
      <c r="J128" s="5">
        <v>12.95</v>
      </c>
      <c r="K128" t="str">
        <f>_xlfn.CONCAT(Table1[[#This Row],[CÓDIGO
CANTÓN]],Table1[[#This Row],[DISTRITO STRING]])</f>
        <v>120103</v>
      </c>
      <c r="L128" t="str">
        <f>_xlfn.CONCAT("(",Table1[[#This Row],[ID]],", '",Table1[[#This Row],[DISTRITO]],"', ",Table1[[#This Row],[CÓDIGO
CANTÓN]],"),")</f>
        <v>(120103, 'Desamparados', 1201),</v>
      </c>
    </row>
    <row r="129" spans="1:12" ht="15" customHeight="1" x14ac:dyDescent="0.2">
      <c r="A129" s="4">
        <v>160105</v>
      </c>
      <c r="B129" s="1">
        <v>2</v>
      </c>
      <c r="C129" s="2" t="s">
        <v>133</v>
      </c>
      <c r="D129" s="1" t="str">
        <f>VLOOKUP(Table1[[#This Row],[CANTÓN]],Table2[[#All],[CANTON]:[ID]],2,FALSE)</f>
        <v>1201</v>
      </c>
      <c r="E129" s="2" t="s">
        <v>133</v>
      </c>
      <c r="F129" s="1">
        <v>20113</v>
      </c>
      <c r="G129" s="2" t="s">
        <v>139</v>
      </c>
      <c r="H129" s="21">
        <v>4</v>
      </c>
      <c r="I129" s="21" t="str">
        <f>IF(LEN(Table1[[#This Row],[Numero de distrito por canton]])=1,_xlfn.CONCAT("0",Table1[[#This Row],[Numero de distrito por canton]]),Table1[[#This Row],[Numero de distrito por canton]])</f>
        <v>04</v>
      </c>
      <c r="J129" s="6">
        <v>33.9</v>
      </c>
      <c r="K129" t="str">
        <f>_xlfn.CONCAT(Table1[[#This Row],[CÓDIGO
CANTÓN]],Table1[[#This Row],[DISTRITO STRING]])</f>
        <v>120104</v>
      </c>
      <c r="L129" t="str">
        <f>_xlfn.CONCAT("(",Table1[[#This Row],[ID]],", '",Table1[[#This Row],[DISTRITO]],"', ",Table1[[#This Row],[CÓDIGO
CANTÓN]],"),")</f>
        <v>(120104, 'Garita', 1201),</v>
      </c>
    </row>
    <row r="130" spans="1:12" ht="15" customHeight="1" x14ac:dyDescent="0.2">
      <c r="A130" s="4">
        <v>160105</v>
      </c>
      <c r="B130" s="1">
        <v>2</v>
      </c>
      <c r="C130" s="2" t="s">
        <v>133</v>
      </c>
      <c r="D130" s="1" t="str">
        <f>VLOOKUP(Table1[[#This Row],[CANTÓN]],Table2[[#All],[CANTON]:[ID]],2,FALSE)</f>
        <v>1201</v>
      </c>
      <c r="E130" s="2" t="s">
        <v>133</v>
      </c>
      <c r="F130" s="1">
        <v>20105</v>
      </c>
      <c r="G130" s="2" t="s">
        <v>135</v>
      </c>
      <c r="H130" s="21">
        <v>5</v>
      </c>
      <c r="I130" s="21" t="str">
        <f>IF(LEN(Table1[[#This Row],[Numero de distrito por canton]])=1,_xlfn.CONCAT("0",Table1[[#This Row],[Numero de distrito por canton]]),Table1[[#This Row],[Numero de distrito por canton]])</f>
        <v>05</v>
      </c>
      <c r="J130" s="5">
        <v>28.07</v>
      </c>
      <c r="K130" t="str">
        <f>_xlfn.CONCAT(Table1[[#This Row],[CÓDIGO
CANTÓN]],Table1[[#This Row],[DISTRITO STRING]])</f>
        <v>120105</v>
      </c>
      <c r="L130" t="str">
        <f>_xlfn.CONCAT("(",Table1[[#This Row],[ID]],", '",Table1[[#This Row],[DISTRITO]],"', ",Table1[[#This Row],[CÓDIGO
CANTÓN]],"),")</f>
        <v>(120105, 'Guácima', 1201),</v>
      </c>
    </row>
    <row r="131" spans="1:12" ht="15" customHeight="1" x14ac:dyDescent="0.2">
      <c r="A131" s="4">
        <v>160105</v>
      </c>
      <c r="B131" s="1">
        <v>2</v>
      </c>
      <c r="C131" s="2" t="s">
        <v>133</v>
      </c>
      <c r="D131" s="1" t="str">
        <f>VLOOKUP(Table1[[#This Row],[CANTÓN]],Table2[[#All],[CANTON]:[ID]],2,FALSE)</f>
        <v>1201</v>
      </c>
      <c r="E131" s="2" t="s">
        <v>133</v>
      </c>
      <c r="F131" s="1">
        <v>20109</v>
      </c>
      <c r="G131" s="2" t="s">
        <v>136</v>
      </c>
      <c r="H131" s="21">
        <v>6</v>
      </c>
      <c r="I131" s="21" t="str">
        <f>IF(LEN(Table1[[#This Row],[Numero de distrito por canton]])=1,_xlfn.CONCAT("0",Table1[[#This Row],[Numero de distrito por canton]]),Table1[[#This Row],[Numero de distrito por canton]])</f>
        <v>06</v>
      </c>
      <c r="J131" s="5">
        <v>5.46</v>
      </c>
      <c r="K131" t="str">
        <f>_xlfn.CONCAT(Table1[[#This Row],[CÓDIGO
CANTÓN]],Table1[[#This Row],[DISTRITO STRING]])</f>
        <v>120106</v>
      </c>
      <c r="L131" t="str">
        <f>_xlfn.CONCAT("(",Table1[[#This Row],[ID]],", '",Table1[[#This Row],[DISTRITO]],"', ",Table1[[#This Row],[CÓDIGO
CANTÓN]],"),")</f>
        <v>(120106, 'Río Segundo', 1201),</v>
      </c>
    </row>
    <row r="132" spans="1:12" ht="15" customHeight="1" x14ac:dyDescent="0.2">
      <c r="A132" s="4">
        <v>160105</v>
      </c>
      <c r="B132" s="1">
        <v>2</v>
      </c>
      <c r="C132" s="2" t="s">
        <v>133</v>
      </c>
      <c r="D132" s="1" t="str">
        <f>VLOOKUP(Table1[[#This Row],[CANTÓN]],Table2[[#All],[CANTON]:[ID]],2,FALSE)</f>
        <v>1201</v>
      </c>
      <c r="E132" s="2" t="s">
        <v>133</v>
      </c>
      <c r="F132" s="1">
        <v>20107</v>
      </c>
      <c r="G132" s="2" t="s">
        <v>102</v>
      </c>
      <c r="H132" s="21">
        <v>7</v>
      </c>
      <c r="I132" s="21" t="str">
        <f>IF(LEN(Table1[[#This Row],[Numero de distrito por canton]])=1,_xlfn.CONCAT("0",Table1[[#This Row],[Numero de distrito por canton]]),Table1[[#This Row],[Numero de distrito por canton]])</f>
        <v>07</v>
      </c>
      <c r="J132" s="5">
        <v>43.18</v>
      </c>
      <c r="K132" t="str">
        <f>_xlfn.CONCAT(Table1[[#This Row],[CÓDIGO
CANTÓN]],Table1[[#This Row],[DISTRITO STRING]])</f>
        <v>120107</v>
      </c>
      <c r="L132" t="str">
        <f>_xlfn.CONCAT("(",Table1[[#This Row],[ID]],", '",Table1[[#This Row],[DISTRITO]],"', ",Table1[[#This Row],[CÓDIGO
CANTÓN]],"),")</f>
        <v>(120107, 'Sabanilla', 1201),</v>
      </c>
    </row>
    <row r="133" spans="1:12" ht="15" customHeight="1" x14ac:dyDescent="0.2">
      <c r="A133" s="4">
        <v>160105</v>
      </c>
      <c r="B133" s="1">
        <v>2</v>
      </c>
      <c r="C133" s="2" t="s">
        <v>133</v>
      </c>
      <c r="D133" s="1" t="str">
        <f>VLOOKUP(Table1[[#This Row],[CANTÓN]],Table2[[#All],[CANTON]:[ID]],2,FALSE)</f>
        <v>1201</v>
      </c>
      <c r="E133" s="2" t="s">
        <v>133</v>
      </c>
      <c r="F133" s="1">
        <v>20104</v>
      </c>
      <c r="G133" s="2" t="s">
        <v>22</v>
      </c>
      <c r="H133" s="21">
        <v>8</v>
      </c>
      <c r="I133" s="21" t="str">
        <f>IF(LEN(Table1[[#This Row],[Numero de distrito por canton]])=1,_xlfn.CONCAT("0",Table1[[#This Row],[Numero de distrito por canton]]),Table1[[#This Row],[Numero de distrito por canton]])</f>
        <v>08</v>
      </c>
      <c r="J133" s="5">
        <v>8.76</v>
      </c>
      <c r="K133" t="str">
        <f>_xlfn.CONCAT(Table1[[#This Row],[CÓDIGO
CANTÓN]],Table1[[#This Row],[DISTRITO STRING]])</f>
        <v>120108</v>
      </c>
      <c r="L133" t="str">
        <f>_xlfn.CONCAT("(",Table1[[#This Row],[ID]],", '",Table1[[#This Row],[DISTRITO]],"', ",Table1[[#This Row],[CÓDIGO
CANTÓN]],"),")</f>
        <v>(120108, 'San Antonio', 1201),</v>
      </c>
    </row>
    <row r="134" spans="1:12" ht="15" customHeight="1" x14ac:dyDescent="0.2">
      <c r="A134" s="4">
        <v>160105</v>
      </c>
      <c r="B134" s="1">
        <v>2</v>
      </c>
      <c r="C134" s="2" t="s">
        <v>133</v>
      </c>
      <c r="D134" s="1" t="str">
        <f>VLOOKUP(Table1[[#This Row],[CANTÓN]],Table2[[#All],[CANTON]:[ID]],2,FALSE)</f>
        <v>1201</v>
      </c>
      <c r="E134" s="2" t="s">
        <v>133</v>
      </c>
      <c r="F134" s="1">
        <v>20106</v>
      </c>
      <c r="G134" s="2" t="s">
        <v>80</v>
      </c>
      <c r="H134" s="21">
        <v>9</v>
      </c>
      <c r="I134" s="21" t="str">
        <f>IF(LEN(Table1[[#This Row],[Numero de distrito por canton]])=1,_xlfn.CONCAT("0",Table1[[#This Row],[Numero de distrito por canton]]),Table1[[#This Row],[Numero de distrito por canton]])</f>
        <v>09</v>
      </c>
      <c r="J134" s="5">
        <v>34.69</v>
      </c>
      <c r="K134" t="str">
        <f>_xlfn.CONCAT(Table1[[#This Row],[CÓDIGO
CANTÓN]],Table1[[#This Row],[DISTRITO STRING]])</f>
        <v>120109</v>
      </c>
      <c r="L134" t="str">
        <f>_xlfn.CONCAT("(",Table1[[#This Row],[ID]],", '",Table1[[#This Row],[DISTRITO]],"', ",Table1[[#This Row],[CÓDIGO
CANTÓN]],"),")</f>
        <v>(120109, 'San Isidro', 1201),</v>
      </c>
    </row>
    <row r="135" spans="1:12" ht="15" customHeight="1" x14ac:dyDescent="0.2">
      <c r="A135" s="4">
        <v>160105</v>
      </c>
      <c r="B135" s="1">
        <v>2</v>
      </c>
      <c r="C135" s="2" t="s">
        <v>133</v>
      </c>
      <c r="D135" s="1" t="str">
        <f>VLOOKUP(Table1[[#This Row],[CANTÓN]],Table2[[#All],[CANTON]:[ID]],2,FALSE)</f>
        <v>1201</v>
      </c>
      <c r="E135" s="2" t="s">
        <v>133</v>
      </c>
      <c r="F135" s="1">
        <v>20102</v>
      </c>
      <c r="G135" s="2" t="s">
        <v>9</v>
      </c>
      <c r="H135" s="21">
        <v>10</v>
      </c>
      <c r="I135" s="21">
        <f>IF(LEN(Table1[[#This Row],[Numero de distrito por canton]])=1,_xlfn.CONCAT("0",Table1[[#This Row],[Numero de distrito por canton]]),Table1[[#This Row],[Numero de distrito por canton]])</f>
        <v>10</v>
      </c>
      <c r="J135" s="5">
        <v>14.87</v>
      </c>
      <c r="K135" t="str">
        <f>_xlfn.CONCAT(Table1[[#This Row],[CÓDIGO
CANTÓN]],Table1[[#This Row],[DISTRITO STRING]])</f>
        <v>120110</v>
      </c>
      <c r="L135" t="str">
        <f>_xlfn.CONCAT("(",Table1[[#This Row],[ID]],", '",Table1[[#This Row],[DISTRITO]],"', ",Table1[[#This Row],[CÓDIGO
CANTÓN]],"),")</f>
        <v>(120110, 'San José', 1201),</v>
      </c>
    </row>
    <row r="136" spans="1:12" ht="15" customHeight="1" x14ac:dyDescent="0.2">
      <c r="A136" s="4">
        <v>160105</v>
      </c>
      <c r="B136" s="1">
        <v>2</v>
      </c>
      <c r="C136" s="2" t="s">
        <v>133</v>
      </c>
      <c r="D136" s="1" t="str">
        <f>VLOOKUP(Table1[[#This Row],[CANTÓN]],Table2[[#All],[CANTON]:[ID]],2,FALSE)</f>
        <v>1201</v>
      </c>
      <c r="E136" s="2" t="s">
        <v>133</v>
      </c>
      <c r="F136" s="1">
        <v>20108</v>
      </c>
      <c r="G136" s="2" t="s">
        <v>23</v>
      </c>
      <c r="H136" s="21">
        <v>11</v>
      </c>
      <c r="I136" s="21">
        <f>IF(LEN(Table1[[#This Row],[Numero de distrito por canton]])=1,_xlfn.CONCAT("0",Table1[[#This Row],[Numero de distrito por canton]]),Table1[[#This Row],[Numero de distrito por canton]])</f>
        <v>11</v>
      </c>
      <c r="J136" s="5">
        <v>19.329999999999998</v>
      </c>
      <c r="K136" t="str">
        <f>_xlfn.CONCAT(Table1[[#This Row],[CÓDIGO
CANTÓN]],Table1[[#This Row],[DISTRITO STRING]])</f>
        <v>120111</v>
      </c>
      <c r="L136" t="str">
        <f>_xlfn.CONCAT("(",Table1[[#This Row],[ID]],", '",Table1[[#This Row],[DISTRITO]],"', ",Table1[[#This Row],[CÓDIGO
CANTÓN]],"),")</f>
        <v>(120111, 'San Rafael', 1201),</v>
      </c>
    </row>
    <row r="137" spans="1:12" ht="15" customHeight="1" x14ac:dyDescent="0.2">
      <c r="A137" s="4">
        <v>160105</v>
      </c>
      <c r="B137" s="1">
        <v>2</v>
      </c>
      <c r="C137" s="2" t="s">
        <v>133</v>
      </c>
      <c r="D137" s="1" t="str">
        <f>VLOOKUP(Table1[[#This Row],[CANTÓN]],Table2[[#All],[CANTON]:[ID]],2,FALSE)</f>
        <v>1201</v>
      </c>
      <c r="E137" s="2" t="s">
        <v>133</v>
      </c>
      <c r="F137" s="1">
        <v>20114</v>
      </c>
      <c r="G137" s="2" t="s">
        <v>140</v>
      </c>
      <c r="H137" s="21">
        <v>12</v>
      </c>
      <c r="I137" s="21">
        <f>IF(LEN(Table1[[#This Row],[Numero de distrito por canton]])=1,_xlfn.CONCAT("0",Table1[[#This Row],[Numero de distrito por canton]]),Table1[[#This Row],[Numero de distrito por canton]])</f>
        <v>12</v>
      </c>
      <c r="J137" s="5">
        <v>113.79</v>
      </c>
      <c r="K137" t="str">
        <f>_xlfn.CONCAT(Table1[[#This Row],[CÓDIGO
CANTÓN]],Table1[[#This Row],[DISTRITO STRING]])</f>
        <v>120112</v>
      </c>
      <c r="L137" t="str">
        <f>_xlfn.CONCAT("(",Table1[[#This Row],[ID]],", '",Table1[[#This Row],[DISTRITO]],"', ",Table1[[#This Row],[CÓDIGO
CANTÓN]],"),")</f>
        <v>(120112, 'Sarapiquí', 1201),</v>
      </c>
    </row>
    <row r="138" spans="1:12" ht="15" customHeight="1" x14ac:dyDescent="0.2">
      <c r="A138" s="4">
        <v>160105</v>
      </c>
      <c r="B138" s="1">
        <v>2</v>
      </c>
      <c r="C138" s="2" t="s">
        <v>133</v>
      </c>
      <c r="D138" s="1" t="str">
        <f>VLOOKUP(Table1[[#This Row],[CANTÓN]],Table2[[#All],[CANTON]:[ID]],2,FALSE)</f>
        <v>1201</v>
      </c>
      <c r="E138" s="2" t="s">
        <v>133</v>
      </c>
      <c r="F138" s="1">
        <v>20112</v>
      </c>
      <c r="G138" s="2" t="s">
        <v>138</v>
      </c>
      <c r="H138" s="21">
        <v>13</v>
      </c>
      <c r="I138" s="21">
        <f>IF(LEN(Table1[[#This Row],[Numero de distrito por canton]])=1,_xlfn.CONCAT("0",Table1[[#This Row],[Numero de distrito por canton]]),Table1[[#This Row],[Numero de distrito por canton]])</f>
        <v>13</v>
      </c>
      <c r="J138" s="5">
        <v>13.89</v>
      </c>
      <c r="K138" t="str">
        <f>_xlfn.CONCAT(Table1[[#This Row],[CÓDIGO
CANTÓN]],Table1[[#This Row],[DISTRITO STRING]])</f>
        <v>120113</v>
      </c>
      <c r="L138" t="str">
        <f>_xlfn.CONCAT("(",Table1[[#This Row],[ID]],", '",Table1[[#This Row],[DISTRITO]],"', ",Table1[[#This Row],[CÓDIGO
CANTÓN]],"),")</f>
        <v>(120113, 'Tambor', 1201),</v>
      </c>
    </row>
    <row r="139" spans="1:12" ht="15" customHeight="1" x14ac:dyDescent="0.2">
      <c r="A139" s="4">
        <v>160105</v>
      </c>
      <c r="B139" s="1">
        <v>2</v>
      </c>
      <c r="C139" s="2" t="s">
        <v>133</v>
      </c>
      <c r="D139" s="1" t="str">
        <f>VLOOKUP(Table1[[#This Row],[CANTÓN]],Table2[[#All],[CANTON]:[ID]],2,FALSE)</f>
        <v>1201</v>
      </c>
      <c r="E139" s="2" t="s">
        <v>133</v>
      </c>
      <c r="F139" s="1">
        <v>20111</v>
      </c>
      <c r="G139" s="2" t="s">
        <v>137</v>
      </c>
      <c r="H139" s="21">
        <v>14</v>
      </c>
      <c r="I139" s="21">
        <f>IF(LEN(Table1[[#This Row],[Numero de distrito por canton]])=1,_xlfn.CONCAT("0",Table1[[#This Row],[Numero de distrito por canton]]),Table1[[#This Row],[Numero de distrito por canton]])</f>
        <v>14</v>
      </c>
      <c r="J139" s="5">
        <v>35.89</v>
      </c>
      <c r="K139" t="str">
        <f>_xlfn.CONCAT(Table1[[#This Row],[CÓDIGO
CANTÓN]],Table1[[#This Row],[DISTRITO STRING]])</f>
        <v>120114</v>
      </c>
      <c r="L139" t="str">
        <f>_xlfn.CONCAT("(",Table1[[#This Row],[ID]],", '",Table1[[#This Row],[DISTRITO]],"', ",Table1[[#This Row],[CÓDIGO
CANTÓN]],"),")</f>
        <v>(120114, 'Turrucares', 1201),</v>
      </c>
    </row>
    <row r="140" spans="1:12" ht="15" customHeight="1" x14ac:dyDescent="0.2">
      <c r="A140" s="4">
        <v>160105</v>
      </c>
      <c r="B140" s="1">
        <v>2</v>
      </c>
      <c r="C140" s="2" t="s">
        <v>133</v>
      </c>
      <c r="D140" s="1" t="str">
        <f>VLOOKUP(Table1[[#This Row],[CANTÓN]],Table2[[#All],[CANTON]:[ID]],2,FALSE)</f>
        <v>1202</v>
      </c>
      <c r="E140" s="2" t="s">
        <v>158</v>
      </c>
      <c r="F140" s="1">
        <v>20501</v>
      </c>
      <c r="G140" s="2" t="s">
        <v>158</v>
      </c>
      <c r="H140" s="21">
        <v>1</v>
      </c>
      <c r="I140" s="21" t="str">
        <f>IF(LEN(Table1[[#This Row],[Numero de distrito por canton]])=1,_xlfn.CONCAT("0",Table1[[#This Row],[Numero de distrito por canton]]),Table1[[#This Row],[Numero de distrito por canton]])</f>
        <v>01</v>
      </c>
      <c r="J140" s="5">
        <v>9.76</v>
      </c>
      <c r="K140" t="str">
        <f>_xlfn.CONCAT(Table1[[#This Row],[CÓDIGO
CANTÓN]],Table1[[#This Row],[DISTRITO STRING]])</f>
        <v>120201</v>
      </c>
      <c r="L140" t="str">
        <f>_xlfn.CONCAT("(",Table1[[#This Row],[ID]],", '",Table1[[#This Row],[DISTRITO]],"', ",Table1[[#This Row],[CÓDIGO
CANTÓN]],"),")</f>
        <v>(120201, 'Atenas', 1202),</v>
      </c>
    </row>
    <row r="141" spans="1:12" ht="15" customHeight="1" x14ac:dyDescent="0.2">
      <c r="A141" s="4">
        <v>160105</v>
      </c>
      <c r="B141" s="1">
        <v>2</v>
      </c>
      <c r="C141" s="2" t="s">
        <v>133</v>
      </c>
      <c r="D141" s="1" t="str">
        <f>VLOOKUP(Table1[[#This Row],[CANTÓN]],Table2[[#All],[CANTON]:[ID]],2,FALSE)</f>
        <v>1202</v>
      </c>
      <c r="E141" s="2" t="s">
        <v>158</v>
      </c>
      <c r="F141" s="1">
        <v>20505</v>
      </c>
      <c r="G141" s="2" t="s">
        <v>78</v>
      </c>
      <c r="H141" s="21">
        <v>2</v>
      </c>
      <c r="I141" s="21" t="str">
        <f>IF(LEN(Table1[[#This Row],[Numero de distrito por canton]])=1,_xlfn.CONCAT("0",Table1[[#This Row],[Numero de distrito por canton]]),Table1[[#This Row],[Numero de distrito por canton]])</f>
        <v>02</v>
      </c>
      <c r="J141" s="5">
        <v>21.91</v>
      </c>
      <c r="K141" t="str">
        <f>_xlfn.CONCAT(Table1[[#This Row],[CÓDIGO
CANTÓN]],Table1[[#This Row],[DISTRITO STRING]])</f>
        <v>120202</v>
      </c>
      <c r="L141" t="str">
        <f>_xlfn.CONCAT("(",Table1[[#This Row],[ID]],", '",Table1[[#This Row],[DISTRITO]],"', ",Table1[[#This Row],[CÓDIGO
CANTÓN]],"),")</f>
        <v>(120202, 'Concepción', 1202),</v>
      </c>
    </row>
    <row r="142" spans="1:12" ht="15" customHeight="1" x14ac:dyDescent="0.2">
      <c r="A142" s="4">
        <v>160105</v>
      </c>
      <c r="B142" s="1">
        <v>2</v>
      </c>
      <c r="C142" s="2" t="s">
        <v>133</v>
      </c>
      <c r="D142" s="1" t="str">
        <f>VLOOKUP(Table1[[#This Row],[CANTÓN]],Table2[[#All],[CANTON]:[ID]],2,FALSE)</f>
        <v>1202</v>
      </c>
      <c r="E142" s="2" t="s">
        <v>158</v>
      </c>
      <c r="F142" s="1">
        <v>20508</v>
      </c>
      <c r="G142" s="2" t="s">
        <v>161</v>
      </c>
      <c r="H142" s="21">
        <v>3</v>
      </c>
      <c r="I142" s="21" t="str">
        <f>IF(LEN(Table1[[#This Row],[Numero de distrito por canton]])=1,_xlfn.CONCAT("0",Table1[[#This Row],[Numero de distrito por canton]]),Table1[[#This Row],[Numero de distrito por canton]])</f>
        <v>03</v>
      </c>
      <c r="J142" s="5">
        <v>26.28</v>
      </c>
      <c r="K142" t="str">
        <f>_xlfn.CONCAT(Table1[[#This Row],[CÓDIGO
CANTÓN]],Table1[[#This Row],[DISTRITO STRING]])</f>
        <v>120203</v>
      </c>
      <c r="L142" t="str">
        <f>_xlfn.CONCAT("(",Table1[[#This Row],[ID]],", '",Table1[[#This Row],[DISTRITO]],"', ",Table1[[#This Row],[CÓDIGO
CANTÓN]],"),")</f>
        <v>(120203, 'Escobal', 1202),</v>
      </c>
    </row>
    <row r="143" spans="1:12" ht="15" customHeight="1" x14ac:dyDescent="0.2">
      <c r="A143" s="4">
        <v>160105</v>
      </c>
      <c r="B143" s="1">
        <v>2</v>
      </c>
      <c r="C143" s="2" t="s">
        <v>133</v>
      </c>
      <c r="D143" s="1" t="str">
        <f>VLOOKUP(Table1[[#This Row],[CANTÓN]],Table2[[#All],[CANTON]:[ID]],2,FALSE)</f>
        <v>1202</v>
      </c>
      <c r="E143" s="2" t="s">
        <v>158</v>
      </c>
      <c r="F143" s="1">
        <v>20502</v>
      </c>
      <c r="G143" s="2" t="s">
        <v>159</v>
      </c>
      <c r="H143" s="21">
        <v>4</v>
      </c>
      <c r="I143" s="21" t="str">
        <f>IF(LEN(Table1[[#This Row],[Numero de distrito por canton]])=1,_xlfn.CONCAT("0",Table1[[#This Row],[Numero de distrito por canton]]),Table1[[#This Row],[Numero de distrito por canton]])</f>
        <v>04</v>
      </c>
      <c r="J143" s="5">
        <v>18.11</v>
      </c>
      <c r="K143" t="str">
        <f>_xlfn.CONCAT(Table1[[#This Row],[CÓDIGO
CANTÓN]],Table1[[#This Row],[DISTRITO STRING]])</f>
        <v>120204</v>
      </c>
      <c r="L143" t="str">
        <f>_xlfn.CONCAT("(",Table1[[#This Row],[ID]],", '",Table1[[#This Row],[DISTRITO]],"', ",Table1[[#This Row],[CÓDIGO
CANTÓN]],"),")</f>
        <v>(120204, 'Jesús', 1202),</v>
      </c>
    </row>
    <row r="144" spans="1:12" ht="15" customHeight="1" x14ac:dyDescent="0.2">
      <c r="A144" s="4">
        <v>160105</v>
      </c>
      <c r="B144" s="1">
        <v>2</v>
      </c>
      <c r="C144" s="2" t="s">
        <v>133</v>
      </c>
      <c r="D144" s="1" t="str">
        <f>VLOOKUP(Table1[[#This Row],[CANTÓN]],Table2[[#All],[CANTON]:[ID]],2,FALSE)</f>
        <v>1202</v>
      </c>
      <c r="E144" s="2" t="s">
        <v>158</v>
      </c>
      <c r="F144" s="1">
        <v>20503</v>
      </c>
      <c r="G144" s="2" t="s">
        <v>103</v>
      </c>
      <c r="H144" s="21">
        <v>5</v>
      </c>
      <c r="I144" s="21" t="str">
        <f>IF(LEN(Table1[[#This Row],[Numero de distrito por canton]])=1,_xlfn.CONCAT("0",Table1[[#This Row],[Numero de distrito por canton]]),Table1[[#This Row],[Numero de distrito por canton]])</f>
        <v>05</v>
      </c>
      <c r="J144" s="5">
        <v>7.84</v>
      </c>
      <c r="K144" t="str">
        <f>_xlfn.CONCAT(Table1[[#This Row],[CÓDIGO
CANTÓN]],Table1[[#This Row],[DISTRITO STRING]])</f>
        <v>120205</v>
      </c>
      <c r="L144" t="str">
        <f>_xlfn.CONCAT("(",Table1[[#This Row],[ID]],", '",Table1[[#This Row],[DISTRITO]],"', ",Table1[[#This Row],[CÓDIGO
CANTÓN]],"),")</f>
        <v>(120205, 'Mercedes', 1202),</v>
      </c>
    </row>
    <row r="145" spans="1:12" ht="15" customHeight="1" x14ac:dyDescent="0.2">
      <c r="A145" s="4">
        <v>160105</v>
      </c>
      <c r="B145" s="1">
        <v>2</v>
      </c>
      <c r="C145" s="2" t="s">
        <v>133</v>
      </c>
      <c r="D145" s="1" t="str">
        <f>VLOOKUP(Table1[[#This Row],[CANTÓN]],Table2[[#All],[CANTON]:[ID]],2,FALSE)</f>
        <v>1202</v>
      </c>
      <c r="E145" s="2" t="s">
        <v>158</v>
      </c>
      <c r="F145" s="1">
        <v>20504</v>
      </c>
      <c r="G145" s="2" t="s">
        <v>80</v>
      </c>
      <c r="H145" s="21">
        <v>6</v>
      </c>
      <c r="I145" s="21" t="str">
        <f>IF(LEN(Table1[[#This Row],[Numero de distrito por canton]])=1,_xlfn.CONCAT("0",Table1[[#This Row],[Numero de distrito por canton]]),Table1[[#This Row],[Numero de distrito por canton]])</f>
        <v>06</v>
      </c>
      <c r="J145" s="5">
        <v>14.39</v>
      </c>
      <c r="K145" t="str">
        <f>_xlfn.CONCAT(Table1[[#This Row],[CÓDIGO
CANTÓN]],Table1[[#This Row],[DISTRITO STRING]])</f>
        <v>120206</v>
      </c>
      <c r="L145" t="str">
        <f>_xlfn.CONCAT("(",Table1[[#This Row],[ID]],", '",Table1[[#This Row],[DISTRITO]],"', ",Table1[[#This Row],[CÓDIGO
CANTÓN]],"),")</f>
        <v>(120206, 'San Isidro', 1202),</v>
      </c>
    </row>
    <row r="146" spans="1:12" ht="15" customHeight="1" x14ac:dyDescent="0.2">
      <c r="A146" s="4">
        <v>160105</v>
      </c>
      <c r="B146" s="1">
        <v>2</v>
      </c>
      <c r="C146" s="2" t="s">
        <v>133</v>
      </c>
      <c r="D146" s="1" t="str">
        <f>VLOOKUP(Table1[[#This Row],[CANTÓN]],Table2[[#All],[CANTON]:[ID]],2,FALSE)</f>
        <v>1202</v>
      </c>
      <c r="E146" s="2" t="s">
        <v>158</v>
      </c>
      <c r="F146" s="1">
        <v>20506</v>
      </c>
      <c r="G146" s="2" t="s">
        <v>9</v>
      </c>
      <c r="H146" s="21">
        <v>7</v>
      </c>
      <c r="I146" s="21" t="str">
        <f>IF(LEN(Table1[[#This Row],[Numero de distrito por canton]])=1,_xlfn.CONCAT("0",Table1[[#This Row],[Numero de distrito por canton]]),Table1[[#This Row],[Numero de distrito por canton]])</f>
        <v>07</v>
      </c>
      <c r="J146" s="5">
        <v>13.47</v>
      </c>
      <c r="K146" t="str">
        <f>_xlfn.CONCAT(Table1[[#This Row],[CÓDIGO
CANTÓN]],Table1[[#This Row],[DISTRITO STRING]])</f>
        <v>120207</v>
      </c>
      <c r="L146" t="str">
        <f>_xlfn.CONCAT("(",Table1[[#This Row],[ID]],", '",Table1[[#This Row],[DISTRITO]],"', ",Table1[[#This Row],[CÓDIGO
CANTÓN]],"),")</f>
        <v>(120207, 'San José', 1202),</v>
      </c>
    </row>
    <row r="147" spans="1:12" ht="15" customHeight="1" x14ac:dyDescent="0.2">
      <c r="A147" s="4">
        <v>160105</v>
      </c>
      <c r="B147" s="1">
        <v>2</v>
      </c>
      <c r="C147" s="2" t="s">
        <v>133</v>
      </c>
      <c r="D147" s="1" t="str">
        <f>VLOOKUP(Table1[[#This Row],[CANTÓN]],Table2[[#All],[CANTON]:[ID]],2,FALSE)</f>
        <v>1202</v>
      </c>
      <c r="E147" s="2" t="s">
        <v>158</v>
      </c>
      <c r="F147" s="1">
        <v>20507</v>
      </c>
      <c r="G147" s="2" t="s">
        <v>160</v>
      </c>
      <c r="H147" s="21">
        <v>8</v>
      </c>
      <c r="I147" s="21" t="str">
        <f>IF(LEN(Table1[[#This Row],[Numero de distrito por canton]])=1,_xlfn.CONCAT("0",Table1[[#This Row],[Numero de distrito por canton]]),Table1[[#This Row],[Numero de distrito por canton]])</f>
        <v>08</v>
      </c>
      <c r="J147" s="5">
        <v>14.56</v>
      </c>
      <c r="K147" t="str">
        <f>_xlfn.CONCAT(Table1[[#This Row],[CÓDIGO
CANTÓN]],Table1[[#This Row],[DISTRITO STRING]])</f>
        <v>120208</v>
      </c>
      <c r="L147" t="str">
        <f>_xlfn.CONCAT("(",Table1[[#This Row],[ID]],", '",Table1[[#This Row],[DISTRITO]],"', ",Table1[[#This Row],[CÓDIGO
CANTÓN]],"),")</f>
        <v>(120208, 'Santa Eulalia', 1202),</v>
      </c>
    </row>
    <row r="148" spans="1:12" ht="15" customHeight="1" x14ac:dyDescent="0.2">
      <c r="A148" s="4">
        <v>160105</v>
      </c>
      <c r="B148" s="1">
        <v>2</v>
      </c>
      <c r="C148" s="2" t="s">
        <v>133</v>
      </c>
      <c r="D148" s="1" t="str">
        <f>VLOOKUP(Table1[[#This Row],[CANTÓN]],Table2[[#All],[CANTON]:[ID]],2,FALSE)</f>
        <v>1204</v>
      </c>
      <c r="E148" s="2" t="s">
        <v>149</v>
      </c>
      <c r="F148" s="1">
        <v>20308</v>
      </c>
      <c r="G148" s="2" t="s">
        <v>153</v>
      </c>
      <c r="H148" s="21">
        <v>1</v>
      </c>
      <c r="I148" s="21" t="str">
        <f>IF(LEN(Table1[[#This Row],[Numero de distrito por canton]])=1,_xlfn.CONCAT("0",Table1[[#This Row],[Numero de distrito por canton]]),Table1[[#This Row],[Numero de distrito por canton]])</f>
        <v>01</v>
      </c>
      <c r="J148" s="5">
        <v>30.78</v>
      </c>
      <c r="K148" t="str">
        <f>_xlfn.CONCAT(Table1[[#This Row],[CÓDIGO
CANTÓN]],Table1[[#This Row],[DISTRITO STRING]])</f>
        <v>120401</v>
      </c>
      <c r="L148" t="str">
        <f>_xlfn.CONCAT("(",Table1[[#This Row],[ID]],", '",Table1[[#This Row],[DISTRITO]],"', ",Table1[[#This Row],[CÓDIGO
CANTÓN]],"),")</f>
        <v>(120401, 'Bolivar', 1204),</v>
      </c>
    </row>
    <row r="149" spans="1:12" ht="15" customHeight="1" x14ac:dyDescent="0.2">
      <c r="A149" s="4">
        <v>160105</v>
      </c>
      <c r="B149" s="1">
        <v>2</v>
      </c>
      <c r="C149" s="2" t="s">
        <v>133</v>
      </c>
      <c r="D149" s="1" t="str">
        <f>VLOOKUP(Table1[[#This Row],[CANTÓN]],Table2[[#All],[CANTON]:[ID]],2,FALSE)</f>
        <v>1204</v>
      </c>
      <c r="E149" s="2" t="s">
        <v>149</v>
      </c>
      <c r="F149" s="1">
        <v>20301</v>
      </c>
      <c r="G149" s="2" t="s">
        <v>149</v>
      </c>
      <c r="H149" s="21">
        <v>2</v>
      </c>
      <c r="I149" s="21" t="str">
        <f>IF(LEN(Table1[[#This Row],[Numero de distrito por canton]])=1,_xlfn.CONCAT("0",Table1[[#This Row],[Numero de distrito por canton]]),Table1[[#This Row],[Numero de distrito por canton]])</f>
        <v>02</v>
      </c>
      <c r="J149" s="5">
        <v>7.57</v>
      </c>
      <c r="K149" t="str">
        <f>_xlfn.CONCAT(Table1[[#This Row],[CÓDIGO
CANTÓN]],Table1[[#This Row],[DISTRITO STRING]])</f>
        <v>120402</v>
      </c>
      <c r="L149" t="str">
        <f>_xlfn.CONCAT("(",Table1[[#This Row],[ID]],", '",Table1[[#This Row],[DISTRITO]],"', ",Table1[[#This Row],[CÓDIGO
CANTÓN]],"),")</f>
        <v>(120402, 'Grecia', 1204),</v>
      </c>
    </row>
    <row r="150" spans="1:12" ht="15" customHeight="1" x14ac:dyDescent="0.2">
      <c r="A150" s="4">
        <v>160105</v>
      </c>
      <c r="B150" s="1">
        <v>2</v>
      </c>
      <c r="C150" s="2" t="s">
        <v>133</v>
      </c>
      <c r="D150" s="1" t="str">
        <f>VLOOKUP(Table1[[#This Row],[CANTÓN]],Table2[[#All],[CANTON]:[ID]],2,FALSE)</f>
        <v>1204</v>
      </c>
      <c r="E150" s="2" t="s">
        <v>149</v>
      </c>
      <c r="F150" s="1">
        <v>20307</v>
      </c>
      <c r="G150" s="2" t="s">
        <v>152</v>
      </c>
      <c r="H150" s="21">
        <v>3</v>
      </c>
      <c r="I150" s="21" t="str">
        <f>IF(LEN(Table1[[#This Row],[Numero de distrito por canton]])=1,_xlfn.CONCAT("0",Table1[[#This Row],[Numero de distrito por canton]]),Table1[[#This Row],[Numero de distrito por canton]])</f>
        <v>03</v>
      </c>
      <c r="J150" s="5">
        <v>23.03</v>
      </c>
      <c r="K150" t="str">
        <f>_xlfn.CONCAT(Table1[[#This Row],[CÓDIGO
CANTÓN]],Table1[[#This Row],[DISTRITO STRING]])</f>
        <v>120403</v>
      </c>
      <c r="L150" t="str">
        <f>_xlfn.CONCAT("(",Table1[[#This Row],[ID]],", '",Table1[[#This Row],[DISTRITO]],"', ",Table1[[#This Row],[CÓDIGO
CANTÓN]],"),")</f>
        <v>(120403, 'Puente de Piedra', 1204),</v>
      </c>
    </row>
    <row r="151" spans="1:12" ht="15" customHeight="1" x14ac:dyDescent="0.2">
      <c r="A151" s="4">
        <v>160105</v>
      </c>
      <c r="B151" s="1">
        <v>2</v>
      </c>
      <c r="C151" s="2" t="s">
        <v>133</v>
      </c>
      <c r="D151" s="1" t="str">
        <f>VLOOKUP(Table1[[#This Row],[CANTÓN]],Table2[[#All],[CANTON]:[ID]],2,FALSE)</f>
        <v>1204</v>
      </c>
      <c r="E151" s="2" t="s">
        <v>149</v>
      </c>
      <c r="F151" s="1">
        <v>20302</v>
      </c>
      <c r="G151" s="2" t="s">
        <v>80</v>
      </c>
      <c r="H151" s="21">
        <v>4</v>
      </c>
      <c r="I151" s="21" t="str">
        <f>IF(LEN(Table1[[#This Row],[Numero de distrito por canton]])=1,_xlfn.CONCAT("0",Table1[[#This Row],[Numero de distrito por canton]]),Table1[[#This Row],[Numero de distrito por canton]])</f>
        <v>04</v>
      </c>
      <c r="J151" s="5">
        <v>16.829999999999998</v>
      </c>
      <c r="K151" t="str">
        <f>_xlfn.CONCAT(Table1[[#This Row],[CÓDIGO
CANTÓN]],Table1[[#This Row],[DISTRITO STRING]])</f>
        <v>120404</v>
      </c>
      <c r="L151" t="str">
        <f>_xlfn.CONCAT("(",Table1[[#This Row],[ID]],", '",Table1[[#This Row],[DISTRITO]],"', ",Table1[[#This Row],[CÓDIGO
CANTÓN]],"),")</f>
        <v>(120404, 'San Isidro', 1204),</v>
      </c>
    </row>
    <row r="152" spans="1:12" ht="15" customHeight="1" x14ac:dyDescent="0.2">
      <c r="A152" s="4">
        <v>160105</v>
      </c>
      <c r="B152" s="1">
        <v>2</v>
      </c>
      <c r="C152" s="2" t="s">
        <v>133</v>
      </c>
      <c r="D152" s="1" t="str">
        <f>VLOOKUP(Table1[[#This Row],[CANTÓN]],Table2[[#All],[CANTON]:[ID]],2,FALSE)</f>
        <v>1204</v>
      </c>
      <c r="E152" s="2" t="s">
        <v>149</v>
      </c>
      <c r="F152" s="1">
        <v>20303</v>
      </c>
      <c r="G152" s="2" t="s">
        <v>9</v>
      </c>
      <c r="H152" s="21">
        <v>5</v>
      </c>
      <c r="I152" s="21" t="str">
        <f>IF(LEN(Table1[[#This Row],[Numero de distrito por canton]])=1,_xlfn.CONCAT("0",Table1[[#This Row],[Numero de distrito por canton]]),Table1[[#This Row],[Numero de distrito por canton]])</f>
        <v>05</v>
      </c>
      <c r="J152" s="5">
        <v>12.41</v>
      </c>
      <c r="K152" t="str">
        <f>_xlfn.CONCAT(Table1[[#This Row],[CÓDIGO
CANTÓN]],Table1[[#This Row],[DISTRITO STRING]])</f>
        <v>120405</v>
      </c>
      <c r="L152" t="str">
        <f>_xlfn.CONCAT("(",Table1[[#This Row],[ID]],", '",Table1[[#This Row],[DISTRITO]],"', ",Table1[[#This Row],[CÓDIGO
CANTÓN]],"),")</f>
        <v>(120405, 'San José', 1204),</v>
      </c>
    </row>
    <row r="153" spans="1:12" ht="15" customHeight="1" x14ac:dyDescent="0.2">
      <c r="A153" s="4">
        <v>160105</v>
      </c>
      <c r="B153" s="1">
        <v>2</v>
      </c>
      <c r="C153" s="2" t="s">
        <v>133</v>
      </c>
      <c r="D153" s="1" t="str">
        <f>VLOOKUP(Table1[[#This Row],[CANTÓN]],Table2[[#All],[CANTON]:[ID]],2,FALSE)</f>
        <v>1204</v>
      </c>
      <c r="E153" s="2" t="s">
        <v>149</v>
      </c>
      <c r="F153" s="1">
        <v>20304</v>
      </c>
      <c r="G153" s="2" t="s">
        <v>150</v>
      </c>
      <c r="H153" s="21">
        <v>6</v>
      </c>
      <c r="I153" s="21" t="str">
        <f>IF(LEN(Table1[[#This Row],[Numero de distrito por canton]])=1,_xlfn.CONCAT("0",Table1[[#This Row],[Numero de distrito por canton]]),Table1[[#This Row],[Numero de distrito por canton]])</f>
        <v>06</v>
      </c>
      <c r="J153" s="5">
        <v>26.95</v>
      </c>
      <c r="K153" t="str">
        <f>_xlfn.CONCAT(Table1[[#This Row],[CÓDIGO
CANTÓN]],Table1[[#This Row],[DISTRITO STRING]])</f>
        <v>120406</v>
      </c>
      <c r="L153" t="str">
        <f>_xlfn.CONCAT("(",Table1[[#This Row],[ID]],", '",Table1[[#This Row],[DISTRITO]],"', ",Table1[[#This Row],[CÓDIGO
CANTÓN]],"),")</f>
        <v>(120406, 'San Roque', 1204),</v>
      </c>
    </row>
    <row r="154" spans="1:12" ht="15" customHeight="1" x14ac:dyDescent="0.2">
      <c r="A154" s="4">
        <v>160105</v>
      </c>
      <c r="B154" s="1">
        <v>2</v>
      </c>
      <c r="C154" s="2" t="s">
        <v>133</v>
      </c>
      <c r="D154" s="1" t="str">
        <f>VLOOKUP(Table1[[#This Row],[CANTÓN]],Table2[[#All],[CANTON]:[ID]],2,FALSE)</f>
        <v>1204</v>
      </c>
      <c r="E154" s="2" t="s">
        <v>149</v>
      </c>
      <c r="F154" s="1">
        <v>20305</v>
      </c>
      <c r="G154" s="2" t="s">
        <v>151</v>
      </c>
      <c r="H154" s="21">
        <v>7</v>
      </c>
      <c r="I154" s="21" t="str">
        <f>IF(LEN(Table1[[#This Row],[Numero de distrito por canton]])=1,_xlfn.CONCAT("0",Table1[[#This Row],[Numero de distrito por canton]]),Table1[[#This Row],[Numero de distrito por canton]])</f>
        <v>07</v>
      </c>
      <c r="J154" s="6">
        <v>24.9</v>
      </c>
      <c r="K154" t="str">
        <f>_xlfn.CONCAT(Table1[[#This Row],[CÓDIGO
CANTÓN]],Table1[[#This Row],[DISTRITO STRING]])</f>
        <v>120407</v>
      </c>
      <c r="L154" t="str">
        <f>_xlfn.CONCAT("(",Table1[[#This Row],[ID]],", '",Table1[[#This Row],[DISTRITO]],"', ",Table1[[#This Row],[CÓDIGO
CANTÓN]],"),")</f>
        <v>(120407, 'Tacares', 1204),</v>
      </c>
    </row>
    <row r="155" spans="1:12" ht="15" customHeight="1" x14ac:dyDescent="0.2">
      <c r="A155" s="4">
        <v>160105</v>
      </c>
      <c r="B155" s="1">
        <v>2</v>
      </c>
      <c r="C155" s="2" t="s">
        <v>133</v>
      </c>
      <c r="D155" s="1" t="str">
        <f>VLOOKUP(Table1[[#This Row],[CANTÓN]],Table2[[#All],[CANTON]:[ID]],2,FALSE)</f>
        <v>1203</v>
      </c>
      <c r="E155" s="2" t="s">
        <v>214</v>
      </c>
      <c r="F155" s="1">
        <v>21502</v>
      </c>
      <c r="G155" s="2" t="s">
        <v>182</v>
      </c>
      <c r="H155" s="21">
        <v>1</v>
      </c>
      <c r="I155" s="21" t="str">
        <f>IF(LEN(Table1[[#This Row],[Numero de distrito por canton]])=1,_xlfn.CONCAT("0",Table1[[#This Row],[Numero de distrito por canton]]),Table1[[#This Row],[Numero de distrito por canton]])</f>
        <v>01</v>
      </c>
      <c r="J155" s="5">
        <v>150.86000000000001</v>
      </c>
      <c r="K155" t="str">
        <f>_xlfn.CONCAT(Table1[[#This Row],[CÓDIGO
CANTÓN]],Table1[[#This Row],[DISTRITO STRING]])</f>
        <v>120301</v>
      </c>
      <c r="L155" t="str">
        <f>_xlfn.CONCAT("(",Table1[[#This Row],[ID]],", '",Table1[[#This Row],[DISTRITO]],"', ",Table1[[#This Row],[CÓDIGO
CANTÓN]],"),")</f>
        <v>(120301, 'Buenavista', 1203),</v>
      </c>
    </row>
    <row r="156" spans="1:12" ht="15" customHeight="1" x14ac:dyDescent="0.2">
      <c r="A156" s="4">
        <v>160105</v>
      </c>
      <c r="B156" s="1">
        <v>2</v>
      </c>
      <c r="C156" s="2" t="s">
        <v>133</v>
      </c>
      <c r="D156" s="1" t="str">
        <f>VLOOKUP(Table1[[#This Row],[CANTÓN]],Table2[[#All],[CANTON]:[ID]],2,FALSE)</f>
        <v>1203</v>
      </c>
      <c r="E156" s="2" t="s">
        <v>214</v>
      </c>
      <c r="F156" s="1">
        <v>21503</v>
      </c>
      <c r="G156" s="2" t="s">
        <v>215</v>
      </c>
      <c r="H156" s="21">
        <v>2</v>
      </c>
      <c r="I156" s="21" t="str">
        <f>IF(LEN(Table1[[#This Row],[Numero de distrito por canton]])=1,_xlfn.CONCAT("0",Table1[[#This Row],[Numero de distrito por canton]]),Table1[[#This Row],[Numero de distrito por canton]])</f>
        <v>02</v>
      </c>
      <c r="J156" s="5">
        <v>183.58</v>
      </c>
      <c r="K156" t="str">
        <f>_xlfn.CONCAT(Table1[[#This Row],[CÓDIGO
CANTÓN]],Table1[[#This Row],[DISTRITO STRING]])</f>
        <v>120302</v>
      </c>
      <c r="L156" t="str">
        <f>_xlfn.CONCAT("(",Table1[[#This Row],[ID]],", '",Table1[[#This Row],[DISTRITO]],"', ",Table1[[#This Row],[CÓDIGO
CANTÓN]],"),")</f>
        <v>(120302, 'Cote', 1203),</v>
      </c>
    </row>
    <row r="157" spans="1:12" ht="15" customHeight="1" x14ac:dyDescent="0.2">
      <c r="A157" s="4">
        <v>160105</v>
      </c>
      <c r="B157" s="1">
        <v>2</v>
      </c>
      <c r="C157" s="2" t="s">
        <v>133</v>
      </c>
      <c r="D157" s="1" t="str">
        <f>VLOOKUP(Table1[[#This Row],[CANTÓN]],Table2[[#All],[CANTON]:[ID]],2,FALSE)</f>
        <v>1203</v>
      </c>
      <c r="E157" s="2" t="s">
        <v>214</v>
      </c>
      <c r="F157" s="1">
        <v>21504</v>
      </c>
      <c r="G157" s="2" t="s">
        <v>216</v>
      </c>
      <c r="H157" s="21">
        <v>3</v>
      </c>
      <c r="I157" s="21" t="str">
        <f>IF(LEN(Table1[[#This Row],[Numero de distrito por canton]])=1,_xlfn.CONCAT("0",Table1[[#This Row],[Numero de distrito por canton]]),Table1[[#This Row],[Numero de distrito por canton]])</f>
        <v>03</v>
      </c>
      <c r="J157" s="6">
        <v>114.4</v>
      </c>
      <c r="K157" t="str">
        <f>_xlfn.CONCAT(Table1[[#This Row],[CÓDIGO
CANTÓN]],Table1[[#This Row],[DISTRITO STRING]])</f>
        <v>120303</v>
      </c>
      <c r="L157" t="str">
        <f>_xlfn.CONCAT("(",Table1[[#This Row],[ID]],", '",Table1[[#This Row],[DISTRITO]],"', ",Table1[[#This Row],[CÓDIGO
CANTÓN]],"),")</f>
        <v>(120303, 'Katira', 1203),</v>
      </c>
    </row>
    <row r="158" spans="1:12" ht="15" customHeight="1" x14ac:dyDescent="0.2">
      <c r="A158" s="4">
        <v>160105</v>
      </c>
      <c r="B158" s="1">
        <v>2</v>
      </c>
      <c r="C158" s="2" t="s">
        <v>133</v>
      </c>
      <c r="D158" s="1" t="str">
        <f>VLOOKUP(Table1[[#This Row],[CANTÓN]],Table2[[#All],[CANTON]:[ID]],2,FALSE)</f>
        <v>1203</v>
      </c>
      <c r="E158" s="2" t="s">
        <v>214</v>
      </c>
      <c r="F158" s="1">
        <v>21501</v>
      </c>
      <c r="G158" s="2" t="s">
        <v>23</v>
      </c>
      <c r="H158" s="21">
        <v>4</v>
      </c>
      <c r="I158" s="21" t="str">
        <f>IF(LEN(Table1[[#This Row],[Numero de distrito por canton]])=1,_xlfn.CONCAT("0",Table1[[#This Row],[Numero de distrito por canton]]),Table1[[#This Row],[Numero de distrito por canton]])</f>
        <v>04</v>
      </c>
      <c r="J158" s="5">
        <v>303.99</v>
      </c>
      <c r="K158" t="str">
        <f>_xlfn.CONCAT(Table1[[#This Row],[CÓDIGO
CANTÓN]],Table1[[#This Row],[DISTRITO STRING]])</f>
        <v>120304</v>
      </c>
      <c r="L158" t="str">
        <f>_xlfn.CONCAT("(",Table1[[#This Row],[ID]],", '",Table1[[#This Row],[DISTRITO]],"', ",Table1[[#This Row],[CÓDIGO
CANTÓN]],"),")</f>
        <v>(120304, 'San Rafael', 1203),</v>
      </c>
    </row>
    <row r="159" spans="1:12" ht="15" customHeight="1" x14ac:dyDescent="0.2">
      <c r="A159" s="4">
        <v>160105</v>
      </c>
      <c r="B159" s="1">
        <v>2</v>
      </c>
      <c r="C159" s="2" t="s">
        <v>133</v>
      </c>
      <c r="D159" s="1" t="str">
        <f>VLOOKUP(Table1[[#This Row],[CANTÓN]],Table2[[#All],[CANTON]:[ID]],2,FALSE)</f>
        <v>1205</v>
      </c>
      <c r="E159" s="2" t="s">
        <v>210</v>
      </c>
      <c r="F159" s="1">
        <v>21402</v>
      </c>
      <c r="G159" s="2" t="s">
        <v>211</v>
      </c>
      <c r="H159" s="21">
        <v>1</v>
      </c>
      <c r="I159" s="21" t="str">
        <f>IF(LEN(Table1[[#This Row],[Numero de distrito por canton]])=1,_xlfn.CONCAT("0",Table1[[#This Row],[Numero de distrito por canton]]),Table1[[#This Row],[Numero de distrito por canton]])</f>
        <v>01</v>
      </c>
      <c r="J159" s="5">
        <v>301.27</v>
      </c>
      <c r="K159" t="str">
        <f>_xlfn.CONCAT(Table1[[#This Row],[CÓDIGO
CANTÓN]],Table1[[#This Row],[DISTRITO STRING]])</f>
        <v>120501</v>
      </c>
      <c r="L159" t="str">
        <f>_xlfn.CONCAT("(",Table1[[#This Row],[ID]],", '",Table1[[#This Row],[DISTRITO]],"', ",Table1[[#This Row],[CÓDIGO
CANTÓN]],"),")</f>
        <v>(120501, 'Caño Negro', 1205),</v>
      </c>
    </row>
    <row r="160" spans="1:12" ht="15" customHeight="1" x14ac:dyDescent="0.2">
      <c r="A160" s="4">
        <v>160105</v>
      </c>
      <c r="B160" s="1">
        <v>2</v>
      </c>
      <c r="C160" s="2" t="s">
        <v>133</v>
      </c>
      <c r="D160" s="1" t="str">
        <f>VLOOKUP(Table1[[#This Row],[CANTÓN]],Table2[[#All],[CANTON]:[ID]],2,FALSE)</f>
        <v>1205</v>
      </c>
      <c r="E160" s="2" t="s">
        <v>210</v>
      </c>
      <c r="F160" s="1">
        <v>21403</v>
      </c>
      <c r="G160" s="2" t="s">
        <v>212</v>
      </c>
      <c r="H160" s="21">
        <v>2</v>
      </c>
      <c r="I160" s="21" t="str">
        <f>IF(LEN(Table1[[#This Row],[Numero de distrito por canton]])=1,_xlfn.CONCAT("0",Table1[[#This Row],[Numero de distrito por canton]]),Table1[[#This Row],[Numero de distrito por canton]])</f>
        <v>02</v>
      </c>
      <c r="J160" s="5">
        <v>312.89</v>
      </c>
      <c r="K160" t="str">
        <f>_xlfn.CONCAT(Table1[[#This Row],[CÓDIGO
CANTÓN]],Table1[[#This Row],[DISTRITO STRING]])</f>
        <v>120502</v>
      </c>
      <c r="L160" t="str">
        <f>_xlfn.CONCAT("(",Table1[[#This Row],[ID]],", '",Table1[[#This Row],[DISTRITO]],"', ",Table1[[#This Row],[CÓDIGO
CANTÓN]],"),")</f>
        <v>(120502, 'El Amparo', 1205),</v>
      </c>
    </row>
    <row r="161" spans="1:12" ht="15" customHeight="1" x14ac:dyDescent="0.2">
      <c r="A161" s="4">
        <v>160105</v>
      </c>
      <c r="B161" s="1">
        <v>2</v>
      </c>
      <c r="C161" s="2" t="s">
        <v>133</v>
      </c>
      <c r="D161" s="1" t="str">
        <f>VLOOKUP(Table1[[#This Row],[CANTÓN]],Table2[[#All],[CANTON]:[ID]],2,FALSE)</f>
        <v>1205</v>
      </c>
      <c r="E161" s="2" t="s">
        <v>210</v>
      </c>
      <c r="F161" s="1">
        <v>21401</v>
      </c>
      <c r="G161" s="2" t="s">
        <v>210</v>
      </c>
      <c r="H161" s="21">
        <v>3</v>
      </c>
      <c r="I161" s="21" t="str">
        <f>IF(LEN(Table1[[#This Row],[Numero de distrito por canton]])=1,_xlfn.CONCAT("0",Table1[[#This Row],[Numero de distrito por canton]]),Table1[[#This Row],[Numero de distrito por canton]])</f>
        <v>03</v>
      </c>
      <c r="J161" s="5">
        <v>503.61</v>
      </c>
      <c r="K161" t="str">
        <f>_xlfn.CONCAT(Table1[[#This Row],[CÓDIGO
CANTÓN]],Table1[[#This Row],[DISTRITO STRING]])</f>
        <v>120503</v>
      </c>
      <c r="L161" t="str">
        <f>_xlfn.CONCAT("(",Table1[[#This Row],[ID]],", '",Table1[[#This Row],[DISTRITO]],"', ",Table1[[#This Row],[CÓDIGO
CANTÓN]],"),")</f>
        <v>(120503, 'Los Chiles', 1205),</v>
      </c>
    </row>
    <row r="162" spans="1:12" ht="15" customHeight="1" x14ac:dyDescent="0.2">
      <c r="A162" s="4">
        <v>160105</v>
      </c>
      <c r="B162" s="1">
        <v>2</v>
      </c>
      <c r="C162" s="2" t="s">
        <v>133</v>
      </c>
      <c r="D162" s="1" t="str">
        <f>VLOOKUP(Table1[[#This Row],[CANTÓN]],Table2[[#All],[CANTON]:[ID]],2,FALSE)</f>
        <v>1205</v>
      </c>
      <c r="E162" s="2" t="s">
        <v>210</v>
      </c>
      <c r="F162" s="1">
        <v>21404</v>
      </c>
      <c r="G162" s="2" t="s">
        <v>213</v>
      </c>
      <c r="H162" s="21">
        <v>4</v>
      </c>
      <c r="I162" s="21" t="str">
        <f>IF(LEN(Table1[[#This Row],[Numero de distrito por canton]])=1,_xlfn.CONCAT("0",Table1[[#This Row],[Numero de distrito por canton]]),Table1[[#This Row],[Numero de distrito por canton]])</f>
        <v>04</v>
      </c>
      <c r="J162" s="5">
        <v>214.95</v>
      </c>
      <c r="K162" t="str">
        <f>_xlfn.CONCAT(Table1[[#This Row],[CÓDIGO
CANTÓN]],Table1[[#This Row],[DISTRITO STRING]])</f>
        <v>120504</v>
      </c>
      <c r="L162" t="str">
        <f>_xlfn.CONCAT("(",Table1[[#This Row],[ID]],", '",Table1[[#This Row],[DISTRITO]],"', ",Table1[[#This Row],[CÓDIGO
CANTÓN]],"),")</f>
        <v>(120504, 'San Jorge', 1205),</v>
      </c>
    </row>
    <row r="163" spans="1:12" ht="15" customHeight="1" x14ac:dyDescent="0.2">
      <c r="A163" s="4">
        <v>160105</v>
      </c>
      <c r="B163" s="1">
        <v>2</v>
      </c>
      <c r="C163" s="2" t="s">
        <v>133</v>
      </c>
      <c r="D163" s="1" t="str">
        <f>VLOOKUP(Table1[[#This Row],[CANTÓN]],Table2[[#All],[CANTON]:[ID]],2,FALSE)</f>
        <v>1206</v>
      </c>
      <c r="E163" s="2" t="s">
        <v>162</v>
      </c>
      <c r="F163" s="1">
        <v>20604</v>
      </c>
      <c r="G163" s="2" t="s">
        <v>163</v>
      </c>
      <c r="H163" s="21">
        <v>1</v>
      </c>
      <c r="I163" s="21" t="str">
        <f>IF(LEN(Table1[[#This Row],[Numero de distrito por canton]])=1,_xlfn.CONCAT("0",Table1[[#This Row],[Numero de distrito por canton]]),Table1[[#This Row],[Numero de distrito por canton]])</f>
        <v>01</v>
      </c>
      <c r="J163" s="5">
        <v>32.11</v>
      </c>
      <c r="K163" t="str">
        <f>_xlfn.CONCAT(Table1[[#This Row],[CÓDIGO
CANTÓN]],Table1[[#This Row],[DISTRITO STRING]])</f>
        <v>120601</v>
      </c>
      <c r="L163" t="str">
        <f>_xlfn.CONCAT("(",Table1[[#This Row],[ID]],", '",Table1[[#This Row],[DISTRITO]],"', ",Table1[[#This Row],[CÓDIGO
CANTÓN]],"),")</f>
        <v>(120601, 'Cirrí Sur', 1206),</v>
      </c>
    </row>
    <row r="164" spans="1:12" ht="15" customHeight="1" x14ac:dyDescent="0.2">
      <c r="A164" s="4">
        <v>160105</v>
      </c>
      <c r="B164" s="1">
        <v>2</v>
      </c>
      <c r="C164" s="2" t="s">
        <v>133</v>
      </c>
      <c r="D164" s="1" t="str">
        <f>VLOOKUP(Table1[[#This Row],[CANTÓN]],Table2[[#All],[CANTON]:[ID]],2,FALSE)</f>
        <v>1206</v>
      </c>
      <c r="E164" s="2" t="s">
        <v>162</v>
      </c>
      <c r="F164" s="1">
        <v>20607</v>
      </c>
      <c r="G164" s="2" t="s">
        <v>164</v>
      </c>
      <c r="H164" s="21">
        <v>2</v>
      </c>
      <c r="I164" s="21" t="str">
        <f>IF(LEN(Table1[[#This Row],[Numero de distrito por canton]])=1,_xlfn.CONCAT("0",Table1[[#This Row],[Numero de distrito por canton]]),Table1[[#This Row],[Numero de distrito por canton]])</f>
        <v>02</v>
      </c>
      <c r="J164" s="5">
        <v>17.149999999999999</v>
      </c>
      <c r="K164" t="str">
        <f>_xlfn.CONCAT(Table1[[#This Row],[CÓDIGO
CANTÓN]],Table1[[#This Row],[DISTRITO STRING]])</f>
        <v>120602</v>
      </c>
      <c r="L164" t="str">
        <f>_xlfn.CONCAT("(",Table1[[#This Row],[ID]],", '",Table1[[#This Row],[DISTRITO]],"', ",Table1[[#This Row],[CÓDIGO
CANTÓN]],"),")</f>
        <v>(120602, 'El Rosario', 1206),</v>
      </c>
    </row>
    <row r="165" spans="1:12" ht="15" customHeight="1" x14ac:dyDescent="0.2">
      <c r="A165" s="4">
        <v>160105</v>
      </c>
      <c r="B165" s="1">
        <v>2</v>
      </c>
      <c r="C165" s="2" t="s">
        <v>133</v>
      </c>
      <c r="D165" s="1" t="str">
        <f>VLOOKUP(Table1[[#This Row],[CANTÓN]],Table2[[#All],[CANTON]:[ID]],2,FALSE)</f>
        <v>1206</v>
      </c>
      <c r="E165" s="2" t="s">
        <v>162</v>
      </c>
      <c r="F165" s="1">
        <v>20601</v>
      </c>
      <c r="G165" s="2" t="s">
        <v>162</v>
      </c>
      <c r="H165" s="21">
        <v>3</v>
      </c>
      <c r="I165" s="21" t="str">
        <f>IF(LEN(Table1[[#This Row],[Numero de distrito por canton]])=1,_xlfn.CONCAT("0",Table1[[#This Row],[Numero de distrito por canton]]),Table1[[#This Row],[Numero de distrito por canton]])</f>
        <v>03</v>
      </c>
      <c r="J165" s="5">
        <v>16.850000000000001</v>
      </c>
      <c r="K165" t="str">
        <f>_xlfn.CONCAT(Table1[[#This Row],[CÓDIGO
CANTÓN]],Table1[[#This Row],[DISTRITO STRING]])</f>
        <v>120603</v>
      </c>
      <c r="L165" t="str">
        <f>_xlfn.CONCAT("(",Table1[[#This Row],[ID]],", '",Table1[[#This Row],[DISTRITO]],"', ",Table1[[#This Row],[CÓDIGO
CANTÓN]],"),")</f>
        <v>(120603, 'Naranjo', 1206),</v>
      </c>
    </row>
    <row r="166" spans="1:12" ht="15" customHeight="1" x14ac:dyDescent="0.2">
      <c r="A166" s="4">
        <v>160105</v>
      </c>
      <c r="B166" s="1">
        <v>2</v>
      </c>
      <c r="C166" s="2" t="s">
        <v>133</v>
      </c>
      <c r="D166" s="1" t="str">
        <f>VLOOKUP(Table1[[#This Row],[CANTÓN]],Table2[[#All],[CANTON]:[ID]],2,FALSE)</f>
        <v>1206</v>
      </c>
      <c r="E166" s="2" t="s">
        <v>162</v>
      </c>
      <c r="F166" s="1">
        <v>20608</v>
      </c>
      <c r="G166" s="2" t="s">
        <v>165</v>
      </c>
      <c r="H166" s="21">
        <v>4</v>
      </c>
      <c r="I166" s="21" t="str">
        <f>IF(LEN(Table1[[#This Row],[Numero de distrito por canton]])=1,_xlfn.CONCAT("0",Table1[[#This Row],[Numero de distrito por canton]]),Table1[[#This Row],[Numero de distrito por canton]])</f>
        <v>04</v>
      </c>
      <c r="J166" s="5">
        <v>8.23</v>
      </c>
      <c r="K166" t="str">
        <f>_xlfn.CONCAT(Table1[[#This Row],[CÓDIGO
CANTÓN]],Table1[[#This Row],[DISTRITO STRING]])</f>
        <v>120604</v>
      </c>
      <c r="L166" t="str">
        <f>_xlfn.CONCAT("(",Table1[[#This Row],[ID]],", '",Table1[[#This Row],[DISTRITO]],"', ",Table1[[#This Row],[CÓDIGO
CANTÓN]],"),")</f>
        <v>(120604, 'Palmitos', 1206),</v>
      </c>
    </row>
    <row r="167" spans="1:12" ht="15" customHeight="1" x14ac:dyDescent="0.2">
      <c r="A167" s="4">
        <v>160105</v>
      </c>
      <c r="B167" s="1">
        <v>2</v>
      </c>
      <c r="C167" s="2" t="s">
        <v>133</v>
      </c>
      <c r="D167" s="1" t="str">
        <f>VLOOKUP(Table1[[#This Row],[CANTÓN]],Table2[[#All],[CANTON]:[ID]],2,FALSE)</f>
        <v>1206</v>
      </c>
      <c r="E167" s="2" t="s">
        <v>162</v>
      </c>
      <c r="F167" s="1">
        <v>20605</v>
      </c>
      <c r="G167" s="2" t="s">
        <v>98</v>
      </c>
      <c r="H167" s="21">
        <v>5</v>
      </c>
      <c r="I167" s="21" t="str">
        <f>IF(LEN(Table1[[#This Row],[Numero de distrito por canton]])=1,_xlfn.CONCAT("0",Table1[[#This Row],[Numero de distrito por canton]]),Table1[[#This Row],[Numero de distrito por canton]])</f>
        <v>05</v>
      </c>
      <c r="J167" s="5">
        <v>9.0500000000000007</v>
      </c>
      <c r="K167" t="str">
        <f>_xlfn.CONCAT(Table1[[#This Row],[CÓDIGO
CANTÓN]],Table1[[#This Row],[DISTRITO STRING]])</f>
        <v>120605</v>
      </c>
      <c r="L167" t="str">
        <f>_xlfn.CONCAT("(",Table1[[#This Row],[ID]],", '",Table1[[#This Row],[DISTRITO]],"', ",Table1[[#This Row],[CÓDIGO
CANTÓN]],"),")</f>
        <v>(120605, 'San Jerónimo', 1206),</v>
      </c>
    </row>
    <row r="168" spans="1:12" ht="15" customHeight="1" x14ac:dyDescent="0.2">
      <c r="A168" s="4">
        <v>160105</v>
      </c>
      <c r="B168" s="1">
        <v>2</v>
      </c>
      <c r="C168" s="2" t="s">
        <v>133</v>
      </c>
      <c r="D168" s="1" t="str">
        <f>VLOOKUP(Table1[[#This Row],[CANTÓN]],Table2[[#All],[CANTON]:[ID]],2,FALSE)</f>
        <v>1206</v>
      </c>
      <c r="E168" s="2" t="s">
        <v>162</v>
      </c>
      <c r="F168" s="1">
        <v>20603</v>
      </c>
      <c r="G168" s="2" t="s">
        <v>9</v>
      </c>
      <c r="H168" s="21">
        <v>6</v>
      </c>
      <c r="I168" s="21" t="str">
        <f>IF(LEN(Table1[[#This Row],[Numero de distrito por canton]])=1,_xlfn.CONCAT("0",Table1[[#This Row],[Numero de distrito por canton]]),Table1[[#This Row],[Numero de distrito por canton]])</f>
        <v>06</v>
      </c>
      <c r="J168" s="6">
        <v>20.9</v>
      </c>
      <c r="K168" t="str">
        <f>_xlfn.CONCAT(Table1[[#This Row],[CÓDIGO
CANTÓN]],Table1[[#This Row],[DISTRITO STRING]])</f>
        <v>120606</v>
      </c>
      <c r="L168" t="str">
        <f>_xlfn.CONCAT("(",Table1[[#This Row],[ID]],", '",Table1[[#This Row],[DISTRITO]],"', ",Table1[[#This Row],[CÓDIGO
CANTÓN]],"),")</f>
        <v>(120606, 'San José', 1206),</v>
      </c>
    </row>
    <row r="169" spans="1:12" ht="15" customHeight="1" x14ac:dyDescent="0.2">
      <c r="A169" s="4">
        <v>160105</v>
      </c>
      <c r="B169" s="1">
        <v>2</v>
      </c>
      <c r="C169" s="2" t="s">
        <v>133</v>
      </c>
      <c r="D169" s="1" t="str">
        <f>VLOOKUP(Table1[[#This Row],[CANTÓN]],Table2[[#All],[CANTON]:[ID]],2,FALSE)</f>
        <v>1206</v>
      </c>
      <c r="E169" s="2" t="s">
        <v>162</v>
      </c>
      <c r="F169" s="1">
        <v>20606</v>
      </c>
      <c r="G169" s="2" t="s">
        <v>91</v>
      </c>
      <c r="H169" s="21">
        <v>7</v>
      </c>
      <c r="I169" s="21" t="str">
        <f>IF(LEN(Table1[[#This Row],[Numero de distrito por canton]])=1,_xlfn.CONCAT("0",Table1[[#This Row],[Numero de distrito por canton]]),Table1[[#This Row],[Numero de distrito por canton]])</f>
        <v>07</v>
      </c>
      <c r="J169" s="5">
        <v>7.15</v>
      </c>
      <c r="K169" t="str">
        <f>_xlfn.CONCAT(Table1[[#This Row],[CÓDIGO
CANTÓN]],Table1[[#This Row],[DISTRITO STRING]])</f>
        <v>120607</v>
      </c>
      <c r="L169" t="str">
        <f>_xlfn.CONCAT("(",Table1[[#This Row],[ID]],", '",Table1[[#This Row],[DISTRITO]],"', ",Table1[[#This Row],[CÓDIGO
CANTÓN]],"),")</f>
        <v>(120607, 'San Juan', 1206),</v>
      </c>
    </row>
    <row r="170" spans="1:12" ht="15" customHeight="1" x14ac:dyDescent="0.2">
      <c r="A170" s="4">
        <v>160105</v>
      </c>
      <c r="B170" s="1">
        <v>2</v>
      </c>
      <c r="C170" s="2" t="s">
        <v>133</v>
      </c>
      <c r="D170" s="1" t="str">
        <f>VLOOKUP(Table1[[#This Row],[CANTÓN]],Table2[[#All],[CANTON]:[ID]],2,FALSE)</f>
        <v>1206</v>
      </c>
      <c r="E170" s="2" t="s">
        <v>162</v>
      </c>
      <c r="F170" s="1">
        <v>20602</v>
      </c>
      <c r="G170" s="2" t="s">
        <v>25</v>
      </c>
      <c r="H170" s="21">
        <v>8</v>
      </c>
      <c r="I170" s="21" t="str">
        <f>IF(LEN(Table1[[#This Row],[Numero de distrito por canton]])=1,_xlfn.CONCAT("0",Table1[[#This Row],[Numero de distrito por canton]]),Table1[[#This Row],[Numero de distrito por canton]])</f>
        <v>08</v>
      </c>
      <c r="J170" s="5">
        <v>15.59</v>
      </c>
      <c r="K170" t="str">
        <f>_xlfn.CONCAT(Table1[[#This Row],[CÓDIGO
CANTÓN]],Table1[[#This Row],[DISTRITO STRING]])</f>
        <v>120608</v>
      </c>
      <c r="L170" t="str">
        <f>_xlfn.CONCAT("(",Table1[[#This Row],[ID]],", '",Table1[[#This Row],[DISTRITO]],"', ",Table1[[#This Row],[CÓDIGO
CANTÓN]],"),")</f>
        <v>(120608, 'San Miguel', 1206),</v>
      </c>
    </row>
    <row r="171" spans="1:12" ht="15" customHeight="1" x14ac:dyDescent="0.2">
      <c r="A171" s="4">
        <v>160105</v>
      </c>
      <c r="B171" s="1">
        <v>2</v>
      </c>
      <c r="C171" s="2" t="s">
        <v>133</v>
      </c>
      <c r="D171" s="1" t="str">
        <f>VLOOKUP(Table1[[#This Row],[CANTÓN]],Table2[[#All],[CANTON]:[ID]],2,FALSE)</f>
        <v>1207</v>
      </c>
      <c r="E171" s="2" t="s">
        <v>175</v>
      </c>
      <c r="F171" s="1">
        <v>20904</v>
      </c>
      <c r="G171" s="2" t="s">
        <v>178</v>
      </c>
      <c r="H171" s="21">
        <v>1</v>
      </c>
      <c r="I171" s="21" t="str">
        <f>IF(LEN(Table1[[#This Row],[Numero de distrito por canton]])=1,_xlfn.CONCAT("0",Table1[[#This Row],[Numero de distrito por canton]]),Table1[[#This Row],[Numero de distrito por canton]])</f>
        <v>01</v>
      </c>
      <c r="J171" s="5">
        <v>36.479999999999997</v>
      </c>
      <c r="K171" t="str">
        <f>_xlfn.CONCAT(Table1[[#This Row],[CÓDIGO
CANTÓN]],Table1[[#This Row],[DISTRITO STRING]])</f>
        <v>120701</v>
      </c>
      <c r="L171" t="str">
        <f>_xlfn.CONCAT("(",Table1[[#This Row],[ID]],", '",Table1[[#This Row],[DISTRITO]],"', ",Table1[[#This Row],[CÓDIGO
CANTÓN]],"),")</f>
        <v>(120701, 'Coyolar', 1207),</v>
      </c>
    </row>
    <row r="172" spans="1:12" ht="15" customHeight="1" x14ac:dyDescent="0.2">
      <c r="A172" s="4">
        <v>160105</v>
      </c>
      <c r="B172" s="1">
        <v>2</v>
      </c>
      <c r="C172" s="2" t="s">
        <v>133</v>
      </c>
      <c r="D172" s="1" t="str">
        <f>VLOOKUP(Table1[[#This Row],[CANTÓN]],Table2[[#All],[CANTON]:[ID]],2,FALSE)</f>
        <v>1207</v>
      </c>
      <c r="E172" s="2" t="s">
        <v>175</v>
      </c>
      <c r="F172" s="1">
        <v>20902</v>
      </c>
      <c r="G172" s="2" t="s">
        <v>176</v>
      </c>
      <c r="H172" s="21">
        <v>2</v>
      </c>
      <c r="I172" s="21" t="str">
        <f>IF(LEN(Table1[[#This Row],[Numero de distrito por canton]])=1,_xlfn.CONCAT("0",Table1[[#This Row],[Numero de distrito por canton]]),Table1[[#This Row],[Numero de distrito por canton]])</f>
        <v>02</v>
      </c>
      <c r="J172" s="6">
        <v>9.5</v>
      </c>
      <c r="K172" t="str">
        <f>_xlfn.CONCAT(Table1[[#This Row],[CÓDIGO
CANTÓN]],Table1[[#This Row],[DISTRITO STRING]])</f>
        <v>120702</v>
      </c>
      <c r="L172" t="str">
        <f>_xlfn.CONCAT("(",Table1[[#This Row],[ID]],", '",Table1[[#This Row],[DISTRITO]],"', ",Table1[[#This Row],[CÓDIGO
CANTÓN]],"),")</f>
        <v>(120702, 'El Mastate', 1207),</v>
      </c>
    </row>
    <row r="173" spans="1:12" ht="15" customHeight="1" x14ac:dyDescent="0.2">
      <c r="A173" s="4">
        <v>160105</v>
      </c>
      <c r="B173" s="1">
        <v>2</v>
      </c>
      <c r="C173" s="2" t="s">
        <v>133</v>
      </c>
      <c r="D173" s="1" t="str">
        <f>VLOOKUP(Table1[[#This Row],[CANTÓN]],Table2[[#All],[CANTON]:[ID]],2,FALSE)</f>
        <v>1207</v>
      </c>
      <c r="E173" s="2" t="s">
        <v>175</v>
      </c>
      <c r="F173" s="1">
        <v>20903</v>
      </c>
      <c r="G173" s="2" t="s">
        <v>177</v>
      </c>
      <c r="H173" s="21">
        <v>3</v>
      </c>
      <c r="I173" s="21" t="str">
        <f>IF(LEN(Table1[[#This Row],[Numero de distrito por canton]])=1,_xlfn.CONCAT("0",Table1[[#This Row],[Numero de distrito por canton]]),Table1[[#This Row],[Numero de distrito por canton]])</f>
        <v>03</v>
      </c>
      <c r="J173" s="5">
        <v>16.91</v>
      </c>
      <c r="K173" t="str">
        <f>_xlfn.CONCAT(Table1[[#This Row],[CÓDIGO
CANTÓN]],Table1[[#This Row],[DISTRITO STRING]])</f>
        <v>120703</v>
      </c>
      <c r="L173" t="str">
        <f>_xlfn.CONCAT("(",Table1[[#This Row],[ID]],", '",Table1[[#This Row],[DISTRITO]],"', ",Table1[[#This Row],[CÓDIGO
CANTÓN]],"),")</f>
        <v>(120703, 'Hacienda Vieja', 1207),</v>
      </c>
    </row>
    <row r="174" spans="1:12" ht="15" customHeight="1" x14ac:dyDescent="0.2">
      <c r="A174" s="4">
        <v>160105</v>
      </c>
      <c r="B174" s="1">
        <v>2</v>
      </c>
      <c r="C174" s="2" t="s">
        <v>133</v>
      </c>
      <c r="D174" s="1" t="str">
        <f>VLOOKUP(Table1[[#This Row],[CANTÓN]],Table2[[#All],[CANTON]:[ID]],2,FALSE)</f>
        <v>1207</v>
      </c>
      <c r="E174" s="2" t="s">
        <v>175</v>
      </c>
      <c r="F174" s="1">
        <v>20905</v>
      </c>
      <c r="G174" s="2" t="s">
        <v>179</v>
      </c>
      <c r="H174" s="21">
        <v>4</v>
      </c>
      <c r="I174" s="21" t="str">
        <f>IF(LEN(Table1[[#This Row],[Numero de distrito por canton]])=1,_xlfn.CONCAT("0",Table1[[#This Row],[Numero de distrito por canton]]),Table1[[#This Row],[Numero de distrito por canton]])</f>
        <v>04</v>
      </c>
      <c r="J174" s="5">
        <v>60.66</v>
      </c>
      <c r="K174" t="str">
        <f>_xlfn.CONCAT(Table1[[#This Row],[CÓDIGO
CANTÓN]],Table1[[#This Row],[DISTRITO STRING]])</f>
        <v>120704</v>
      </c>
      <c r="L174" t="str">
        <f>_xlfn.CONCAT("(",Table1[[#This Row],[ID]],", '",Table1[[#This Row],[DISTRITO]],"', ",Table1[[#This Row],[CÓDIGO
CANTÓN]],"),")</f>
        <v>(120704, 'La Ceiba', 1207),</v>
      </c>
    </row>
    <row r="175" spans="1:12" ht="15" customHeight="1" x14ac:dyDescent="0.2">
      <c r="A175" s="4">
        <v>160105</v>
      </c>
      <c r="B175" s="1">
        <v>2</v>
      </c>
      <c r="C175" s="2" t="s">
        <v>133</v>
      </c>
      <c r="D175" s="1" t="str">
        <f>VLOOKUP(Table1[[#This Row],[CANTÓN]],Table2[[#All],[CANTON]:[ID]],2,FALSE)</f>
        <v>1207</v>
      </c>
      <c r="E175" s="2" t="s">
        <v>175</v>
      </c>
      <c r="F175" s="1">
        <v>20901</v>
      </c>
      <c r="G175" s="2" t="s">
        <v>175</v>
      </c>
      <c r="H175" s="21">
        <v>5</v>
      </c>
      <c r="I175" s="21" t="str">
        <f>IF(LEN(Table1[[#This Row],[Numero de distrito por canton]])=1,_xlfn.CONCAT("0",Table1[[#This Row],[Numero de distrito por canton]]),Table1[[#This Row],[Numero de distrito por canton]])</f>
        <v>05</v>
      </c>
      <c r="J175" s="5">
        <v>21.56</v>
      </c>
      <c r="K175" t="str">
        <f>_xlfn.CONCAT(Table1[[#This Row],[CÓDIGO
CANTÓN]],Table1[[#This Row],[DISTRITO STRING]])</f>
        <v>120705</v>
      </c>
      <c r="L175" t="str">
        <f>_xlfn.CONCAT("(",Table1[[#This Row],[ID]],", '",Table1[[#This Row],[DISTRITO]],"', ",Table1[[#This Row],[CÓDIGO
CANTÓN]],"),")</f>
        <v>(120705, 'Orotina', 1207),</v>
      </c>
    </row>
    <row r="176" spans="1:12" ht="15" customHeight="1" x14ac:dyDescent="0.2">
      <c r="A176" s="4">
        <v>160105</v>
      </c>
      <c r="B176" s="1">
        <v>2</v>
      </c>
      <c r="C176" s="2" t="s">
        <v>133</v>
      </c>
      <c r="D176" s="1" t="str">
        <f>VLOOKUP(Table1[[#This Row],[CANTÓN]],Table2[[#All],[CANTON]:[ID]],2,FALSE)</f>
        <v>1208</v>
      </c>
      <c r="E176" s="2" t="s">
        <v>166</v>
      </c>
      <c r="F176" s="1">
        <v>20703</v>
      </c>
      <c r="G176" s="2" t="s">
        <v>168</v>
      </c>
      <c r="H176" s="21">
        <v>1</v>
      </c>
      <c r="I176" s="21" t="str">
        <f>IF(LEN(Table1[[#This Row],[Numero de distrito por canton]])=1,_xlfn.CONCAT("0",Table1[[#This Row],[Numero de distrito por canton]]),Table1[[#This Row],[Numero de distrito por canton]])</f>
        <v>01</v>
      </c>
      <c r="J176" s="5">
        <v>6.84</v>
      </c>
      <c r="K176" t="str">
        <f>_xlfn.CONCAT(Table1[[#This Row],[CÓDIGO
CANTÓN]],Table1[[#This Row],[DISTRITO STRING]])</f>
        <v>120801</v>
      </c>
      <c r="L176" t="str">
        <f>_xlfn.CONCAT("(",Table1[[#This Row],[ID]],", '",Table1[[#This Row],[DISTRITO]],"', ",Table1[[#This Row],[CÓDIGO
CANTÓN]],"),")</f>
        <v>(120801, 'Buenos Aires', 1208),</v>
      </c>
    </row>
    <row r="177" spans="1:12" ht="15" customHeight="1" x14ac:dyDescent="0.2">
      <c r="A177" s="4">
        <v>160105</v>
      </c>
      <c r="B177" s="1">
        <v>2</v>
      </c>
      <c r="C177" s="2" t="s">
        <v>133</v>
      </c>
      <c r="D177" s="1" t="str">
        <f>VLOOKUP(Table1[[#This Row],[CANTÓN]],Table2[[#All],[CANTON]:[ID]],2,FALSE)</f>
        <v>1208</v>
      </c>
      <c r="E177" s="2" t="s">
        <v>166</v>
      </c>
      <c r="F177" s="1">
        <v>20705</v>
      </c>
      <c r="G177" s="2" t="s">
        <v>169</v>
      </c>
      <c r="H177" s="21">
        <v>2</v>
      </c>
      <c r="I177" s="21" t="str">
        <f>IF(LEN(Table1[[#This Row],[Numero de distrito por canton]])=1,_xlfn.CONCAT("0",Table1[[#This Row],[Numero de distrito por canton]]),Table1[[#This Row],[Numero de distrito por canton]])</f>
        <v>02</v>
      </c>
      <c r="J177" s="5">
        <v>4.72</v>
      </c>
      <c r="K177" t="str">
        <f>_xlfn.CONCAT(Table1[[#This Row],[CÓDIGO
CANTÓN]],Table1[[#This Row],[DISTRITO STRING]])</f>
        <v>120802</v>
      </c>
      <c r="L177" t="str">
        <f>_xlfn.CONCAT("(",Table1[[#This Row],[ID]],", '",Table1[[#This Row],[DISTRITO]],"', ",Table1[[#This Row],[CÓDIGO
CANTÓN]],"),")</f>
        <v>(120802, 'Candelaria', 1208),</v>
      </c>
    </row>
    <row r="178" spans="1:12" ht="15" customHeight="1" x14ac:dyDescent="0.2">
      <c r="A178" s="4">
        <v>160105</v>
      </c>
      <c r="B178" s="1">
        <v>2</v>
      </c>
      <c r="C178" s="2" t="s">
        <v>133</v>
      </c>
      <c r="D178" s="1" t="str">
        <f>VLOOKUP(Table1[[#This Row],[CANTÓN]],Table2[[#All],[CANTON]:[ID]],2,FALSE)</f>
        <v>1208</v>
      </c>
      <c r="E178" s="2" t="s">
        <v>166</v>
      </c>
      <c r="F178" s="1">
        <v>20706</v>
      </c>
      <c r="G178" s="2" t="s">
        <v>170</v>
      </c>
      <c r="H178" s="21">
        <v>3</v>
      </c>
      <c r="I178" s="21" t="str">
        <f>IF(LEN(Table1[[#This Row],[Numero de distrito por canton]])=1,_xlfn.CONCAT("0",Table1[[#This Row],[Numero de distrito por canton]]),Table1[[#This Row],[Numero de distrito por canton]])</f>
        <v>03</v>
      </c>
      <c r="J178" s="6">
        <v>5.4</v>
      </c>
      <c r="K178" t="str">
        <f>_xlfn.CONCAT(Table1[[#This Row],[CÓDIGO
CANTÓN]],Table1[[#This Row],[DISTRITO STRING]])</f>
        <v>120803</v>
      </c>
      <c r="L178" t="str">
        <f>_xlfn.CONCAT("(",Table1[[#This Row],[ID]],", '",Table1[[#This Row],[DISTRITO]],"', ",Table1[[#This Row],[CÓDIGO
CANTÓN]],"),")</f>
        <v>(120803, 'Esquipulas', 1208),</v>
      </c>
    </row>
    <row r="179" spans="1:12" ht="15" customHeight="1" x14ac:dyDescent="0.2">
      <c r="A179" s="4">
        <v>160105</v>
      </c>
      <c r="B179" s="1">
        <v>2</v>
      </c>
      <c r="C179" s="2" t="s">
        <v>133</v>
      </c>
      <c r="D179" s="1" t="str">
        <f>VLOOKUP(Table1[[#This Row],[CANTÓN]],Table2[[#All],[CANTON]:[ID]],2,FALSE)</f>
        <v>1208</v>
      </c>
      <c r="E179" s="2" t="s">
        <v>166</v>
      </c>
      <c r="F179" s="1">
        <v>20707</v>
      </c>
      <c r="G179" s="2" t="s">
        <v>171</v>
      </c>
      <c r="H179" s="21">
        <v>4</v>
      </c>
      <c r="I179" s="21" t="str">
        <f>IF(LEN(Table1[[#This Row],[Numero de distrito por canton]])=1,_xlfn.CONCAT("0",Table1[[#This Row],[Numero de distrito por canton]]),Table1[[#This Row],[Numero de distrito por canton]])</f>
        <v>04</v>
      </c>
      <c r="J179" s="5">
        <v>4.3899999999999997</v>
      </c>
      <c r="K179" t="str">
        <f>_xlfn.CONCAT(Table1[[#This Row],[CÓDIGO
CANTÓN]],Table1[[#This Row],[DISTRITO STRING]])</f>
        <v>120804</v>
      </c>
      <c r="L179" t="str">
        <f>_xlfn.CONCAT("(",Table1[[#This Row],[ID]],", '",Table1[[#This Row],[DISTRITO]],"', ",Table1[[#This Row],[CÓDIGO
CANTÓN]],"),")</f>
        <v>(120804, 'La Granja', 1208),</v>
      </c>
    </row>
    <row r="180" spans="1:12" ht="15" customHeight="1" x14ac:dyDescent="0.2">
      <c r="A180" s="4">
        <v>160105</v>
      </c>
      <c r="B180" s="1">
        <v>2</v>
      </c>
      <c r="C180" s="2" t="s">
        <v>133</v>
      </c>
      <c r="D180" s="1" t="str">
        <f>VLOOKUP(Table1[[#This Row],[CANTÓN]],Table2[[#All],[CANTON]:[ID]],2,FALSE)</f>
        <v>1208</v>
      </c>
      <c r="E180" s="2" t="s">
        <v>166</v>
      </c>
      <c r="F180" s="1">
        <v>20701</v>
      </c>
      <c r="G180" s="2" t="s">
        <v>166</v>
      </c>
      <c r="H180" s="21">
        <v>5</v>
      </c>
      <c r="I180" s="21" t="str">
        <f>IF(LEN(Table1[[#This Row],[Numero de distrito por canton]])=1,_xlfn.CONCAT("0",Table1[[#This Row],[Numero de distrito por canton]]),Table1[[#This Row],[Numero de distrito por canton]])</f>
        <v>05</v>
      </c>
      <c r="J180" s="5">
        <v>1.19</v>
      </c>
      <c r="K180" t="str">
        <f>_xlfn.CONCAT(Table1[[#This Row],[CÓDIGO
CANTÓN]],Table1[[#This Row],[DISTRITO STRING]])</f>
        <v>120805</v>
      </c>
      <c r="L180" t="str">
        <f>_xlfn.CONCAT("(",Table1[[#This Row],[ID]],", '",Table1[[#This Row],[DISTRITO]],"', ",Table1[[#This Row],[CÓDIGO
CANTÓN]],"),")</f>
        <v>(120805, 'Palmares', 1208),</v>
      </c>
    </row>
    <row r="181" spans="1:12" ht="15" customHeight="1" x14ac:dyDescent="0.2">
      <c r="A181" s="4">
        <v>160105</v>
      </c>
      <c r="B181" s="1">
        <v>2</v>
      </c>
      <c r="C181" s="2" t="s">
        <v>133</v>
      </c>
      <c r="D181" s="1" t="str">
        <f>VLOOKUP(Table1[[#This Row],[CANTÓN]],Table2[[#All],[CANTON]:[ID]],2,FALSE)</f>
        <v>1208</v>
      </c>
      <c r="E181" s="2" t="s">
        <v>166</v>
      </c>
      <c r="F181" s="1">
        <v>20704</v>
      </c>
      <c r="G181" s="2" t="s">
        <v>37</v>
      </c>
      <c r="H181" s="21">
        <v>6</v>
      </c>
      <c r="I181" s="21" t="str">
        <f>IF(LEN(Table1[[#This Row],[Numero de distrito por canton]])=1,_xlfn.CONCAT("0",Table1[[#This Row],[Numero de distrito por canton]]),Table1[[#This Row],[Numero de distrito por canton]])</f>
        <v>06</v>
      </c>
      <c r="J181" s="5">
        <v>7.96</v>
      </c>
      <c r="K181" t="str">
        <f>_xlfn.CONCAT(Table1[[#This Row],[CÓDIGO
CANTÓN]],Table1[[#This Row],[DISTRITO STRING]])</f>
        <v>120806</v>
      </c>
      <c r="L181" t="str">
        <f>_xlfn.CONCAT("(",Table1[[#This Row],[ID]],", '",Table1[[#This Row],[DISTRITO]],"', ",Table1[[#This Row],[CÓDIGO
CANTÓN]],"),")</f>
        <v>(120806, 'Santiago', 1208),</v>
      </c>
    </row>
    <row r="182" spans="1:12" ht="15" customHeight="1" x14ac:dyDescent="0.2">
      <c r="A182" s="4">
        <v>160105</v>
      </c>
      <c r="B182" s="1">
        <v>2</v>
      </c>
      <c r="C182" s="2" t="s">
        <v>133</v>
      </c>
      <c r="D182" s="1" t="str">
        <f>VLOOKUP(Table1[[#This Row],[CANTÓN]],Table2[[#All],[CANTON]:[ID]],2,FALSE)</f>
        <v>1208</v>
      </c>
      <c r="E182" s="2" t="s">
        <v>166</v>
      </c>
      <c r="F182" s="1">
        <v>20702</v>
      </c>
      <c r="G182" s="2" t="s">
        <v>167</v>
      </c>
      <c r="H182" s="21">
        <v>7</v>
      </c>
      <c r="I182" s="21" t="str">
        <f>IF(LEN(Table1[[#This Row],[Numero de distrito por canton]])=1,_xlfn.CONCAT("0",Table1[[#This Row],[Numero de distrito por canton]]),Table1[[#This Row],[Numero de distrito por canton]])</f>
        <v>07</v>
      </c>
      <c r="J182" s="5">
        <v>8.43</v>
      </c>
      <c r="K182" t="str">
        <f>_xlfn.CONCAT(Table1[[#This Row],[CÓDIGO
CANTÓN]],Table1[[#This Row],[DISTRITO STRING]])</f>
        <v>120807</v>
      </c>
      <c r="L182" t="str">
        <f>_xlfn.CONCAT("(",Table1[[#This Row],[ID]],", '",Table1[[#This Row],[DISTRITO]],"', ",Table1[[#This Row],[CÓDIGO
CANTÓN]],"),")</f>
        <v>(120807, 'Zaragoza', 1208),</v>
      </c>
    </row>
    <row r="183" spans="1:12" ht="15" customHeight="1" x14ac:dyDescent="0.2">
      <c r="A183" s="4">
        <v>160105</v>
      </c>
      <c r="B183" s="1">
        <v>2</v>
      </c>
      <c r="C183" s="2" t="s">
        <v>133</v>
      </c>
      <c r="D183" s="1" t="str">
        <f>VLOOKUP(Table1[[#This Row],[CANTÓN]],Table2[[#All],[CANTON]:[ID]],2,FALSE)</f>
        <v>1209</v>
      </c>
      <c r="E183" s="2" t="s">
        <v>172</v>
      </c>
      <c r="F183" s="1">
        <v>20804</v>
      </c>
      <c r="G183" s="2" t="s">
        <v>173</v>
      </c>
      <c r="H183" s="21">
        <v>1</v>
      </c>
      <c r="I183" s="21" t="str">
        <f>IF(LEN(Table1[[#This Row],[Numero de distrito por canton]])=1,_xlfn.CONCAT("0",Table1[[#This Row],[Numero de distrito por canton]]),Table1[[#This Row],[Numero de distrito por canton]])</f>
        <v>01</v>
      </c>
      <c r="J183" s="5">
        <v>10.130000000000001</v>
      </c>
      <c r="K183" t="str">
        <f>_xlfn.CONCAT(Table1[[#This Row],[CÓDIGO
CANTÓN]],Table1[[#This Row],[DISTRITO STRING]])</f>
        <v>120901</v>
      </c>
      <c r="L183" t="str">
        <f>_xlfn.CONCAT("(",Table1[[#This Row],[ID]],", '",Table1[[#This Row],[DISTRITO]],"', ",Table1[[#This Row],[CÓDIGO
CANTÓN]],"),")</f>
        <v>(120901, 'Carrillos', 1209),</v>
      </c>
    </row>
    <row r="184" spans="1:12" ht="15" customHeight="1" x14ac:dyDescent="0.2">
      <c r="A184" s="4">
        <v>160105</v>
      </c>
      <c r="B184" s="1">
        <v>2</v>
      </c>
      <c r="C184" s="2" t="s">
        <v>133</v>
      </c>
      <c r="D184" s="1" t="str">
        <f>VLOOKUP(Table1[[#This Row],[CANTÓN]],Table2[[#All],[CANTON]:[ID]],2,FALSE)</f>
        <v>1209</v>
      </c>
      <c r="E184" s="2" t="s">
        <v>172</v>
      </c>
      <c r="F184" s="1">
        <v>20805</v>
      </c>
      <c r="G184" s="2" t="s">
        <v>174</v>
      </c>
      <c r="H184" s="21">
        <v>2</v>
      </c>
      <c r="I184" s="21" t="str">
        <f>IF(LEN(Table1[[#This Row],[Numero de distrito por canton]])=1,_xlfn.CONCAT("0",Table1[[#This Row],[Numero de distrito por canton]]),Table1[[#This Row],[Numero de distrito por canton]])</f>
        <v>02</v>
      </c>
      <c r="J184" s="5">
        <v>20.21</v>
      </c>
      <c r="K184" t="str">
        <f>_xlfn.CONCAT(Table1[[#This Row],[CÓDIGO
CANTÓN]],Table1[[#This Row],[DISTRITO STRING]])</f>
        <v>120902</v>
      </c>
      <c r="L184" t="str">
        <f>_xlfn.CONCAT("(",Table1[[#This Row],[ID]],", '",Table1[[#This Row],[DISTRITO]],"', ",Table1[[#This Row],[CÓDIGO
CANTÓN]],"),")</f>
        <v>(120902, 'Sabana Redonda', 1209),</v>
      </c>
    </row>
    <row r="185" spans="1:12" ht="15" customHeight="1" x14ac:dyDescent="0.2">
      <c r="A185" s="4">
        <v>160105</v>
      </c>
      <c r="B185" s="1">
        <v>2</v>
      </c>
      <c r="C185" s="2" t="s">
        <v>133</v>
      </c>
      <c r="D185" s="1" t="str">
        <f>VLOOKUP(Table1[[#This Row],[CANTÓN]],Table2[[#All],[CANTON]:[ID]],2,FALSE)</f>
        <v>1209</v>
      </c>
      <c r="E185" s="2" t="s">
        <v>172</v>
      </c>
      <c r="F185" s="1">
        <v>20802</v>
      </c>
      <c r="G185" s="2" t="s">
        <v>91</v>
      </c>
      <c r="H185" s="21">
        <v>3</v>
      </c>
      <c r="I185" s="21" t="str">
        <f>IF(LEN(Table1[[#This Row],[Numero de distrito por canton]])=1,_xlfn.CONCAT("0",Table1[[#This Row],[Numero de distrito por canton]]),Table1[[#This Row],[Numero de distrito por canton]])</f>
        <v>03</v>
      </c>
      <c r="J185" s="5">
        <v>16.38</v>
      </c>
      <c r="K185" t="str">
        <f>_xlfn.CONCAT(Table1[[#This Row],[CÓDIGO
CANTÓN]],Table1[[#This Row],[DISTRITO STRING]])</f>
        <v>120903</v>
      </c>
      <c r="L185" t="str">
        <f>_xlfn.CONCAT("(",Table1[[#This Row],[ID]],", '",Table1[[#This Row],[DISTRITO]],"', ",Table1[[#This Row],[CÓDIGO
CANTÓN]],"),")</f>
        <v>(120903, 'San Juan', 1209),</v>
      </c>
    </row>
    <row r="186" spans="1:12" ht="15" customHeight="1" x14ac:dyDescent="0.2">
      <c r="A186" s="4">
        <v>160105</v>
      </c>
      <c r="B186" s="1">
        <v>2</v>
      </c>
      <c r="C186" s="2" t="s">
        <v>133</v>
      </c>
      <c r="D186" s="1" t="str">
        <f>VLOOKUP(Table1[[#This Row],[CANTÓN]],Table2[[#All],[CANTON]:[ID]],2,FALSE)</f>
        <v>1209</v>
      </c>
      <c r="E186" s="2" t="s">
        <v>172</v>
      </c>
      <c r="F186" s="1">
        <v>20801</v>
      </c>
      <c r="G186" s="2" t="s">
        <v>101</v>
      </c>
      <c r="H186" s="21">
        <v>4</v>
      </c>
      <c r="I186" s="21" t="str">
        <f>IF(LEN(Table1[[#This Row],[Numero de distrito por canton]])=1,_xlfn.CONCAT("0",Table1[[#This Row],[Numero de distrito por canton]]),Table1[[#This Row],[Numero de distrito por canton]])</f>
        <v>04</v>
      </c>
      <c r="J186" s="5">
        <v>13.58</v>
      </c>
      <c r="K186" t="str">
        <f>_xlfn.CONCAT(Table1[[#This Row],[CÓDIGO
CANTÓN]],Table1[[#This Row],[DISTRITO STRING]])</f>
        <v>120904</v>
      </c>
      <c r="L186" t="str">
        <f>_xlfn.CONCAT("(",Table1[[#This Row],[ID]],", '",Table1[[#This Row],[DISTRITO]],"', ",Table1[[#This Row],[CÓDIGO
CANTÓN]],"),")</f>
        <v>(120904, 'San Pedro', 1209),</v>
      </c>
    </row>
    <row r="187" spans="1:12" ht="15" customHeight="1" x14ac:dyDescent="0.2">
      <c r="A187" s="4">
        <v>160105</v>
      </c>
      <c r="B187" s="1">
        <v>2</v>
      </c>
      <c r="C187" s="2" t="s">
        <v>133</v>
      </c>
      <c r="D187" s="1" t="str">
        <f>VLOOKUP(Table1[[#This Row],[CANTÓN]],Table2[[#All],[CANTON]:[ID]],2,FALSE)</f>
        <v>1209</v>
      </c>
      <c r="E187" s="2" t="s">
        <v>172</v>
      </c>
      <c r="F187" s="1">
        <v>20803</v>
      </c>
      <c r="G187" s="2" t="s">
        <v>23</v>
      </c>
      <c r="H187" s="21">
        <v>5</v>
      </c>
      <c r="I187" s="21" t="str">
        <f>IF(LEN(Table1[[#This Row],[Numero de distrito por canton]])=1,_xlfn.CONCAT("0",Table1[[#This Row],[Numero de distrito por canton]]),Table1[[#This Row],[Numero de distrito por canton]])</f>
        <v>05</v>
      </c>
      <c r="J187" s="5">
        <v>14.18</v>
      </c>
      <c r="K187" t="str">
        <f>_xlfn.CONCAT(Table1[[#This Row],[CÓDIGO
CANTÓN]],Table1[[#This Row],[DISTRITO STRING]])</f>
        <v>120905</v>
      </c>
      <c r="L187" t="str">
        <f>_xlfn.CONCAT("(",Table1[[#This Row],[ID]],", '",Table1[[#This Row],[DISTRITO]],"', ",Table1[[#This Row],[CÓDIGO
CANTÓN]],"),")</f>
        <v>(120905, 'San Rafael', 1209),</v>
      </c>
    </row>
    <row r="188" spans="1:12" ht="15" customHeight="1" x14ac:dyDescent="0.2">
      <c r="A188" s="4">
        <v>160105</v>
      </c>
      <c r="B188" s="1">
        <v>2</v>
      </c>
      <c r="C188" s="2" t="s">
        <v>133</v>
      </c>
      <c r="D188" s="1" t="str">
        <f>VLOOKUP(Table1[[#This Row],[CANTÓN]],Table2[[#All],[CANTON]:[ID]],2,FALSE)</f>
        <v>1210</v>
      </c>
      <c r="E188" s="2" t="s">
        <v>217</v>
      </c>
      <c r="F188" s="1">
        <v>21601</v>
      </c>
      <c r="G188" s="2" t="s">
        <v>217</v>
      </c>
      <c r="H188" s="21">
        <v>1</v>
      </c>
      <c r="I188" s="21" t="str">
        <f>IF(LEN(Table1[[#This Row],[Numero de distrito por canton]])=1,_xlfn.CONCAT("0",Table1[[#This Row],[Numero de distrito por canton]]),Table1[[#This Row],[Numero de distrito por canton]])</f>
        <v>01</v>
      </c>
      <c r="J188" s="5">
        <v>97.62</v>
      </c>
      <c r="K188" t="str">
        <f>_xlfn.CONCAT(Table1[[#This Row],[CÓDIGO
CANTÓN]],Table1[[#This Row],[DISTRITO STRING]])</f>
        <v>121001</v>
      </c>
      <c r="L188" t="str">
        <f>_xlfn.CONCAT("(",Table1[[#This Row],[ID]],", '",Table1[[#This Row],[DISTRITO]],"', ",Table1[[#This Row],[CÓDIGO
CANTÓN]],"),")</f>
        <v>(121001, 'Río Cuarto', 1210),</v>
      </c>
    </row>
    <row r="189" spans="1:12" ht="15" customHeight="1" x14ac:dyDescent="0.2">
      <c r="A189" s="4">
        <v>160105</v>
      </c>
      <c r="B189" s="1">
        <v>2</v>
      </c>
      <c r="C189" s="2" t="s">
        <v>133</v>
      </c>
      <c r="D189" s="1" t="str">
        <f>VLOOKUP(Table1[[#This Row],[CANTÓN]],Table2[[#All],[CANTON]:[ID]],2,FALSE)</f>
        <v>1210</v>
      </c>
      <c r="E189" s="2" t="s">
        <v>217</v>
      </c>
      <c r="F189" s="1">
        <v>21603</v>
      </c>
      <c r="G189" s="2" t="s">
        <v>219</v>
      </c>
      <c r="H189" s="21">
        <v>2</v>
      </c>
      <c r="I189" s="21" t="str">
        <f>IF(LEN(Table1[[#This Row],[Numero de distrito por canton]])=1,_xlfn.CONCAT("0",Table1[[#This Row],[Numero de distrito por canton]]),Table1[[#This Row],[Numero de distrito por canton]])</f>
        <v>02</v>
      </c>
      <c r="J189" s="5">
        <v>104.09</v>
      </c>
      <c r="K189" t="str">
        <f>_xlfn.CONCAT(Table1[[#This Row],[CÓDIGO
CANTÓN]],Table1[[#This Row],[DISTRITO STRING]])</f>
        <v>121002</v>
      </c>
      <c r="L189" t="str">
        <f>_xlfn.CONCAT("(",Table1[[#This Row],[ID]],", '",Table1[[#This Row],[DISTRITO]],"', ",Table1[[#This Row],[CÓDIGO
CANTÓN]],"),")</f>
        <v>(121002, 'Santa Isabel', 1210),</v>
      </c>
    </row>
    <row r="190" spans="1:12" ht="15" customHeight="1" x14ac:dyDescent="0.2">
      <c r="A190" s="4">
        <v>160105</v>
      </c>
      <c r="B190" s="1">
        <v>2</v>
      </c>
      <c r="C190" s="2" t="s">
        <v>133</v>
      </c>
      <c r="D190" s="1" t="str">
        <f>VLOOKUP(Table1[[#This Row],[CANTÓN]],Table2[[#All],[CANTON]:[ID]],2,FALSE)</f>
        <v>1210</v>
      </c>
      <c r="E190" s="2" t="s">
        <v>217</v>
      </c>
      <c r="F190" s="1">
        <v>21602</v>
      </c>
      <c r="G190" s="2" t="s">
        <v>218</v>
      </c>
      <c r="H190" s="21">
        <v>3</v>
      </c>
      <c r="I190" s="21" t="str">
        <f>IF(LEN(Table1[[#This Row],[Numero de distrito por canton]])=1,_xlfn.CONCAT("0",Table1[[#This Row],[Numero de distrito por canton]]),Table1[[#This Row],[Numero de distrito por canton]])</f>
        <v>03</v>
      </c>
      <c r="J190" s="5">
        <v>53.19</v>
      </c>
      <c r="K190" t="str">
        <f>_xlfn.CONCAT(Table1[[#This Row],[CÓDIGO
CANTÓN]],Table1[[#This Row],[DISTRITO STRING]])</f>
        <v>121003</v>
      </c>
      <c r="L190" t="str">
        <f>_xlfn.CONCAT("(",Table1[[#This Row],[ID]],", '",Table1[[#This Row],[DISTRITO]],"', ",Table1[[#This Row],[CÓDIGO
CANTÓN]],"),")</f>
        <v>(121003, 'Santa Rita', 1210),</v>
      </c>
    </row>
    <row r="191" spans="1:12" ht="15" customHeight="1" x14ac:dyDescent="0.2">
      <c r="A191" s="4">
        <v>160105</v>
      </c>
      <c r="B191" s="1">
        <v>2</v>
      </c>
      <c r="C191" s="2" t="s">
        <v>133</v>
      </c>
      <c r="D191" s="1" t="str">
        <f>VLOOKUP(Table1[[#This Row],[CANTÓN]],Table2[[#All],[CANTON]:[ID]],2,FALSE)</f>
        <v>1211</v>
      </c>
      <c r="E191" s="2" t="s">
        <v>47</v>
      </c>
      <c r="F191" s="1">
        <v>21004</v>
      </c>
      <c r="G191" s="2" t="s">
        <v>183</v>
      </c>
      <c r="H191" s="21">
        <v>1</v>
      </c>
      <c r="I191" s="21" t="str">
        <f>IF(LEN(Table1[[#This Row],[Numero de distrito por canton]])=1,_xlfn.CONCAT("0",Table1[[#This Row],[Numero de distrito por canton]]),Table1[[#This Row],[Numero de distrito por canton]])</f>
        <v>01</v>
      </c>
      <c r="J191" s="6">
        <v>185.7</v>
      </c>
      <c r="K191" t="str">
        <f>_xlfn.CONCAT(Table1[[#This Row],[CÓDIGO
CANTÓN]],Table1[[#This Row],[DISTRITO STRING]])</f>
        <v>121101</v>
      </c>
      <c r="L191" t="str">
        <f>_xlfn.CONCAT("(",Table1[[#This Row],[ID]],", '",Table1[[#This Row],[DISTRITO]],"', ",Table1[[#This Row],[CÓDIGO
CANTÓN]],"),")</f>
        <v>(121101, 'Aguas Zarcas', 1211),</v>
      </c>
    </row>
    <row r="192" spans="1:12" ht="15" customHeight="1" x14ac:dyDescent="0.2">
      <c r="A192" s="4">
        <v>160105</v>
      </c>
      <c r="B192" s="1">
        <v>2</v>
      </c>
      <c r="C192" s="2" t="s">
        <v>133</v>
      </c>
      <c r="D192" s="1" t="str">
        <f>VLOOKUP(Table1[[#This Row],[CANTÓN]],Table2[[#All],[CANTON]:[ID]],2,FALSE)</f>
        <v>1211</v>
      </c>
      <c r="E192" s="2" t="s">
        <v>47</v>
      </c>
      <c r="F192" s="1">
        <v>21003</v>
      </c>
      <c r="G192" s="2" t="s">
        <v>182</v>
      </c>
      <c r="H192" s="21">
        <v>2</v>
      </c>
      <c r="I192" s="21" t="str">
        <f>IF(LEN(Table1[[#This Row],[Numero de distrito por canton]])=1,_xlfn.CONCAT("0",Table1[[#This Row],[Numero de distrito por canton]]),Table1[[#This Row],[Numero de distrito por canton]])</f>
        <v>02</v>
      </c>
      <c r="J192" s="5">
        <v>25.97</v>
      </c>
      <c r="K192" t="str">
        <f>_xlfn.CONCAT(Table1[[#This Row],[CÓDIGO
CANTÓN]],Table1[[#This Row],[DISTRITO STRING]])</f>
        <v>121102</v>
      </c>
      <c r="L192" t="str">
        <f>_xlfn.CONCAT("(",Table1[[#This Row],[ID]],", '",Table1[[#This Row],[DISTRITO]],"', ",Table1[[#This Row],[CÓDIGO
CANTÓN]],"),")</f>
        <v>(121102, 'Buenavista', 1211),</v>
      </c>
    </row>
    <row r="193" spans="1:12" ht="15" customHeight="1" x14ac:dyDescent="0.2">
      <c r="A193" s="4">
        <v>160105</v>
      </c>
      <c r="B193" s="1">
        <v>2</v>
      </c>
      <c r="C193" s="2" t="s">
        <v>133</v>
      </c>
      <c r="D193" s="1" t="str">
        <f>VLOOKUP(Table1[[#This Row],[CANTÓN]],Table2[[#All],[CANTON]:[ID]],2,FALSE)</f>
        <v>1211</v>
      </c>
      <c r="E193" s="2" t="s">
        <v>47</v>
      </c>
      <c r="F193" s="1">
        <v>21011</v>
      </c>
      <c r="G193" s="2" t="s">
        <v>190</v>
      </c>
      <c r="H193" s="21">
        <v>3</v>
      </c>
      <c r="I193" s="21" t="str">
        <f>IF(LEN(Table1[[#This Row],[Numero de distrito por canton]])=1,_xlfn.CONCAT("0",Table1[[#This Row],[Numero de distrito por canton]]),Table1[[#This Row],[Numero de distrito por canton]])</f>
        <v>03</v>
      </c>
      <c r="J193" s="5">
        <v>849.19</v>
      </c>
      <c r="K193" t="str">
        <f>_xlfn.CONCAT(Table1[[#This Row],[CÓDIGO
CANTÓN]],Table1[[#This Row],[DISTRITO STRING]])</f>
        <v>121103</v>
      </c>
      <c r="L193" t="str">
        <f>_xlfn.CONCAT("(",Table1[[#This Row],[ID]],", '",Table1[[#This Row],[DISTRITO]],"', ",Table1[[#This Row],[CÓDIGO
CANTÓN]],"),")</f>
        <v>(121103, 'Cutris', 1211),</v>
      </c>
    </row>
    <row r="194" spans="1:12" ht="15" customHeight="1" x14ac:dyDescent="0.2">
      <c r="A194" s="4">
        <v>160105</v>
      </c>
      <c r="B194" s="1">
        <v>2</v>
      </c>
      <c r="C194" s="2" t="s">
        <v>133</v>
      </c>
      <c r="D194" s="1" t="str">
        <f>VLOOKUP(Table1[[#This Row],[CANTÓN]],Table2[[#All],[CANTON]:[ID]],2,FALSE)</f>
        <v>1211</v>
      </c>
      <c r="E194" s="2" t="s">
        <v>47</v>
      </c>
      <c r="F194" s="1">
        <v>21002</v>
      </c>
      <c r="G194" s="2" t="s">
        <v>181</v>
      </c>
      <c r="H194" s="21">
        <v>4</v>
      </c>
      <c r="I194" s="21" t="str">
        <f>IF(LEN(Table1[[#This Row],[Numero de distrito por canton]])=1,_xlfn.CONCAT("0",Table1[[#This Row],[Numero de distrito por canton]]),Table1[[#This Row],[Numero de distrito por canton]])</f>
        <v>04</v>
      </c>
      <c r="J194" s="5">
        <v>199.66</v>
      </c>
      <c r="K194" t="str">
        <f>_xlfn.CONCAT(Table1[[#This Row],[CÓDIGO
CANTÓN]],Table1[[#This Row],[DISTRITO STRING]])</f>
        <v>121104</v>
      </c>
      <c r="L194" t="str">
        <f>_xlfn.CONCAT("(",Table1[[#This Row],[ID]],", '",Table1[[#This Row],[DISTRITO]],"', ",Table1[[#This Row],[CÓDIGO
CANTÓN]],"),")</f>
        <v>(121104, 'Florencia', 1211),</v>
      </c>
    </row>
    <row r="195" spans="1:12" ht="15" customHeight="1" x14ac:dyDescent="0.2">
      <c r="A195" s="4">
        <v>160105</v>
      </c>
      <c r="B195" s="1">
        <v>2</v>
      </c>
      <c r="C195" s="2" t="s">
        <v>133</v>
      </c>
      <c r="D195" s="1" t="str">
        <f>VLOOKUP(Table1[[#This Row],[CANTÓN]],Table2[[#All],[CANTON]:[ID]],2,FALSE)</f>
        <v>1211</v>
      </c>
      <c r="E195" s="2" t="s">
        <v>47</v>
      </c>
      <c r="F195" s="1">
        <v>21007</v>
      </c>
      <c r="G195" s="2" t="s">
        <v>186</v>
      </c>
      <c r="H195" s="21">
        <v>5</v>
      </c>
      <c r="I195" s="21" t="str">
        <f>IF(LEN(Table1[[#This Row],[Numero de distrito por canton]])=1,_xlfn.CONCAT("0",Table1[[#This Row],[Numero de distrito por canton]]),Table1[[#This Row],[Numero de distrito por canton]])</f>
        <v>05</v>
      </c>
      <c r="J195" s="5">
        <v>229.59</v>
      </c>
      <c r="K195" t="str">
        <f>_xlfn.CONCAT(Table1[[#This Row],[CÓDIGO
CANTÓN]],Table1[[#This Row],[DISTRITO STRING]])</f>
        <v>121105</v>
      </c>
      <c r="L195" t="str">
        <f>_xlfn.CONCAT("(",Table1[[#This Row],[ID]],", '",Table1[[#This Row],[DISTRITO]],"', ",Table1[[#This Row],[CÓDIGO
CANTÓN]],"),")</f>
        <v>(121105, 'La Fortuna', 1211),</v>
      </c>
    </row>
    <row r="196" spans="1:12" ht="15" customHeight="1" x14ac:dyDescent="0.2">
      <c r="A196" s="4">
        <v>160105</v>
      </c>
      <c r="B196" s="1">
        <v>2</v>
      </c>
      <c r="C196" s="2" t="s">
        <v>133</v>
      </c>
      <c r="D196" s="1" t="str">
        <f>VLOOKUP(Table1[[#This Row],[CANTÓN]],Table2[[#All],[CANTON]:[ID]],2,FALSE)</f>
        <v>1211</v>
      </c>
      <c r="E196" s="2" t="s">
        <v>47</v>
      </c>
      <c r="F196" s="1">
        <v>21009</v>
      </c>
      <c r="G196" s="2" t="s">
        <v>188</v>
      </c>
      <c r="H196" s="21">
        <v>6</v>
      </c>
      <c r="I196" s="21" t="str">
        <f>IF(LEN(Table1[[#This Row],[Numero de distrito por canton]])=1,_xlfn.CONCAT("0",Table1[[#This Row],[Numero de distrito por canton]]),Table1[[#This Row],[Numero de distrito por canton]])</f>
        <v>06</v>
      </c>
      <c r="J196" s="5">
        <v>100.36</v>
      </c>
      <c r="K196" t="str">
        <f>_xlfn.CONCAT(Table1[[#This Row],[CÓDIGO
CANTÓN]],Table1[[#This Row],[DISTRITO STRING]])</f>
        <v>121106</v>
      </c>
      <c r="L196" t="str">
        <f>_xlfn.CONCAT("(",Table1[[#This Row],[ID]],", '",Table1[[#This Row],[DISTRITO]],"', ",Table1[[#This Row],[CÓDIGO
CANTÓN]],"),")</f>
        <v>(121106, 'La Palmera', 1211),</v>
      </c>
    </row>
    <row r="197" spans="1:12" ht="15" customHeight="1" x14ac:dyDescent="0.2">
      <c r="A197" s="4">
        <v>160105</v>
      </c>
      <c r="B197" s="1">
        <v>2</v>
      </c>
      <c r="C197" s="2" t="s">
        <v>133</v>
      </c>
      <c r="D197" s="1" t="str">
        <f>VLOOKUP(Table1[[#This Row],[CANTÓN]],Table2[[#All],[CANTON]:[ID]],2,FALSE)</f>
        <v>1211</v>
      </c>
      <c r="E197" s="2" t="s">
        <v>47</v>
      </c>
      <c r="F197" s="1">
        <v>21008</v>
      </c>
      <c r="G197" s="2" t="s">
        <v>187</v>
      </c>
      <c r="H197" s="21">
        <v>7</v>
      </c>
      <c r="I197" s="21" t="str">
        <f>IF(LEN(Table1[[#This Row],[Numero de distrito por canton]])=1,_xlfn.CONCAT("0",Table1[[#This Row],[Numero de distrito por canton]]),Table1[[#This Row],[Numero de distrito por canton]])</f>
        <v>07</v>
      </c>
      <c r="J197" s="5">
        <v>56.21</v>
      </c>
      <c r="K197" t="str">
        <f>_xlfn.CONCAT(Table1[[#This Row],[CÓDIGO
CANTÓN]],Table1[[#This Row],[DISTRITO STRING]])</f>
        <v>121107</v>
      </c>
      <c r="L197" t="str">
        <f>_xlfn.CONCAT("(",Table1[[#This Row],[ID]],", '",Table1[[#This Row],[DISTRITO]],"', ",Table1[[#This Row],[CÓDIGO
CANTÓN]],"),")</f>
        <v>(121107, 'La Tigra', 1211),</v>
      </c>
    </row>
    <row r="198" spans="1:12" ht="15" customHeight="1" x14ac:dyDescent="0.2">
      <c r="A198" s="4">
        <v>160105</v>
      </c>
      <c r="B198" s="1">
        <v>2</v>
      </c>
      <c r="C198" s="2" t="s">
        <v>133</v>
      </c>
      <c r="D198" s="1" t="str">
        <f>VLOOKUP(Table1[[#This Row],[CANTÓN]],Table2[[#All],[CANTON]:[ID]],2,FALSE)</f>
        <v>1211</v>
      </c>
      <c r="E198" s="2" t="s">
        <v>47</v>
      </c>
      <c r="F198" s="1">
        <v>21012</v>
      </c>
      <c r="G198" s="2" t="s">
        <v>53</v>
      </c>
      <c r="H198" s="21">
        <v>8</v>
      </c>
      <c r="I198" s="21" t="str">
        <f>IF(LEN(Table1[[#This Row],[Numero de distrito por canton]])=1,_xlfn.CONCAT("0",Table1[[#This Row],[Numero de distrito por canton]]),Table1[[#This Row],[Numero de distrito por canton]])</f>
        <v>08</v>
      </c>
      <c r="J198" s="5">
        <v>220.59</v>
      </c>
      <c r="K198" t="str">
        <f>_xlfn.CONCAT(Table1[[#This Row],[CÓDIGO
CANTÓN]],Table1[[#This Row],[DISTRITO STRING]])</f>
        <v>121108</v>
      </c>
      <c r="L198" t="str">
        <f>_xlfn.CONCAT("(",Table1[[#This Row],[ID]],", '",Table1[[#This Row],[DISTRITO]],"', ",Table1[[#This Row],[CÓDIGO
CANTÓN]],"),")</f>
        <v>(121108, 'Monterrey', 1211),</v>
      </c>
    </row>
    <row r="199" spans="1:12" ht="15" customHeight="1" x14ac:dyDescent="0.2">
      <c r="A199" s="4">
        <v>160105</v>
      </c>
      <c r="B199" s="1">
        <v>2</v>
      </c>
      <c r="C199" s="2" t="s">
        <v>133</v>
      </c>
      <c r="D199" s="1" t="str">
        <f>VLOOKUP(Table1[[#This Row],[CANTÓN]],Table2[[#All],[CANTON]:[ID]],2,FALSE)</f>
        <v>1211</v>
      </c>
      <c r="E199" s="2" t="s">
        <v>47</v>
      </c>
      <c r="F199" s="1">
        <v>21006</v>
      </c>
      <c r="G199" s="2" t="s">
        <v>185</v>
      </c>
      <c r="H199" s="21">
        <v>9</v>
      </c>
      <c r="I199" s="21" t="str">
        <f>IF(LEN(Table1[[#This Row],[Numero de distrito por canton]])=1,_xlfn.CONCAT("0",Table1[[#This Row],[Numero de distrito por canton]]),Table1[[#This Row],[Numero de distrito por canton]])</f>
        <v>09</v>
      </c>
      <c r="J199" s="5">
        <v>379.27</v>
      </c>
      <c r="K199" t="str">
        <f>_xlfn.CONCAT(Table1[[#This Row],[CÓDIGO
CANTÓN]],Table1[[#This Row],[DISTRITO STRING]])</f>
        <v>121109</v>
      </c>
      <c r="L199" t="str">
        <f>_xlfn.CONCAT("(",Table1[[#This Row],[ID]],", '",Table1[[#This Row],[DISTRITO]],"', ",Table1[[#This Row],[CÓDIGO
CANTÓN]],"),")</f>
        <v>(121109, 'Pital', 1211),</v>
      </c>
    </row>
    <row r="200" spans="1:12" ht="15" customHeight="1" x14ac:dyDescent="0.2">
      <c r="A200" s="4">
        <v>160105</v>
      </c>
      <c r="B200" s="1">
        <v>2</v>
      </c>
      <c r="C200" s="2" t="s">
        <v>133</v>
      </c>
      <c r="D200" s="1" t="str">
        <f>VLOOKUP(Table1[[#This Row],[CANTÓN]],Table2[[#All],[CANTON]:[ID]],2,FALSE)</f>
        <v>1211</v>
      </c>
      <c r="E200" s="2" t="s">
        <v>47</v>
      </c>
      <c r="F200" s="1">
        <v>21013</v>
      </c>
      <c r="G200" s="2" t="s">
        <v>191</v>
      </c>
      <c r="H200" s="21">
        <v>10</v>
      </c>
      <c r="I200" s="21">
        <f>IF(LEN(Table1[[#This Row],[Numero de distrito por canton]])=1,_xlfn.CONCAT("0",Table1[[#This Row],[Numero de distrito por canton]]),Table1[[#This Row],[Numero de distrito por canton]])</f>
        <v>10</v>
      </c>
      <c r="J200" s="5">
        <v>660.59</v>
      </c>
      <c r="K200" t="str">
        <f>_xlfn.CONCAT(Table1[[#This Row],[CÓDIGO
CANTÓN]],Table1[[#This Row],[DISTRITO STRING]])</f>
        <v>121110</v>
      </c>
      <c r="L200" t="str">
        <f>_xlfn.CONCAT("(",Table1[[#This Row],[ID]],", '",Table1[[#This Row],[DISTRITO]],"', ",Table1[[#This Row],[CÓDIGO
CANTÓN]],"),")</f>
        <v>(121110, 'Pocosol', 1211),</v>
      </c>
    </row>
    <row r="201" spans="1:12" ht="15" customHeight="1" x14ac:dyDescent="0.2">
      <c r="A201" s="4">
        <v>160105</v>
      </c>
      <c r="B201" s="1">
        <v>2</v>
      </c>
      <c r="C201" s="2" t="s">
        <v>133</v>
      </c>
      <c r="D201" s="1" t="str">
        <f>VLOOKUP(Table1[[#This Row],[CANTÓN]],Table2[[#All],[CANTON]:[ID]],2,FALSE)</f>
        <v>1211</v>
      </c>
      <c r="E201" s="2" t="s">
        <v>47</v>
      </c>
      <c r="F201" s="1">
        <v>21001</v>
      </c>
      <c r="G201" s="2" t="s">
        <v>180</v>
      </c>
      <c r="H201" s="21">
        <v>11</v>
      </c>
      <c r="I201" s="21">
        <f>IF(LEN(Table1[[#This Row],[Numero de distrito por canton]])=1,_xlfn.CONCAT("0",Table1[[#This Row],[Numero de distrito por canton]]),Table1[[#This Row],[Numero de distrito por canton]])</f>
        <v>11</v>
      </c>
      <c r="J201" s="5">
        <v>143.47999999999999</v>
      </c>
      <c r="K201" t="str">
        <f>_xlfn.CONCAT(Table1[[#This Row],[CÓDIGO
CANTÓN]],Table1[[#This Row],[DISTRITO STRING]])</f>
        <v>121111</v>
      </c>
      <c r="L201" t="str">
        <f>_xlfn.CONCAT("(",Table1[[#This Row],[ID]],", '",Table1[[#This Row],[DISTRITO]],"', ",Table1[[#This Row],[CÓDIGO
CANTÓN]],"),")</f>
        <v>(121111, 'Quesada', 1211),</v>
      </c>
    </row>
    <row r="202" spans="1:12" ht="15" customHeight="1" x14ac:dyDescent="0.2">
      <c r="A202" s="4">
        <v>160105</v>
      </c>
      <c r="B202" s="1">
        <v>2</v>
      </c>
      <c r="C202" s="2" t="s">
        <v>133</v>
      </c>
      <c r="D202" s="1" t="str">
        <f>VLOOKUP(Table1[[#This Row],[CANTÓN]],Table2[[#All],[CANTON]:[ID]],2,FALSE)</f>
        <v>1211</v>
      </c>
      <c r="E202" s="2" t="s">
        <v>47</v>
      </c>
      <c r="F202" s="1">
        <v>21010</v>
      </c>
      <c r="G202" s="2" t="s">
        <v>189</v>
      </c>
      <c r="H202" s="21">
        <v>12</v>
      </c>
      <c r="I202" s="21">
        <f>IF(LEN(Table1[[#This Row],[Numero de distrito por canton]])=1,_xlfn.CONCAT("0",Table1[[#This Row],[Numero de distrito por canton]]),Table1[[#This Row],[Numero de distrito por canton]])</f>
        <v>12</v>
      </c>
      <c r="J202" s="5">
        <v>169.19</v>
      </c>
      <c r="K202" t="str">
        <f>_xlfn.CONCAT(Table1[[#This Row],[CÓDIGO
CANTÓN]],Table1[[#This Row],[DISTRITO STRING]])</f>
        <v>121112</v>
      </c>
      <c r="L202" t="str">
        <f>_xlfn.CONCAT("(",Table1[[#This Row],[ID]],", '",Table1[[#This Row],[DISTRITO]],"', ",Table1[[#This Row],[CÓDIGO
CANTÓN]],"),")</f>
        <v>(121112, 'Venado', 1211),</v>
      </c>
    </row>
    <row r="203" spans="1:12" ht="15" customHeight="1" x14ac:dyDescent="0.2">
      <c r="A203" s="4">
        <v>160105</v>
      </c>
      <c r="B203" s="1">
        <v>2</v>
      </c>
      <c r="C203" s="2" t="s">
        <v>133</v>
      </c>
      <c r="D203" s="1" t="str">
        <f>VLOOKUP(Table1[[#This Row],[CANTÓN]],Table2[[#All],[CANTON]:[ID]],2,FALSE)</f>
        <v>1211</v>
      </c>
      <c r="E203" s="2" t="s">
        <v>47</v>
      </c>
      <c r="F203" s="1">
        <v>21005</v>
      </c>
      <c r="G203" s="2" t="s">
        <v>184</v>
      </c>
      <c r="H203" s="21">
        <v>13</v>
      </c>
      <c r="I203" s="21">
        <f>IF(LEN(Table1[[#This Row],[Numero de distrito por canton]])=1,_xlfn.CONCAT("0",Table1[[#This Row],[Numero de distrito por canton]]),Table1[[#This Row],[Numero de distrito por canton]])</f>
        <v>13</v>
      </c>
      <c r="J203" s="5">
        <v>132.53</v>
      </c>
      <c r="K203" t="str">
        <f>_xlfn.CONCAT(Table1[[#This Row],[CÓDIGO
CANTÓN]],Table1[[#This Row],[DISTRITO STRING]])</f>
        <v>121113</v>
      </c>
      <c r="L203" t="str">
        <f>_xlfn.CONCAT("(",Table1[[#This Row],[ID]],", '",Table1[[#This Row],[DISTRITO]],"', ",Table1[[#This Row],[CÓDIGO
CANTÓN]],"),")</f>
        <v>(121113, 'Venecia', 1211),</v>
      </c>
    </row>
    <row r="204" spans="1:12" ht="15" customHeight="1" x14ac:dyDescent="0.2">
      <c r="A204" s="4">
        <v>160105</v>
      </c>
      <c r="B204" s="1">
        <v>2</v>
      </c>
      <c r="C204" s="2" t="s">
        <v>133</v>
      </c>
      <c r="D204" s="1" t="str">
        <f>VLOOKUP(Table1[[#This Row],[CANTÓN]],Table2[[#All],[CANTON]:[ID]],2,FALSE)</f>
        <v>1212</v>
      </c>
      <c r="E204" s="2" t="s">
        <v>154</v>
      </c>
      <c r="F204" s="1">
        <v>20402</v>
      </c>
      <c r="G204" s="2" t="s">
        <v>155</v>
      </c>
      <c r="H204" s="21">
        <v>1</v>
      </c>
      <c r="I204" s="21" t="str">
        <f>IF(LEN(Table1[[#This Row],[Numero de distrito por canton]])=1,_xlfn.CONCAT("0",Table1[[#This Row],[Numero de distrito por canton]]),Table1[[#This Row],[Numero de distrito por canton]])</f>
        <v>01</v>
      </c>
      <c r="J204" s="5">
        <v>20.22</v>
      </c>
      <c r="K204" t="str">
        <f>_xlfn.CONCAT(Table1[[#This Row],[CÓDIGO
CANTÓN]],Table1[[#This Row],[DISTRITO STRING]])</f>
        <v>121201</v>
      </c>
      <c r="L204" t="str">
        <f>_xlfn.CONCAT("(",Table1[[#This Row],[ID]],", '",Table1[[#This Row],[DISTRITO]],"', ",Table1[[#This Row],[CÓDIGO
CANTÓN]],"),")</f>
        <v>(121201, 'Desmonte', 1212),</v>
      </c>
    </row>
    <row r="205" spans="1:12" ht="15" customHeight="1" x14ac:dyDescent="0.2">
      <c r="A205" s="4">
        <v>160105</v>
      </c>
      <c r="B205" s="1">
        <v>2</v>
      </c>
      <c r="C205" s="2" t="s">
        <v>133</v>
      </c>
      <c r="D205" s="1" t="str">
        <f>VLOOKUP(Table1[[#This Row],[CANTÓN]],Table2[[#All],[CANTON]:[ID]],2,FALSE)</f>
        <v>1212</v>
      </c>
      <c r="E205" s="2" t="s">
        <v>154</v>
      </c>
      <c r="F205" s="1">
        <v>20403</v>
      </c>
      <c r="G205" s="2" t="s">
        <v>156</v>
      </c>
      <c r="H205" s="21">
        <v>2</v>
      </c>
      <c r="I205" s="21" t="str">
        <f>IF(LEN(Table1[[#This Row],[Numero de distrito por canton]])=1,_xlfn.CONCAT("0",Table1[[#This Row],[Numero de distrito por canton]]),Table1[[#This Row],[Numero de distrito por canton]])</f>
        <v>02</v>
      </c>
      <c r="J205" s="5">
        <v>18.66</v>
      </c>
      <c r="K205" t="str">
        <f>_xlfn.CONCAT(Table1[[#This Row],[CÓDIGO
CANTÓN]],Table1[[#This Row],[DISTRITO STRING]])</f>
        <v>121202</v>
      </c>
      <c r="L205" t="str">
        <f>_xlfn.CONCAT("(",Table1[[#This Row],[ID]],", '",Table1[[#This Row],[DISTRITO]],"', ",Table1[[#This Row],[CÓDIGO
CANTÓN]],"),")</f>
        <v>(121202, 'Jesús María', 1212),</v>
      </c>
    </row>
    <row r="206" spans="1:12" ht="15" customHeight="1" x14ac:dyDescent="0.2">
      <c r="A206" s="4">
        <v>160105</v>
      </c>
      <c r="B206" s="1">
        <v>2</v>
      </c>
      <c r="C206" s="2" t="s">
        <v>133</v>
      </c>
      <c r="D206" s="1" t="str">
        <f>VLOOKUP(Table1[[#This Row],[CANTÓN]],Table2[[#All],[CANTON]:[ID]],2,FALSE)</f>
        <v>1212</v>
      </c>
      <c r="E206" s="2" t="s">
        <v>154</v>
      </c>
      <c r="F206" s="1">
        <v>20404</v>
      </c>
      <c r="G206" s="2" t="s">
        <v>157</v>
      </c>
      <c r="H206" s="21">
        <v>3</v>
      </c>
      <c r="I206" s="21" t="str">
        <f>IF(LEN(Table1[[#This Row],[Numero de distrito por canton]])=1,_xlfn.CONCAT("0",Table1[[#This Row],[Numero de distrito por canton]]),Table1[[#This Row],[Numero de distrito por canton]])</f>
        <v>03</v>
      </c>
      <c r="J206" s="5">
        <v>21.26</v>
      </c>
      <c r="K206" t="str">
        <f>_xlfn.CONCAT(Table1[[#This Row],[CÓDIGO
CANTÓN]],Table1[[#This Row],[DISTRITO STRING]])</f>
        <v>121203</v>
      </c>
      <c r="L206" t="str">
        <f>_xlfn.CONCAT("(",Table1[[#This Row],[ID]],", '",Table1[[#This Row],[DISTRITO]],"', ",Table1[[#This Row],[CÓDIGO
CANTÓN]],"),")</f>
        <v>(121203, 'Labrador', 1212),</v>
      </c>
    </row>
    <row r="207" spans="1:12" ht="15" customHeight="1" x14ac:dyDescent="0.2">
      <c r="A207" s="4">
        <v>160105</v>
      </c>
      <c r="B207" s="1">
        <v>2</v>
      </c>
      <c r="C207" s="2" t="s">
        <v>133</v>
      </c>
      <c r="D207" s="1" t="str">
        <f>VLOOKUP(Table1[[#This Row],[CANTÓN]],Table2[[#All],[CANTON]:[ID]],2,FALSE)</f>
        <v>1212</v>
      </c>
      <c r="E207" s="2" t="s">
        <v>154</v>
      </c>
      <c r="F207" s="1">
        <v>20401</v>
      </c>
      <c r="G207" s="2" t="s">
        <v>154</v>
      </c>
      <c r="H207" s="21">
        <v>4</v>
      </c>
      <c r="I207" s="21" t="str">
        <f>IF(LEN(Table1[[#This Row],[Numero de distrito por canton]])=1,_xlfn.CONCAT("0",Table1[[#This Row],[Numero de distrito por canton]]),Table1[[#This Row],[Numero de distrito por canton]])</f>
        <v>04</v>
      </c>
      <c r="J207" s="5">
        <v>64.89</v>
      </c>
      <c r="K207" t="str">
        <f>_xlfn.CONCAT(Table1[[#This Row],[CÓDIGO
CANTÓN]],Table1[[#This Row],[DISTRITO STRING]])</f>
        <v>121204</v>
      </c>
      <c r="L207" t="str">
        <f>_xlfn.CONCAT("(",Table1[[#This Row],[ID]],", '",Table1[[#This Row],[DISTRITO]],"', ",Table1[[#This Row],[CÓDIGO
CANTÓN]],"),")</f>
        <v>(121204, 'San Mateo', 1212),</v>
      </c>
    </row>
    <row r="208" spans="1:12" ht="15" customHeight="1" x14ac:dyDescent="0.2">
      <c r="A208" s="4">
        <v>160105</v>
      </c>
      <c r="B208" s="1">
        <v>2</v>
      </c>
      <c r="C208" s="2" t="s">
        <v>133</v>
      </c>
      <c r="D208" s="1" t="str">
        <f>VLOOKUP(Table1[[#This Row],[CANTÓN]],Table2[[#All],[CANTON]:[ID]],2,FALSE)</f>
        <v>1213</v>
      </c>
      <c r="E208" s="2" t="s">
        <v>141</v>
      </c>
      <c r="F208" s="1">
        <v>20209</v>
      </c>
      <c r="G208" s="2" t="s">
        <v>145</v>
      </c>
      <c r="H208" s="21">
        <v>1</v>
      </c>
      <c r="I208" s="21" t="str">
        <f>IF(LEN(Table1[[#This Row],[Numero de distrito por canton]])=1,_xlfn.CONCAT("0",Table1[[#This Row],[Numero de distrito por canton]]),Table1[[#This Row],[Numero de distrito por canton]])</f>
        <v>01</v>
      </c>
      <c r="J208" s="5">
        <v>17.84</v>
      </c>
      <c r="K208" t="str">
        <f>_xlfn.CONCAT(Table1[[#This Row],[CÓDIGO
CANTÓN]],Table1[[#This Row],[DISTRITO STRING]])</f>
        <v>121301</v>
      </c>
      <c r="L208" t="str">
        <f>_xlfn.CONCAT("(",Table1[[#This Row],[ID]],", '",Table1[[#This Row],[DISTRITO]],"', ",Table1[[#This Row],[CÓDIGO
CANTÓN]],"),")</f>
        <v>(121301, 'Alfaro', 1213),</v>
      </c>
    </row>
    <row r="209" spans="1:12" ht="15" customHeight="1" x14ac:dyDescent="0.2">
      <c r="A209" s="4">
        <v>160105</v>
      </c>
      <c r="B209" s="1">
        <v>2</v>
      </c>
      <c r="C209" s="2" t="s">
        <v>133</v>
      </c>
      <c r="D209" s="1" t="str">
        <f>VLOOKUP(Table1[[#This Row],[CANTÓN]],Table2[[#All],[CANTON]:[ID]],2,FALSE)</f>
        <v>1213</v>
      </c>
      <c r="E209" s="2" t="s">
        <v>141</v>
      </c>
      <c r="F209" s="1">
        <v>20208</v>
      </c>
      <c r="G209" s="2" t="s">
        <v>144</v>
      </c>
      <c r="H209" s="21">
        <v>2</v>
      </c>
      <c r="I209" s="21" t="str">
        <f>IF(LEN(Table1[[#This Row],[Numero de distrito por canton]])=1,_xlfn.CONCAT("0",Table1[[#This Row],[Numero de distrito por canton]]),Table1[[#This Row],[Numero de distrito por canton]])</f>
        <v>02</v>
      </c>
      <c r="J209" s="5">
        <v>84.91</v>
      </c>
      <c r="K209" t="str">
        <f>_xlfn.CONCAT(Table1[[#This Row],[CÓDIGO
CANTÓN]],Table1[[#This Row],[DISTRITO STRING]])</f>
        <v>121302</v>
      </c>
      <c r="L209" t="str">
        <f>_xlfn.CONCAT("(",Table1[[#This Row],[ID]],", '",Table1[[#This Row],[DISTRITO]],"', ",Table1[[#This Row],[CÓDIGO
CANTÓN]],"),")</f>
        <v>(121302, 'Ángeles', 1213),</v>
      </c>
    </row>
    <row r="210" spans="1:12" ht="15" customHeight="1" x14ac:dyDescent="0.2">
      <c r="A210" s="4">
        <v>160105</v>
      </c>
      <c r="B210" s="1">
        <v>2</v>
      </c>
      <c r="C210" s="2" t="s">
        <v>133</v>
      </c>
      <c r="D210" s="1" t="str">
        <f>VLOOKUP(Table1[[#This Row],[CANTÓN]],Table2[[#All],[CANTON]:[ID]],2,FALSE)</f>
        <v>1213</v>
      </c>
      <c r="E210" s="2" t="s">
        <v>141</v>
      </c>
      <c r="F210" s="1">
        <v>20211</v>
      </c>
      <c r="G210" s="2" t="s">
        <v>78</v>
      </c>
      <c r="H210" s="21">
        <v>3</v>
      </c>
      <c r="I210" s="21" t="str">
        <f>IF(LEN(Table1[[#This Row],[Numero de distrito por canton]])=1,_xlfn.CONCAT("0",Table1[[#This Row],[Numero de distrito por canton]]),Table1[[#This Row],[Numero de distrito por canton]])</f>
        <v>03</v>
      </c>
      <c r="J210" s="5">
        <v>9.51</v>
      </c>
      <c r="K210" t="str">
        <f>_xlfn.CONCAT(Table1[[#This Row],[CÓDIGO
CANTÓN]],Table1[[#This Row],[DISTRITO STRING]])</f>
        <v>121303</v>
      </c>
      <c r="L210" t="str">
        <f>_xlfn.CONCAT("(",Table1[[#This Row],[ID]],", '",Table1[[#This Row],[DISTRITO]],"', ",Table1[[#This Row],[CÓDIGO
CANTÓN]],"),")</f>
        <v>(121303, 'Concepción', 1213),</v>
      </c>
    </row>
    <row r="211" spans="1:12" ht="15" customHeight="1" x14ac:dyDescent="0.2">
      <c r="A211" s="4">
        <v>160105</v>
      </c>
      <c r="B211" s="1">
        <v>2</v>
      </c>
      <c r="C211" s="2" t="s">
        <v>133</v>
      </c>
      <c r="D211" s="1" t="str">
        <f>VLOOKUP(Table1[[#This Row],[CANTÓN]],Table2[[#All],[CANTON]:[ID]],2,FALSE)</f>
        <v>1213</v>
      </c>
      <c r="E211" s="2" t="s">
        <v>141</v>
      </c>
      <c r="F211" s="1">
        <v>20213</v>
      </c>
      <c r="G211" s="2" t="s">
        <v>148</v>
      </c>
      <c r="H211" s="21">
        <v>4</v>
      </c>
      <c r="I211" s="21" t="str">
        <f>IF(LEN(Table1[[#This Row],[Numero de distrito por canton]])=1,_xlfn.CONCAT("0",Table1[[#This Row],[Numero de distrito por canton]]),Table1[[#This Row],[Numero de distrito por canton]])</f>
        <v>04</v>
      </c>
      <c r="J211" s="6">
        <v>246.8</v>
      </c>
      <c r="K211" t="str">
        <f>_xlfn.CONCAT(Table1[[#This Row],[CÓDIGO
CANTÓN]],Table1[[#This Row],[DISTRITO STRING]])</f>
        <v>121304</v>
      </c>
      <c r="L211" t="str">
        <f>_xlfn.CONCAT("(",Table1[[#This Row],[ID]],", '",Table1[[#This Row],[DISTRITO]],"', ",Table1[[#This Row],[CÓDIGO
CANTÓN]],"),")</f>
        <v>(121304, 'Peñas Blancas', 1213),</v>
      </c>
    </row>
    <row r="212" spans="1:12" ht="15" customHeight="1" x14ac:dyDescent="0.2">
      <c r="A212" s="4">
        <v>160105</v>
      </c>
      <c r="B212" s="1">
        <v>2</v>
      </c>
      <c r="C212" s="2" t="s">
        <v>133</v>
      </c>
      <c r="D212" s="1" t="str">
        <f>VLOOKUP(Table1[[#This Row],[CANTÓN]],Table2[[#All],[CANTON]:[ID]],2,FALSE)</f>
        <v>1213</v>
      </c>
      <c r="E212" s="2" t="s">
        <v>141</v>
      </c>
      <c r="F212" s="1">
        <v>20204</v>
      </c>
      <c r="G212" s="2" t="s">
        <v>142</v>
      </c>
      <c r="H212" s="21">
        <v>5</v>
      </c>
      <c r="I212" s="21" t="str">
        <f>IF(LEN(Table1[[#This Row],[Numero de distrito por canton]])=1,_xlfn.CONCAT("0",Table1[[#This Row],[Numero de distrito por canton]]),Table1[[#This Row],[Numero de distrito por canton]])</f>
        <v>05</v>
      </c>
      <c r="J212" s="5">
        <v>47.68</v>
      </c>
      <c r="K212" t="str">
        <f>_xlfn.CONCAT(Table1[[#This Row],[CÓDIGO
CANTÓN]],Table1[[#This Row],[DISTRITO STRING]])</f>
        <v>121305</v>
      </c>
      <c r="L212" t="str">
        <f>_xlfn.CONCAT("(",Table1[[#This Row],[ID]],", '",Table1[[#This Row],[DISTRITO]],"', ",Table1[[#This Row],[CÓDIGO
CANTÓN]],"),")</f>
        <v>(121305, 'Piedades Norte', 1213),</v>
      </c>
    </row>
    <row r="213" spans="1:12" ht="15" customHeight="1" x14ac:dyDescent="0.2">
      <c r="A213" s="4">
        <v>160105</v>
      </c>
      <c r="B213" s="1">
        <v>2</v>
      </c>
      <c r="C213" s="2" t="s">
        <v>133</v>
      </c>
      <c r="D213" s="1" t="str">
        <f>VLOOKUP(Table1[[#This Row],[CANTÓN]],Table2[[#All],[CANTON]:[ID]],2,FALSE)</f>
        <v>1213</v>
      </c>
      <c r="E213" s="2" t="s">
        <v>141</v>
      </c>
      <c r="F213" s="1">
        <v>20205</v>
      </c>
      <c r="G213" s="2" t="s">
        <v>143</v>
      </c>
      <c r="H213" s="21">
        <v>6</v>
      </c>
      <c r="I213" s="21" t="str">
        <f>IF(LEN(Table1[[#This Row],[Numero de distrito por canton]])=1,_xlfn.CONCAT("0",Table1[[#This Row],[Numero de distrito por canton]]),Table1[[#This Row],[Numero de distrito por canton]])</f>
        <v>06</v>
      </c>
      <c r="J213" s="5">
        <v>115.63</v>
      </c>
      <c r="K213" t="str">
        <f>_xlfn.CONCAT(Table1[[#This Row],[CÓDIGO
CANTÓN]],Table1[[#This Row],[DISTRITO STRING]])</f>
        <v>121306</v>
      </c>
      <c r="L213" t="str">
        <f>_xlfn.CONCAT("(",Table1[[#This Row],[ID]],", '",Table1[[#This Row],[DISTRITO]],"', ",Table1[[#This Row],[CÓDIGO
CANTÓN]],"),")</f>
        <v>(121306, 'Piedades Sur', 1213),</v>
      </c>
    </row>
    <row r="214" spans="1:12" ht="15" customHeight="1" x14ac:dyDescent="0.2">
      <c r="A214" s="4">
        <v>160105</v>
      </c>
      <c r="B214" s="1">
        <v>2</v>
      </c>
      <c r="C214" s="2" t="s">
        <v>133</v>
      </c>
      <c r="D214" s="1" t="str">
        <f>VLOOKUP(Table1[[#This Row],[CANTÓN]],Table2[[#All],[CANTON]:[ID]],2,FALSE)</f>
        <v>1213</v>
      </c>
      <c r="E214" s="2" t="s">
        <v>141</v>
      </c>
      <c r="F214" s="1">
        <v>20207</v>
      </c>
      <c r="G214" s="2" t="s">
        <v>80</v>
      </c>
      <c r="H214" s="21">
        <v>7</v>
      </c>
      <c r="I214" s="21" t="str">
        <f>IF(LEN(Table1[[#This Row],[Numero de distrito por canton]])=1,_xlfn.CONCAT("0",Table1[[#This Row],[Numero de distrito por canton]]),Table1[[#This Row],[Numero de distrito por canton]])</f>
        <v>07</v>
      </c>
      <c r="J214" s="5">
        <v>8.69</v>
      </c>
      <c r="K214" t="str">
        <f>_xlfn.CONCAT(Table1[[#This Row],[CÓDIGO
CANTÓN]],Table1[[#This Row],[DISTRITO STRING]])</f>
        <v>121307</v>
      </c>
      <c r="L214" t="str">
        <f>_xlfn.CONCAT("(",Table1[[#This Row],[ID]],", '",Table1[[#This Row],[DISTRITO]],"', ",Table1[[#This Row],[CÓDIGO
CANTÓN]],"),")</f>
        <v>(121307, 'San Isidro', 1213),</v>
      </c>
    </row>
    <row r="215" spans="1:12" ht="15" customHeight="1" x14ac:dyDescent="0.2">
      <c r="A215" s="4">
        <v>160105</v>
      </c>
      <c r="B215" s="1">
        <v>2</v>
      </c>
      <c r="C215" s="2" t="s">
        <v>133</v>
      </c>
      <c r="D215" s="1" t="str">
        <f>VLOOKUP(Table1[[#This Row],[CANTÓN]],Table2[[#All],[CANTON]:[ID]],2,FALSE)</f>
        <v>1213</v>
      </c>
      <c r="E215" s="2" t="s">
        <v>141</v>
      </c>
      <c r="F215" s="1">
        <v>20203</v>
      </c>
      <c r="G215" s="2" t="s">
        <v>91</v>
      </c>
      <c r="H215" s="21">
        <v>8</v>
      </c>
      <c r="I215" s="21" t="str">
        <f>IF(LEN(Table1[[#This Row],[Numero de distrito por canton]])=1,_xlfn.CONCAT("0",Table1[[#This Row],[Numero de distrito por canton]]),Table1[[#This Row],[Numero de distrito por canton]])</f>
        <v>08</v>
      </c>
      <c r="J215" s="5">
        <v>5.12</v>
      </c>
      <c r="K215" t="str">
        <f>_xlfn.CONCAT(Table1[[#This Row],[CÓDIGO
CANTÓN]],Table1[[#This Row],[DISTRITO STRING]])</f>
        <v>121308</v>
      </c>
      <c r="L215" t="str">
        <f>_xlfn.CONCAT("(",Table1[[#This Row],[ID]],", '",Table1[[#This Row],[DISTRITO]],"', ",Table1[[#This Row],[CÓDIGO
CANTÓN]],"),")</f>
        <v>(121308, 'San Juan', 1213),</v>
      </c>
    </row>
    <row r="216" spans="1:12" ht="15" customHeight="1" x14ac:dyDescent="0.2">
      <c r="A216" s="4">
        <v>160105</v>
      </c>
      <c r="B216" s="1">
        <v>2</v>
      </c>
      <c r="C216" s="2" t="s">
        <v>133</v>
      </c>
      <c r="D216" s="1" t="str">
        <f>VLOOKUP(Table1[[#This Row],[CANTÓN]],Table2[[#All],[CANTON]:[ID]],2,FALSE)</f>
        <v>1213</v>
      </c>
      <c r="E216" s="2" t="s">
        <v>141</v>
      </c>
      <c r="F216" s="1">
        <v>20214</v>
      </c>
      <c r="G216" s="2" t="s">
        <v>46</v>
      </c>
      <c r="H216" s="21">
        <v>9</v>
      </c>
      <c r="I216" s="21" t="str">
        <f>IF(LEN(Table1[[#This Row],[Numero de distrito por canton]])=1,_xlfn.CONCAT("0",Table1[[#This Row],[Numero de distrito por canton]]),Table1[[#This Row],[Numero de distrito por canton]])</f>
        <v>09</v>
      </c>
      <c r="J216" s="5">
        <v>304.74</v>
      </c>
      <c r="K216" t="str">
        <f>_xlfn.CONCAT(Table1[[#This Row],[CÓDIGO
CANTÓN]],Table1[[#This Row],[DISTRITO STRING]])</f>
        <v>121309</v>
      </c>
      <c r="L216" t="str">
        <f>_xlfn.CONCAT("(",Table1[[#This Row],[ID]],", '",Table1[[#This Row],[DISTRITO]],"', ",Table1[[#This Row],[CÓDIGO
CANTÓN]],"),")</f>
        <v>(121309, 'San Lorenzo', 1213),</v>
      </c>
    </row>
    <row r="217" spans="1:12" ht="15" customHeight="1" x14ac:dyDescent="0.2">
      <c r="A217" s="4">
        <v>160105</v>
      </c>
      <c r="B217" s="1">
        <v>2</v>
      </c>
      <c r="C217" s="2" t="s">
        <v>133</v>
      </c>
      <c r="D217" s="1" t="str">
        <f>VLOOKUP(Table1[[#This Row],[CANTÓN]],Table2[[#All],[CANTON]:[ID]],2,FALSE)</f>
        <v>1213</v>
      </c>
      <c r="E217" s="2" t="s">
        <v>141</v>
      </c>
      <c r="F217" s="1">
        <v>20206</v>
      </c>
      <c r="G217" s="2" t="s">
        <v>23</v>
      </c>
      <c r="H217" s="21">
        <v>10</v>
      </c>
      <c r="I217" s="21">
        <f>IF(LEN(Table1[[#This Row],[Numero de distrito por canton]])=1,_xlfn.CONCAT("0",Table1[[#This Row],[Numero de distrito por canton]]),Table1[[#This Row],[Numero de distrito por canton]])</f>
        <v>10</v>
      </c>
      <c r="J217" s="5">
        <v>30.69</v>
      </c>
      <c r="K217" t="str">
        <f>_xlfn.CONCAT(Table1[[#This Row],[CÓDIGO
CANTÓN]],Table1[[#This Row],[DISTRITO STRING]])</f>
        <v>121310</v>
      </c>
      <c r="L217" t="str">
        <f>_xlfn.CONCAT("(",Table1[[#This Row],[ID]],", '",Table1[[#This Row],[DISTRITO]],"', ",Table1[[#This Row],[CÓDIGO
CANTÓN]],"),")</f>
        <v>(121310, 'San Rafael', 1213),</v>
      </c>
    </row>
    <row r="218" spans="1:12" ht="15" customHeight="1" x14ac:dyDescent="0.2">
      <c r="A218" s="4">
        <v>160105</v>
      </c>
      <c r="B218" s="1">
        <v>2</v>
      </c>
      <c r="C218" s="2" t="s">
        <v>133</v>
      </c>
      <c r="D218" s="1" t="str">
        <f>VLOOKUP(Table1[[#This Row],[CANTÓN]],Table2[[#All],[CANTON]:[ID]],2,FALSE)</f>
        <v>1213</v>
      </c>
      <c r="E218" s="2" t="s">
        <v>141</v>
      </c>
      <c r="F218" s="1">
        <v>20201</v>
      </c>
      <c r="G218" s="2" t="s">
        <v>141</v>
      </c>
      <c r="H218" s="21">
        <v>11</v>
      </c>
      <c r="I218" s="21">
        <f>IF(LEN(Table1[[#This Row],[Numero de distrito por canton]])=1,_xlfn.CONCAT("0",Table1[[#This Row],[Numero de distrito por canton]]),Table1[[#This Row],[Numero de distrito por canton]])</f>
        <v>11</v>
      </c>
      <c r="J218" s="5">
        <v>1.28</v>
      </c>
      <c r="K218" t="str">
        <f>_xlfn.CONCAT(Table1[[#This Row],[CÓDIGO
CANTÓN]],Table1[[#This Row],[DISTRITO STRING]])</f>
        <v>121311</v>
      </c>
      <c r="L218" t="str">
        <f>_xlfn.CONCAT("(",Table1[[#This Row],[ID]],", '",Table1[[#This Row],[DISTRITO]],"', ",Table1[[#This Row],[CÓDIGO
CANTÓN]],"),")</f>
        <v>(121311, 'San Ramón', 1213),</v>
      </c>
    </row>
    <row r="219" spans="1:12" ht="15" customHeight="1" x14ac:dyDescent="0.2">
      <c r="A219" s="4">
        <v>160105</v>
      </c>
      <c r="B219" s="1">
        <v>2</v>
      </c>
      <c r="C219" s="2" t="s">
        <v>133</v>
      </c>
      <c r="D219" s="1" t="str">
        <f>VLOOKUP(Table1[[#This Row],[CANTÓN]],Table2[[#All],[CANTON]:[ID]],2,FALSE)</f>
        <v>1213</v>
      </c>
      <c r="E219" s="2" t="s">
        <v>141</v>
      </c>
      <c r="F219" s="1">
        <v>20202</v>
      </c>
      <c r="G219" s="2" t="s">
        <v>37</v>
      </c>
      <c r="H219" s="21">
        <v>12</v>
      </c>
      <c r="I219" s="21">
        <f>IF(LEN(Table1[[#This Row],[Numero de distrito por canton]])=1,_xlfn.CONCAT("0",Table1[[#This Row],[Numero de distrito por canton]]),Table1[[#This Row],[Numero de distrito por canton]])</f>
        <v>12</v>
      </c>
      <c r="J219" s="5">
        <v>61.06</v>
      </c>
      <c r="K219" t="str">
        <f>_xlfn.CONCAT(Table1[[#This Row],[CÓDIGO
CANTÓN]],Table1[[#This Row],[DISTRITO STRING]])</f>
        <v>121312</v>
      </c>
      <c r="L219" t="str">
        <f>_xlfn.CONCAT("(",Table1[[#This Row],[ID]],", '",Table1[[#This Row],[DISTRITO]],"', ",Table1[[#This Row],[CÓDIGO
CANTÓN]],"),")</f>
        <v>(121312, 'Santiago', 1213),</v>
      </c>
    </row>
    <row r="220" spans="1:12" ht="15" customHeight="1" x14ac:dyDescent="0.2">
      <c r="A220" s="4">
        <v>160105</v>
      </c>
      <c r="B220" s="1">
        <v>2</v>
      </c>
      <c r="C220" s="2" t="s">
        <v>133</v>
      </c>
      <c r="D220" s="1" t="str">
        <f>VLOOKUP(Table1[[#This Row],[CANTÓN]],Table2[[#All],[CANTON]:[ID]],2,FALSE)</f>
        <v>1213</v>
      </c>
      <c r="E220" s="2" t="s">
        <v>141</v>
      </c>
      <c r="F220" s="1">
        <v>20210</v>
      </c>
      <c r="G220" s="2" t="s">
        <v>146</v>
      </c>
      <c r="H220" s="21">
        <v>13</v>
      </c>
      <c r="I220" s="21">
        <f>IF(LEN(Table1[[#This Row],[Numero de distrito por canton]])=1,_xlfn.CONCAT("0",Table1[[#This Row],[Numero de distrito por canton]]),Table1[[#This Row],[Numero de distrito por canton]])</f>
        <v>13</v>
      </c>
      <c r="J220" s="5">
        <v>20.67</v>
      </c>
      <c r="K220" t="str">
        <f>_xlfn.CONCAT(Table1[[#This Row],[CÓDIGO
CANTÓN]],Table1[[#This Row],[DISTRITO STRING]])</f>
        <v>121313</v>
      </c>
      <c r="L220" t="str">
        <f>_xlfn.CONCAT("(",Table1[[#This Row],[ID]],", '",Table1[[#This Row],[DISTRITO]],"', ",Table1[[#This Row],[CÓDIGO
CANTÓN]],"),")</f>
        <v>(121313, 'Volio', 1213),</v>
      </c>
    </row>
    <row r="221" spans="1:12" ht="15" customHeight="1" x14ac:dyDescent="0.2">
      <c r="A221" s="4">
        <v>160105</v>
      </c>
      <c r="B221" s="1">
        <v>2</v>
      </c>
      <c r="C221" s="2" t="s">
        <v>133</v>
      </c>
      <c r="D221" s="1" t="str">
        <f>VLOOKUP(Table1[[#This Row],[CANTÓN]],Table2[[#All],[CANTON]:[ID]],2,FALSE)</f>
        <v>1213</v>
      </c>
      <c r="E221" s="2" t="s">
        <v>141</v>
      </c>
      <c r="F221" s="1">
        <v>20212</v>
      </c>
      <c r="G221" s="2" t="s">
        <v>147</v>
      </c>
      <c r="H221" s="21">
        <v>14</v>
      </c>
      <c r="I221" s="21">
        <f>IF(LEN(Table1[[#This Row],[Numero de distrito por canton]])=1,_xlfn.CONCAT("0",Table1[[#This Row],[Numero de distrito por canton]]),Table1[[#This Row],[Numero de distrito por canton]])</f>
        <v>14</v>
      </c>
      <c r="J221" s="5">
        <v>67.13</v>
      </c>
      <c r="K221" t="str">
        <f>_xlfn.CONCAT(Table1[[#This Row],[CÓDIGO
CANTÓN]],Table1[[#This Row],[DISTRITO STRING]])</f>
        <v>121314</v>
      </c>
      <c r="L221" t="str">
        <f>_xlfn.CONCAT("(",Table1[[#This Row],[ID]],", '",Table1[[#This Row],[DISTRITO]],"', ",Table1[[#This Row],[CÓDIGO
CANTÓN]],"),")</f>
        <v>(121314, 'Zapotal', 1213),</v>
      </c>
    </row>
    <row r="222" spans="1:12" ht="15" customHeight="1" x14ac:dyDescent="0.2">
      <c r="A222" s="4">
        <v>160105</v>
      </c>
      <c r="B222" s="1">
        <v>2</v>
      </c>
      <c r="C222" s="2" t="s">
        <v>133</v>
      </c>
      <c r="D222" s="1" t="str">
        <f>VLOOKUP(Table1[[#This Row],[CANTÓN]],Table2[[#All],[CANTON]:[ID]],2,FALSE)</f>
        <v>1214</v>
      </c>
      <c r="E222" s="2" t="s">
        <v>197</v>
      </c>
      <c r="F222" s="1">
        <v>21205</v>
      </c>
      <c r="G222" s="2" t="s">
        <v>201</v>
      </c>
      <c r="H222" s="21">
        <v>1</v>
      </c>
      <c r="I222" s="21" t="str">
        <f>IF(LEN(Table1[[#This Row],[Numero de distrito por canton]])=1,_xlfn.CONCAT("0",Table1[[#This Row],[Numero de distrito por canton]]),Table1[[#This Row],[Numero de distrito por canton]])</f>
        <v>01</v>
      </c>
      <c r="J222" s="5">
        <v>7.28</v>
      </c>
      <c r="K222" t="str">
        <f>_xlfn.CONCAT(Table1[[#This Row],[CÓDIGO
CANTÓN]],Table1[[#This Row],[DISTRITO STRING]])</f>
        <v>121401</v>
      </c>
      <c r="L222" t="str">
        <f>_xlfn.CONCAT("(",Table1[[#This Row],[ID]],", '",Table1[[#This Row],[DISTRITO]],"', ",Table1[[#This Row],[CÓDIGO
CANTÓN]],"),")</f>
        <v>(121401, 'Rodríguez', 1214),</v>
      </c>
    </row>
    <row r="223" spans="1:12" ht="15" customHeight="1" x14ac:dyDescent="0.2">
      <c r="A223" s="4">
        <v>160105</v>
      </c>
      <c r="B223" s="1">
        <v>2</v>
      </c>
      <c r="C223" s="2" t="s">
        <v>133</v>
      </c>
      <c r="D223" s="1" t="str">
        <f>VLOOKUP(Table1[[#This Row],[CANTÓN]],Table2[[#All],[CANTON]:[ID]],2,FALSE)</f>
        <v>1214</v>
      </c>
      <c r="E223" s="2" t="s">
        <v>197</v>
      </c>
      <c r="F223" s="1">
        <v>21204</v>
      </c>
      <c r="G223" s="2" t="s">
        <v>101</v>
      </c>
      <c r="H223" s="21">
        <v>2</v>
      </c>
      <c r="I223" s="21" t="str">
        <f>IF(LEN(Table1[[#This Row],[Numero de distrito por canton]])=1,_xlfn.CONCAT("0",Table1[[#This Row],[Numero de distrito por canton]]),Table1[[#This Row],[Numero de distrito por canton]])</f>
        <v>02</v>
      </c>
      <c r="J223" s="5">
        <v>10.87</v>
      </c>
      <c r="K223" t="str">
        <f>_xlfn.CONCAT(Table1[[#This Row],[CÓDIGO
CANTÓN]],Table1[[#This Row],[DISTRITO STRING]])</f>
        <v>121402</v>
      </c>
      <c r="L223" t="str">
        <f>_xlfn.CONCAT("(",Table1[[#This Row],[ID]],", '",Table1[[#This Row],[DISTRITO]],"', ",Table1[[#This Row],[CÓDIGO
CANTÓN]],"),")</f>
        <v>(121402, 'San Pedro', 1214),</v>
      </c>
    </row>
    <row r="224" spans="1:12" ht="15" customHeight="1" x14ac:dyDescent="0.2">
      <c r="A224" s="4">
        <v>160105</v>
      </c>
      <c r="B224" s="1">
        <v>2</v>
      </c>
      <c r="C224" s="2" t="s">
        <v>133</v>
      </c>
      <c r="D224" s="1" t="str">
        <f>VLOOKUP(Table1[[#This Row],[CANTÓN]],Table2[[#All],[CANTON]:[ID]],2,FALSE)</f>
        <v>1214</v>
      </c>
      <c r="E224" s="2" t="s">
        <v>197</v>
      </c>
      <c r="F224" s="1">
        <v>21201</v>
      </c>
      <c r="G224" s="2" t="s">
        <v>198</v>
      </c>
      <c r="H224" s="21">
        <v>3</v>
      </c>
      <c r="I224" s="21" t="str">
        <f>IF(LEN(Table1[[#This Row],[Numero de distrito por canton]])=1,_xlfn.CONCAT("0",Table1[[#This Row],[Numero de distrito por canton]]),Table1[[#This Row],[Numero de distrito por canton]])</f>
        <v>03</v>
      </c>
      <c r="J224" s="5">
        <v>21.14</v>
      </c>
      <c r="K224" t="str">
        <f>_xlfn.CONCAT(Table1[[#This Row],[CÓDIGO
CANTÓN]],Table1[[#This Row],[DISTRITO STRING]])</f>
        <v>121403</v>
      </c>
      <c r="L224" t="str">
        <f>_xlfn.CONCAT("(",Table1[[#This Row],[ID]],", '",Table1[[#This Row],[DISTRITO]],"', ",Table1[[#This Row],[CÓDIGO
CANTÓN]],"),")</f>
        <v>(121403, 'Sarchí Norte', 1214),</v>
      </c>
    </row>
    <row r="225" spans="1:12" ht="15" customHeight="1" x14ac:dyDescent="0.2">
      <c r="A225" s="4">
        <v>160105</v>
      </c>
      <c r="B225" s="1">
        <v>2</v>
      </c>
      <c r="C225" s="2" t="s">
        <v>133</v>
      </c>
      <c r="D225" s="1" t="str">
        <f>VLOOKUP(Table1[[#This Row],[CANTÓN]],Table2[[#All],[CANTON]:[ID]],2,FALSE)</f>
        <v>1214</v>
      </c>
      <c r="E225" s="2" t="s">
        <v>197</v>
      </c>
      <c r="F225" s="1">
        <v>21202</v>
      </c>
      <c r="G225" s="2" t="s">
        <v>199</v>
      </c>
      <c r="H225" s="21">
        <v>4</v>
      </c>
      <c r="I225" s="21" t="str">
        <f>IF(LEN(Table1[[#This Row],[Numero de distrito por canton]])=1,_xlfn.CONCAT("0",Table1[[#This Row],[Numero de distrito por canton]]),Table1[[#This Row],[Numero de distrito por canton]])</f>
        <v>04</v>
      </c>
      <c r="J225" s="5">
        <v>6.35</v>
      </c>
      <c r="K225" t="str">
        <f>_xlfn.CONCAT(Table1[[#This Row],[CÓDIGO
CANTÓN]],Table1[[#This Row],[DISTRITO STRING]])</f>
        <v>121404</v>
      </c>
      <c r="L225" t="str">
        <f>_xlfn.CONCAT("(",Table1[[#This Row],[ID]],", '",Table1[[#This Row],[DISTRITO]],"', ",Table1[[#This Row],[CÓDIGO
CANTÓN]],"),")</f>
        <v>(121404, 'Sarchí Sur', 1214),</v>
      </c>
    </row>
    <row r="226" spans="1:12" ht="15" customHeight="1" x14ac:dyDescent="0.2">
      <c r="A226" s="4">
        <v>160105</v>
      </c>
      <c r="B226" s="1">
        <v>2</v>
      </c>
      <c r="C226" s="2" t="s">
        <v>133</v>
      </c>
      <c r="D226" s="1" t="str">
        <f>VLOOKUP(Table1[[#This Row],[CANTÓN]],Table2[[#All],[CANTON]:[ID]],2,FALSE)</f>
        <v>1214</v>
      </c>
      <c r="E226" s="2" t="s">
        <v>197</v>
      </c>
      <c r="F226" s="1">
        <v>21203</v>
      </c>
      <c r="G226" s="2" t="s">
        <v>200</v>
      </c>
      <c r="H226" s="21">
        <v>5</v>
      </c>
      <c r="I226" s="21" t="str">
        <f>IF(LEN(Table1[[#This Row],[Numero de distrito por canton]])=1,_xlfn.CONCAT("0",Table1[[#This Row],[Numero de distrito por canton]]),Table1[[#This Row],[Numero de distrito por canton]])</f>
        <v>05</v>
      </c>
      <c r="J226" s="5">
        <v>91.13</v>
      </c>
      <c r="K226" t="str">
        <f>_xlfn.CONCAT(Table1[[#This Row],[CÓDIGO
CANTÓN]],Table1[[#This Row],[DISTRITO STRING]])</f>
        <v>121405</v>
      </c>
      <c r="L226" t="str">
        <f>_xlfn.CONCAT("(",Table1[[#This Row],[ID]],", '",Table1[[#This Row],[DISTRITO]],"', ",Table1[[#This Row],[CÓDIGO
CANTÓN]],"),")</f>
        <v>(121405, 'Toro Amarillo', 1214),</v>
      </c>
    </row>
    <row r="227" spans="1:12" ht="15" customHeight="1" x14ac:dyDescent="0.2">
      <c r="A227" s="4">
        <v>160105</v>
      </c>
      <c r="B227" s="1">
        <v>2</v>
      </c>
      <c r="C227" s="2" t="s">
        <v>133</v>
      </c>
      <c r="D227" s="1" t="str">
        <f>VLOOKUP(Table1[[#This Row],[CANTÓN]],Table2[[#All],[CANTON]:[ID]],2,FALSE)</f>
        <v>1215</v>
      </c>
      <c r="E227" s="2" t="s">
        <v>202</v>
      </c>
      <c r="F227" s="1">
        <v>21302</v>
      </c>
      <c r="G227" s="2" t="s">
        <v>203</v>
      </c>
      <c r="H227" s="21">
        <v>1</v>
      </c>
      <c r="I227" s="21" t="str">
        <f>IF(LEN(Table1[[#This Row],[Numero de distrito por canton]])=1,_xlfn.CONCAT("0",Table1[[#This Row],[Numero de distrito por canton]]),Table1[[#This Row],[Numero de distrito por canton]])</f>
        <v>01</v>
      </c>
      <c r="J227" s="5">
        <v>408.54</v>
      </c>
      <c r="K227" t="str">
        <f>_xlfn.CONCAT(Table1[[#This Row],[CÓDIGO
CANTÓN]],Table1[[#This Row],[DISTRITO STRING]])</f>
        <v>121501</v>
      </c>
      <c r="L227" t="str">
        <f>_xlfn.CONCAT("(",Table1[[#This Row],[ID]],", '",Table1[[#This Row],[DISTRITO]],"', ",Table1[[#This Row],[CÓDIGO
CANTÓN]],"),")</f>
        <v>(121501, 'Aguas Claras', 1215),</v>
      </c>
    </row>
    <row r="228" spans="1:12" ht="15" customHeight="1" x14ac:dyDescent="0.2">
      <c r="A228" s="4">
        <v>160105</v>
      </c>
      <c r="B228" s="1">
        <v>2</v>
      </c>
      <c r="C228" s="2" t="s">
        <v>133</v>
      </c>
      <c r="D228" s="1" t="str">
        <f>VLOOKUP(Table1[[#This Row],[CANTÓN]],Table2[[#All],[CANTON]:[ID]],2,FALSE)</f>
        <v>1215</v>
      </c>
      <c r="E228" s="2" t="s">
        <v>202</v>
      </c>
      <c r="F228" s="1">
        <v>21304</v>
      </c>
      <c r="G228" s="2" t="s">
        <v>205</v>
      </c>
      <c r="H228" s="21">
        <v>2</v>
      </c>
      <c r="I228" s="21" t="str">
        <f>IF(LEN(Table1[[#This Row],[Numero de distrito por canton]])=1,_xlfn.CONCAT("0",Table1[[#This Row],[Numero de distrito por canton]]),Table1[[#This Row],[Numero de distrito por canton]])</f>
        <v>02</v>
      </c>
      <c r="J228" s="6">
        <v>186.8</v>
      </c>
      <c r="K228" t="str">
        <f>_xlfn.CONCAT(Table1[[#This Row],[CÓDIGO
CANTÓN]],Table1[[#This Row],[DISTRITO STRING]])</f>
        <v>121502</v>
      </c>
      <c r="L228" t="str">
        <f>_xlfn.CONCAT("(",Table1[[#This Row],[ID]],", '",Table1[[#This Row],[DISTRITO]],"', ",Table1[[#This Row],[CÓDIGO
CANTÓN]],"),")</f>
        <v>(121502, 'Bijagua', 1215),</v>
      </c>
    </row>
    <row r="229" spans="1:12" ht="15" customHeight="1" x14ac:dyDescent="0.2">
      <c r="A229" s="4">
        <v>160105</v>
      </c>
      <c r="B229" s="1">
        <v>2</v>
      </c>
      <c r="C229" s="2" t="s">
        <v>133</v>
      </c>
      <c r="D229" s="1" t="str">
        <f>VLOOKUP(Table1[[#This Row],[CANTÓN]],Table2[[#All],[CANTON]:[ID]],2,FALSE)</f>
        <v>1215</v>
      </c>
      <c r="E229" s="2" t="s">
        <v>202</v>
      </c>
      <c r="F229" s="1">
        <v>21308</v>
      </c>
      <c r="G229" s="2" t="s">
        <v>209</v>
      </c>
      <c r="H229" s="21">
        <v>3</v>
      </c>
      <c r="I229" s="21" t="str">
        <f>IF(LEN(Table1[[#This Row],[Numero de distrito por canton]])=1,_xlfn.CONCAT("0",Table1[[#This Row],[Numero de distrito por canton]]),Table1[[#This Row],[Numero de distrito por canton]])</f>
        <v>03</v>
      </c>
      <c r="J229" s="5">
        <v>106.45</v>
      </c>
      <c r="K229" t="str">
        <f>_xlfn.CONCAT(Table1[[#This Row],[CÓDIGO
CANTÓN]],Table1[[#This Row],[DISTRITO STRING]])</f>
        <v>121503</v>
      </c>
      <c r="L229" t="str">
        <f>_xlfn.CONCAT("(",Table1[[#This Row],[ID]],", '",Table1[[#This Row],[DISTRITO]],"', ",Table1[[#This Row],[CÓDIGO
CANTÓN]],"),")</f>
        <v>(121503, 'Canalete', 1215),</v>
      </c>
    </row>
    <row r="230" spans="1:12" ht="15" customHeight="1" x14ac:dyDescent="0.2">
      <c r="A230" s="4">
        <v>160105</v>
      </c>
      <c r="B230" s="1">
        <v>2</v>
      </c>
      <c r="C230" s="2" t="s">
        <v>133</v>
      </c>
      <c r="D230" s="1" t="str">
        <f>VLOOKUP(Table1[[#This Row],[CANTÓN]],Table2[[#All],[CANTON]:[ID]],2,FALSE)</f>
        <v>1215</v>
      </c>
      <c r="E230" s="2" t="s">
        <v>202</v>
      </c>
      <c r="F230" s="1">
        <v>21305</v>
      </c>
      <c r="G230" s="2" t="s">
        <v>206</v>
      </c>
      <c r="H230" s="21">
        <v>4</v>
      </c>
      <c r="I230" s="21" t="str">
        <f>IF(LEN(Table1[[#This Row],[Numero de distrito por canton]])=1,_xlfn.CONCAT("0",Table1[[#This Row],[Numero de distrito por canton]]),Table1[[#This Row],[Numero de distrito por canton]])</f>
        <v>04</v>
      </c>
      <c r="J230" s="5">
        <v>98.52</v>
      </c>
      <c r="K230" t="str">
        <f>_xlfn.CONCAT(Table1[[#This Row],[CÓDIGO
CANTÓN]],Table1[[#This Row],[DISTRITO STRING]])</f>
        <v>121504</v>
      </c>
      <c r="L230" t="str">
        <f>_xlfn.CONCAT("(",Table1[[#This Row],[ID]],", '",Table1[[#This Row],[DISTRITO]],"', ",Table1[[#This Row],[CÓDIGO
CANTÓN]],"),")</f>
        <v>(121504, 'Delicias', 1215),</v>
      </c>
    </row>
    <row r="231" spans="1:12" ht="15" customHeight="1" x14ac:dyDescent="0.2">
      <c r="A231" s="4">
        <v>160105</v>
      </c>
      <c r="B231" s="1">
        <v>2</v>
      </c>
      <c r="C231" s="2" t="s">
        <v>133</v>
      </c>
      <c r="D231" s="1" t="str">
        <f>VLOOKUP(Table1[[#This Row],[CANTÓN]],Table2[[#All],[CANTON]:[ID]],2,FALSE)</f>
        <v>1215</v>
      </c>
      <c r="E231" s="2" t="s">
        <v>202</v>
      </c>
      <c r="F231" s="1">
        <v>21306</v>
      </c>
      <c r="G231" s="2" t="s">
        <v>207</v>
      </c>
      <c r="H231" s="21">
        <v>5</v>
      </c>
      <c r="I231" s="21" t="str">
        <f>IF(LEN(Table1[[#This Row],[Numero de distrito por canton]])=1,_xlfn.CONCAT("0",Table1[[#This Row],[Numero de distrito por canton]]),Table1[[#This Row],[Numero de distrito por canton]])</f>
        <v>05</v>
      </c>
      <c r="J231" s="5">
        <v>218.67</v>
      </c>
      <c r="K231" t="str">
        <f>_xlfn.CONCAT(Table1[[#This Row],[CÓDIGO
CANTÓN]],Table1[[#This Row],[DISTRITO STRING]])</f>
        <v>121505</v>
      </c>
      <c r="L231" t="str">
        <f>_xlfn.CONCAT("(",Table1[[#This Row],[ID]],", '",Table1[[#This Row],[DISTRITO]],"', ",Table1[[#This Row],[CÓDIGO
CANTÓN]],"),")</f>
        <v>(121505, 'Dos Ríos', 1215),</v>
      </c>
    </row>
    <row r="232" spans="1:12" ht="15" customHeight="1" x14ac:dyDescent="0.2">
      <c r="A232" s="4">
        <v>160105</v>
      </c>
      <c r="B232" s="1">
        <v>2</v>
      </c>
      <c r="C232" s="2" t="s">
        <v>133</v>
      </c>
      <c r="D232" s="1" t="str">
        <f>VLOOKUP(Table1[[#This Row],[CANTÓN]],Table2[[#All],[CANTON]:[ID]],2,FALSE)</f>
        <v>1215</v>
      </c>
      <c r="E232" s="2" t="s">
        <v>202</v>
      </c>
      <c r="F232" s="1">
        <v>21303</v>
      </c>
      <c r="G232" s="2" t="s">
        <v>204</v>
      </c>
      <c r="H232" s="21">
        <v>6</v>
      </c>
      <c r="I232" s="21" t="str">
        <f>IF(LEN(Table1[[#This Row],[Numero de distrito por canton]])=1,_xlfn.CONCAT("0",Table1[[#This Row],[Numero de distrito por canton]]),Table1[[#This Row],[Numero de distrito por canton]])</f>
        <v>06</v>
      </c>
      <c r="J232" s="5">
        <v>285.43</v>
      </c>
      <c r="K232" t="str">
        <f>_xlfn.CONCAT(Table1[[#This Row],[CÓDIGO
CANTÓN]],Table1[[#This Row],[DISTRITO STRING]])</f>
        <v>121506</v>
      </c>
      <c r="L232" t="str">
        <f>_xlfn.CONCAT("(",Table1[[#This Row],[ID]],", '",Table1[[#This Row],[DISTRITO]],"', ",Table1[[#This Row],[CÓDIGO
CANTÓN]],"),")</f>
        <v>(121506, 'San José O Pizote', 1215),</v>
      </c>
    </row>
    <row r="233" spans="1:12" ht="15" customHeight="1" x14ac:dyDescent="0.2">
      <c r="A233" s="4">
        <v>160105</v>
      </c>
      <c r="B233" s="1">
        <v>2</v>
      </c>
      <c r="C233" s="2" t="s">
        <v>133</v>
      </c>
      <c r="D233" s="1" t="str">
        <f>VLOOKUP(Table1[[#This Row],[CANTÓN]],Table2[[#All],[CANTON]:[ID]],2,FALSE)</f>
        <v>1215</v>
      </c>
      <c r="E233" s="2" t="s">
        <v>202</v>
      </c>
      <c r="F233" s="1">
        <v>21301</v>
      </c>
      <c r="G233" s="2" t="s">
        <v>202</v>
      </c>
      <c r="H233" s="21">
        <v>7</v>
      </c>
      <c r="I233" s="21" t="str">
        <f>IF(LEN(Table1[[#This Row],[Numero de distrito por canton]])=1,_xlfn.CONCAT("0",Table1[[#This Row],[Numero de distrito por canton]]),Table1[[#This Row],[Numero de distrito por canton]])</f>
        <v>07</v>
      </c>
      <c r="J233" s="5">
        <v>148.65</v>
      </c>
      <c r="K233" t="str">
        <f>_xlfn.CONCAT(Table1[[#This Row],[CÓDIGO
CANTÓN]],Table1[[#This Row],[DISTRITO STRING]])</f>
        <v>121507</v>
      </c>
      <c r="L233" t="str">
        <f>_xlfn.CONCAT("(",Table1[[#This Row],[ID]],", '",Table1[[#This Row],[DISTRITO]],"', ",Table1[[#This Row],[CÓDIGO
CANTÓN]],"),")</f>
        <v>(121507, 'Upala', 1215),</v>
      </c>
    </row>
    <row r="234" spans="1:12" ht="15" customHeight="1" x14ac:dyDescent="0.2">
      <c r="A234" s="4">
        <v>160105</v>
      </c>
      <c r="B234" s="1">
        <v>2</v>
      </c>
      <c r="C234" s="2" t="s">
        <v>133</v>
      </c>
      <c r="D234" s="1" t="str">
        <f>VLOOKUP(Table1[[#This Row],[CANTÓN]],Table2[[#All],[CANTON]:[ID]],2,FALSE)</f>
        <v>1215</v>
      </c>
      <c r="E234" s="2" t="s">
        <v>202</v>
      </c>
      <c r="F234" s="1">
        <v>21307</v>
      </c>
      <c r="G234" s="2" t="s">
        <v>208</v>
      </c>
      <c r="H234" s="21">
        <v>8</v>
      </c>
      <c r="I234" s="21" t="str">
        <f>IF(LEN(Table1[[#This Row],[Numero de distrito por canton]])=1,_xlfn.CONCAT("0",Table1[[#This Row],[Numero de distrito por canton]]),Table1[[#This Row],[Numero de distrito por canton]])</f>
        <v>08</v>
      </c>
      <c r="J234" s="5">
        <v>139.62</v>
      </c>
      <c r="K234" t="str">
        <f>_xlfn.CONCAT(Table1[[#This Row],[CÓDIGO
CANTÓN]],Table1[[#This Row],[DISTRITO STRING]])</f>
        <v>121508</v>
      </c>
      <c r="L234" t="str">
        <f>_xlfn.CONCAT("(",Table1[[#This Row],[ID]],", '",Table1[[#This Row],[DISTRITO]],"', ",Table1[[#This Row],[CÓDIGO
CANTÓN]],"),")</f>
        <v>(121508, 'Yolillal', 1215),</v>
      </c>
    </row>
    <row r="235" spans="1:12" ht="15" customHeight="1" x14ac:dyDescent="0.2">
      <c r="A235" s="4">
        <v>160105</v>
      </c>
      <c r="B235" s="1">
        <v>2</v>
      </c>
      <c r="C235" s="2" t="s">
        <v>133</v>
      </c>
      <c r="D235" s="1" t="str">
        <f>VLOOKUP(Table1[[#This Row],[CANTÓN]],Table2[[#All],[CANTON]:[ID]],2,FALSE)</f>
        <v>1216</v>
      </c>
      <c r="E235" s="2" t="s">
        <v>192</v>
      </c>
      <c r="F235" s="1">
        <v>21107</v>
      </c>
      <c r="G235" s="2" t="s">
        <v>196</v>
      </c>
      <c r="H235" s="21">
        <v>1</v>
      </c>
      <c r="I235" s="21" t="str">
        <f>IF(LEN(Table1[[#This Row],[Numero de distrito por canton]])=1,_xlfn.CONCAT("0",Table1[[#This Row],[Numero de distrito por canton]]),Table1[[#This Row],[Numero de distrito por canton]])</f>
        <v>01</v>
      </c>
      <c r="J235" s="5">
        <v>17.850000000000001</v>
      </c>
      <c r="K235" t="str">
        <f>_xlfn.CONCAT(Table1[[#This Row],[CÓDIGO
CANTÓN]],Table1[[#This Row],[DISTRITO STRING]])</f>
        <v>121601</v>
      </c>
      <c r="L235" t="str">
        <f>_xlfn.CONCAT("(",Table1[[#This Row],[ID]],", '",Table1[[#This Row],[DISTRITO]],"', ",Table1[[#This Row],[CÓDIGO
CANTÓN]],"),")</f>
        <v>(121601, 'Brisas', 1216),</v>
      </c>
    </row>
    <row r="236" spans="1:12" ht="15" customHeight="1" x14ac:dyDescent="0.2">
      <c r="A236" s="4">
        <v>160105</v>
      </c>
      <c r="B236" s="1">
        <v>2</v>
      </c>
      <c r="C236" s="2" t="s">
        <v>133</v>
      </c>
      <c r="D236" s="1" t="str">
        <f>VLOOKUP(Table1[[#This Row],[CANTÓN]],Table2[[#All],[CANTON]:[ID]],2,FALSE)</f>
        <v>1216</v>
      </c>
      <c r="E236" s="2" t="s">
        <v>192</v>
      </c>
      <c r="F236" s="1">
        <v>21104</v>
      </c>
      <c r="G236" s="2" t="s">
        <v>64</v>
      </c>
      <c r="H236" s="21">
        <v>2</v>
      </c>
      <c r="I236" s="21" t="str">
        <f>IF(LEN(Table1[[#This Row],[Numero de distrito por canton]])=1,_xlfn.CONCAT("0",Table1[[#This Row],[Numero de distrito por canton]]),Table1[[#This Row],[Numero de distrito por canton]])</f>
        <v>02</v>
      </c>
      <c r="J236" s="5">
        <v>22.58</v>
      </c>
      <c r="K236" t="str">
        <f>_xlfn.CONCAT(Table1[[#This Row],[CÓDIGO
CANTÓN]],Table1[[#This Row],[DISTRITO STRING]])</f>
        <v>121602</v>
      </c>
      <c r="L236" t="str">
        <f>_xlfn.CONCAT("(",Table1[[#This Row],[ID]],", '",Table1[[#This Row],[DISTRITO]],"', ",Table1[[#This Row],[CÓDIGO
CANTÓN]],"),")</f>
        <v>(121602, 'Guadalupe', 1216),</v>
      </c>
    </row>
    <row r="237" spans="1:12" ht="15" customHeight="1" x14ac:dyDescent="0.2">
      <c r="A237" s="4">
        <v>160105</v>
      </c>
      <c r="B237" s="1">
        <v>2</v>
      </c>
      <c r="C237" s="2" t="s">
        <v>133</v>
      </c>
      <c r="D237" s="1" t="str">
        <f>VLOOKUP(Table1[[#This Row],[CANTÓN]],Table2[[#All],[CANTON]:[ID]],2,FALSE)</f>
        <v>1216</v>
      </c>
      <c r="E237" s="2" t="s">
        <v>192</v>
      </c>
      <c r="F237" s="1">
        <v>21102</v>
      </c>
      <c r="G237" s="2" t="s">
        <v>193</v>
      </c>
      <c r="H237" s="21">
        <v>3</v>
      </c>
      <c r="I237" s="21" t="str">
        <f>IF(LEN(Table1[[#This Row],[Numero de distrito por canton]])=1,_xlfn.CONCAT("0",Table1[[#This Row],[Numero de distrito por canton]]),Table1[[#This Row],[Numero de distrito por canton]])</f>
        <v>03</v>
      </c>
      <c r="J237" s="5">
        <v>23.28</v>
      </c>
      <c r="K237" t="str">
        <f>_xlfn.CONCAT(Table1[[#This Row],[CÓDIGO
CANTÓN]],Table1[[#This Row],[DISTRITO STRING]])</f>
        <v>121603</v>
      </c>
      <c r="L237" t="str">
        <f>_xlfn.CONCAT("(",Table1[[#This Row],[ID]],", '",Table1[[#This Row],[DISTRITO]],"', ",Table1[[#This Row],[CÓDIGO
CANTÓN]],"),")</f>
        <v>(121603, 'Laguna', 1216),</v>
      </c>
    </row>
    <row r="238" spans="1:12" ht="15" customHeight="1" x14ac:dyDescent="0.2">
      <c r="A238" s="4">
        <v>160105</v>
      </c>
      <c r="B238" s="1">
        <v>2</v>
      </c>
      <c r="C238" s="2" t="s">
        <v>133</v>
      </c>
      <c r="D238" s="1" t="str">
        <f>VLOOKUP(Table1[[#This Row],[CANTÓN]],Table2[[#All],[CANTON]:[ID]],2,FALSE)</f>
        <v>1216</v>
      </c>
      <c r="E238" s="2" t="s">
        <v>192</v>
      </c>
      <c r="F238" s="1">
        <v>21105</v>
      </c>
      <c r="G238" s="2" t="s">
        <v>195</v>
      </c>
      <c r="H238" s="21">
        <v>4</v>
      </c>
      <c r="I238" s="21" t="str">
        <f>IF(LEN(Table1[[#This Row],[Numero de distrito por canton]])=1,_xlfn.CONCAT("0",Table1[[#This Row],[Numero de distrito por canton]]),Table1[[#This Row],[Numero de distrito por canton]])</f>
        <v>04</v>
      </c>
      <c r="J238" s="5">
        <v>30.67</v>
      </c>
      <c r="K238" t="str">
        <f>_xlfn.CONCAT(Table1[[#This Row],[CÓDIGO
CANTÓN]],Table1[[#This Row],[DISTRITO STRING]])</f>
        <v>121604</v>
      </c>
      <c r="L238" t="str">
        <f>_xlfn.CONCAT("(",Table1[[#This Row],[ID]],", '",Table1[[#This Row],[DISTRITO]],"', ",Table1[[#This Row],[CÓDIGO
CANTÓN]],"),")</f>
        <v>(121604, 'Palmira', 1216),</v>
      </c>
    </row>
    <row r="239" spans="1:12" ht="15" customHeight="1" x14ac:dyDescent="0.2">
      <c r="A239" s="4">
        <v>160105</v>
      </c>
      <c r="B239" s="1">
        <v>2</v>
      </c>
      <c r="C239" s="2" t="s">
        <v>133</v>
      </c>
      <c r="D239" s="1" t="str">
        <f>VLOOKUP(Table1[[#This Row],[CANTÓN]],Table2[[#All],[CANTON]:[ID]],2,FALSE)</f>
        <v>1216</v>
      </c>
      <c r="E239" s="2" t="s">
        <v>192</v>
      </c>
      <c r="F239" s="1">
        <v>21103</v>
      </c>
      <c r="G239" s="2" t="s">
        <v>194</v>
      </c>
      <c r="H239" s="21">
        <v>5</v>
      </c>
      <c r="I239" s="21" t="str">
        <f>IF(LEN(Table1[[#This Row],[Numero de distrito por canton]])=1,_xlfn.CONCAT("0",Table1[[#This Row],[Numero de distrito por canton]]),Table1[[#This Row],[Numero de distrito por canton]])</f>
        <v>05</v>
      </c>
      <c r="J239" s="5">
        <v>6.39</v>
      </c>
      <c r="K239" t="str">
        <f>_xlfn.CONCAT(Table1[[#This Row],[CÓDIGO
CANTÓN]],Table1[[#This Row],[DISTRITO STRING]])</f>
        <v>121605</v>
      </c>
      <c r="L239" t="str">
        <f>_xlfn.CONCAT("(",Table1[[#This Row],[ID]],", '",Table1[[#This Row],[DISTRITO]],"', ",Table1[[#This Row],[CÓDIGO
CANTÓN]],"),")</f>
        <v>(121605, 'Tapesco', 1216),</v>
      </c>
    </row>
    <row r="240" spans="1:12" ht="15" customHeight="1" x14ac:dyDescent="0.2">
      <c r="A240" s="4">
        <v>160105</v>
      </c>
      <c r="B240" s="1">
        <v>2</v>
      </c>
      <c r="C240" s="2" t="s">
        <v>133</v>
      </c>
      <c r="D240" s="1" t="str">
        <f>VLOOKUP(Table1[[#This Row],[CANTÓN]],Table2[[#All],[CANTON]:[ID]],2,FALSE)</f>
        <v>1216</v>
      </c>
      <c r="E240" s="2" t="s">
        <v>192</v>
      </c>
      <c r="F240" s="1">
        <v>21106</v>
      </c>
      <c r="G240" s="2" t="s">
        <v>14</v>
      </c>
      <c r="H240" s="21">
        <v>6</v>
      </c>
      <c r="I240" s="21" t="str">
        <f>IF(LEN(Table1[[#This Row],[Numero de distrito por canton]])=1,_xlfn.CONCAT("0",Table1[[#This Row],[Numero de distrito por canton]]),Table1[[#This Row],[Numero de distrito por canton]])</f>
        <v>06</v>
      </c>
      <c r="J240" s="5">
        <v>44.76</v>
      </c>
      <c r="K240" t="str">
        <f>_xlfn.CONCAT(Table1[[#This Row],[CÓDIGO
CANTÓN]],Table1[[#This Row],[DISTRITO STRING]])</f>
        <v>121606</v>
      </c>
      <c r="L240" t="str">
        <f>_xlfn.CONCAT("(",Table1[[#This Row],[ID]],", '",Table1[[#This Row],[DISTRITO]],"', ",Table1[[#This Row],[CÓDIGO
CANTÓN]],"),")</f>
        <v>(121606, 'Zapote', 1216),</v>
      </c>
    </row>
    <row r="241" spans="1:12" ht="15" customHeight="1" x14ac:dyDescent="0.2">
      <c r="A241" s="4">
        <v>160105</v>
      </c>
      <c r="B241" s="1">
        <v>2</v>
      </c>
      <c r="C241" s="2" t="s">
        <v>133</v>
      </c>
      <c r="D241" s="1" t="str">
        <f>VLOOKUP(Table1[[#This Row],[CANTÓN]],Table2[[#All],[CANTON]:[ID]],2,FALSE)</f>
        <v>1216</v>
      </c>
      <c r="E241" s="2" t="s">
        <v>192</v>
      </c>
      <c r="F241" s="1">
        <v>21101</v>
      </c>
      <c r="G241" s="2" t="s">
        <v>192</v>
      </c>
      <c r="H241" s="21">
        <v>7</v>
      </c>
      <c r="I241" s="21" t="str">
        <f>IF(LEN(Table1[[#This Row],[Numero de distrito por canton]])=1,_xlfn.CONCAT("0",Table1[[#This Row],[Numero de distrito por canton]]),Table1[[#This Row],[Numero de distrito por canton]])</f>
        <v>07</v>
      </c>
      <c r="J241" s="5">
        <v>11.83</v>
      </c>
      <c r="K241" t="str">
        <f>_xlfn.CONCAT(Table1[[#This Row],[CÓDIGO
CANTÓN]],Table1[[#This Row],[DISTRITO STRING]])</f>
        <v>121607</v>
      </c>
      <c r="L241" t="str">
        <f>_xlfn.CONCAT("(",Table1[[#This Row],[ID]],", '",Table1[[#This Row],[DISTRITO]],"', ",Table1[[#This Row],[CÓDIGO
CANTÓN]],"),")</f>
        <v>(121607, 'Zarcero', 1216),</v>
      </c>
    </row>
    <row r="242" spans="1:12" ht="15" customHeight="1" x14ac:dyDescent="0.2">
      <c r="A242" s="4">
        <v>160105</v>
      </c>
      <c r="B242" s="1">
        <v>3</v>
      </c>
      <c r="C242" s="2" t="s">
        <v>220</v>
      </c>
      <c r="D242" s="1" t="str">
        <f>VLOOKUP(Table1[[#This Row],[CANTÓN]],Table2[[#All],[CANTON]:[ID]],2,FALSE)</f>
        <v>1301</v>
      </c>
      <c r="E242" s="2" t="s">
        <v>254</v>
      </c>
      <c r="F242" s="1">
        <v>30603</v>
      </c>
      <c r="G242" s="2" t="s">
        <v>257</v>
      </c>
      <c r="H242" s="21">
        <v>1</v>
      </c>
      <c r="I242" s="21" t="str">
        <f>IF(LEN(Table1[[#This Row],[Numero de distrito por canton]])=1,_xlfn.CONCAT("0",Table1[[#This Row],[Numero de distrito por canton]]),Table1[[#This Row],[Numero de distrito por canton]])</f>
        <v>01</v>
      </c>
      <c r="J242" s="5">
        <v>34.39</v>
      </c>
      <c r="K242" t="str">
        <f>_xlfn.CONCAT(Table1[[#This Row],[CÓDIGO
CANTÓN]],Table1[[#This Row],[DISTRITO STRING]])</f>
        <v>130101</v>
      </c>
      <c r="L242" t="str">
        <f>_xlfn.CONCAT("(",Table1[[#This Row],[ID]],", '",Table1[[#This Row],[DISTRITO]],"', ",Table1[[#This Row],[CÓDIGO
CANTÓN]],"),")</f>
        <v>(130101, 'Capellades', 1301),</v>
      </c>
    </row>
    <row r="243" spans="1:12" ht="15" customHeight="1" x14ac:dyDescent="0.2">
      <c r="A243" s="4">
        <v>160105</v>
      </c>
      <c r="B243" s="1">
        <v>3</v>
      </c>
      <c r="C243" s="2" t="s">
        <v>220</v>
      </c>
      <c r="D243" s="1" t="str">
        <f>VLOOKUP(Table1[[#This Row],[CANTÓN]],Table2[[#All],[CANTON]:[ID]],2,FALSE)</f>
        <v>1301</v>
      </c>
      <c r="E243" s="2" t="s">
        <v>254</v>
      </c>
      <c r="F243" s="1">
        <v>30602</v>
      </c>
      <c r="G243" s="2" t="s">
        <v>256</v>
      </c>
      <c r="H243" s="21">
        <v>2</v>
      </c>
      <c r="I243" s="21" t="str">
        <f>IF(LEN(Table1[[#This Row],[Numero de distrito por canton]])=1,_xlfn.CONCAT("0",Table1[[#This Row],[Numero de distrito por canton]]),Table1[[#This Row],[Numero de distrito por canton]])</f>
        <v>02</v>
      </c>
      <c r="J243" s="5">
        <v>15.18</v>
      </c>
      <c r="K243" t="str">
        <f>_xlfn.CONCAT(Table1[[#This Row],[CÓDIGO
CANTÓN]],Table1[[#This Row],[DISTRITO STRING]])</f>
        <v>130102</v>
      </c>
      <c r="L243" t="str">
        <f>_xlfn.CONCAT("(",Table1[[#This Row],[ID]],", '",Table1[[#This Row],[DISTRITO]],"', ",Table1[[#This Row],[CÓDIGO
CANTÓN]],"),")</f>
        <v>(130102, 'Cervantes', 1301),</v>
      </c>
    </row>
    <row r="244" spans="1:12" ht="15" customHeight="1" x14ac:dyDescent="0.2">
      <c r="A244" s="4">
        <v>160105</v>
      </c>
      <c r="B244" s="1">
        <v>3</v>
      </c>
      <c r="C244" s="2" t="s">
        <v>220</v>
      </c>
      <c r="D244" s="1" t="str">
        <f>VLOOKUP(Table1[[#This Row],[CANTÓN]],Table2[[#All],[CANTON]:[ID]],2,FALSE)</f>
        <v>1301</v>
      </c>
      <c r="E244" s="2" t="s">
        <v>254</v>
      </c>
      <c r="F244" s="1">
        <v>30601</v>
      </c>
      <c r="G244" s="2" t="s">
        <v>255</v>
      </c>
      <c r="H244" s="21">
        <v>3</v>
      </c>
      <c r="I244" s="21" t="str">
        <f>IF(LEN(Table1[[#This Row],[Numero de distrito por canton]])=1,_xlfn.CONCAT("0",Table1[[#This Row],[Numero de distrito por canton]]),Table1[[#This Row],[Numero de distrito por canton]])</f>
        <v>03</v>
      </c>
      <c r="J244" s="5">
        <v>29.62</v>
      </c>
      <c r="K244" t="str">
        <f>_xlfn.CONCAT(Table1[[#This Row],[CÓDIGO
CANTÓN]],Table1[[#This Row],[DISTRITO STRING]])</f>
        <v>130103</v>
      </c>
      <c r="L244" t="str">
        <f>_xlfn.CONCAT("(",Table1[[#This Row],[ID]],", '",Table1[[#This Row],[DISTRITO]],"', ",Table1[[#This Row],[CÓDIGO
CANTÓN]],"),")</f>
        <v>(130103, 'Pacayas', 1301),</v>
      </c>
    </row>
    <row r="245" spans="1:12" ht="15" customHeight="1" x14ac:dyDescent="0.2">
      <c r="A245" s="4">
        <v>160105</v>
      </c>
      <c r="B245" s="1">
        <v>3</v>
      </c>
      <c r="C245" s="2" t="s">
        <v>220</v>
      </c>
      <c r="D245" s="1" t="str">
        <f>VLOOKUP(Table1[[#This Row],[CANTÓN]],Table2[[#All],[CANTON]:[ID]],2,FALSE)</f>
        <v>1302</v>
      </c>
      <c r="E245" s="2" t="s">
        <v>220</v>
      </c>
      <c r="F245" s="1">
        <v>30105</v>
      </c>
      <c r="G245" s="2" t="s">
        <v>224</v>
      </c>
      <c r="H245" s="21">
        <v>1</v>
      </c>
      <c r="I245" s="21" t="str">
        <f>IF(LEN(Table1[[#This Row],[Numero de distrito por canton]])=1,_xlfn.CONCAT("0",Table1[[#This Row],[Numero de distrito por canton]]),Table1[[#This Row],[Numero de distrito por canton]])</f>
        <v>01</v>
      </c>
      <c r="J245" s="5">
        <v>99.26</v>
      </c>
      <c r="K245" t="str">
        <f>_xlfn.CONCAT(Table1[[#This Row],[CÓDIGO
CANTÓN]],Table1[[#This Row],[DISTRITO STRING]])</f>
        <v>130201</v>
      </c>
      <c r="L245" t="str">
        <f>_xlfn.CONCAT("(",Table1[[#This Row],[ID]],", '",Table1[[#This Row],[DISTRITO]],"', ",Table1[[#This Row],[CÓDIGO
CANTÓN]],"),")</f>
        <v>(130201, 'Aguacaliente o San Francisco', 1302),</v>
      </c>
    </row>
    <row r="246" spans="1:12" ht="15" customHeight="1" x14ac:dyDescent="0.2">
      <c r="A246" s="4">
        <v>160105</v>
      </c>
      <c r="B246" s="1">
        <v>3</v>
      </c>
      <c r="C246" s="2" t="s">
        <v>220</v>
      </c>
      <c r="D246" s="1" t="str">
        <f>VLOOKUP(Table1[[#This Row],[CANTÓN]],Table2[[#All],[CANTON]:[ID]],2,FALSE)</f>
        <v>1302</v>
      </c>
      <c r="E246" s="2" t="s">
        <v>220</v>
      </c>
      <c r="F246" s="1">
        <v>30103</v>
      </c>
      <c r="G246" s="2" t="s">
        <v>10</v>
      </c>
      <c r="H246" s="21">
        <v>2</v>
      </c>
      <c r="I246" s="21" t="str">
        <f>IF(LEN(Table1[[#This Row],[Numero de distrito por canton]])=1,_xlfn.CONCAT("0",Table1[[#This Row],[Numero de distrito por canton]]),Table1[[#This Row],[Numero de distrito por canton]])</f>
        <v>02</v>
      </c>
      <c r="J246" s="5">
        <v>4.33</v>
      </c>
      <c r="K246" t="str">
        <f>_xlfn.CONCAT(Table1[[#This Row],[CÓDIGO
CANTÓN]],Table1[[#This Row],[DISTRITO STRING]])</f>
        <v>130202</v>
      </c>
      <c r="L246" t="str">
        <f>_xlfn.CONCAT("(",Table1[[#This Row],[ID]],", '",Table1[[#This Row],[DISTRITO]],"', ",Table1[[#This Row],[CÓDIGO
CANTÓN]],"),")</f>
        <v>(130202, 'Carmen', 1302),</v>
      </c>
    </row>
    <row r="247" spans="1:12" ht="15" customHeight="1" x14ac:dyDescent="0.2">
      <c r="A247" s="4">
        <v>160105</v>
      </c>
      <c r="B247" s="1">
        <v>3</v>
      </c>
      <c r="C247" s="2" t="s">
        <v>220</v>
      </c>
      <c r="D247" s="1" t="str">
        <f>VLOOKUP(Table1[[#This Row],[CANTÓN]],Table2[[#All],[CANTON]:[ID]],2,FALSE)</f>
        <v>1302</v>
      </c>
      <c r="E247" s="2" t="s">
        <v>220</v>
      </c>
      <c r="F247" s="1">
        <v>30107</v>
      </c>
      <c r="G247" s="2" t="s">
        <v>226</v>
      </c>
      <c r="H247" s="21">
        <v>3</v>
      </c>
      <c r="I247" s="21" t="str">
        <f>IF(LEN(Table1[[#This Row],[Numero de distrito por canton]])=1,_xlfn.CONCAT("0",Table1[[#This Row],[Numero de distrito por canton]]),Table1[[#This Row],[Numero de distrito por canton]])</f>
        <v>03</v>
      </c>
      <c r="J247" s="5">
        <v>32.69</v>
      </c>
      <c r="K247" t="str">
        <f>_xlfn.CONCAT(Table1[[#This Row],[CÓDIGO
CANTÓN]],Table1[[#This Row],[DISTRITO STRING]])</f>
        <v>130203</v>
      </c>
      <c r="L247" t="str">
        <f>_xlfn.CONCAT("(",Table1[[#This Row],[ID]],", '",Table1[[#This Row],[DISTRITO]],"', ",Table1[[#This Row],[CÓDIGO
CANTÓN]],"),")</f>
        <v>(130203, 'Corralillo', 1302),</v>
      </c>
    </row>
    <row r="248" spans="1:12" ht="15" customHeight="1" x14ac:dyDescent="0.2">
      <c r="A248" s="4">
        <v>160105</v>
      </c>
      <c r="B248" s="1">
        <v>3</v>
      </c>
      <c r="C248" s="2" t="s">
        <v>220</v>
      </c>
      <c r="D248" s="1" t="str">
        <f>VLOOKUP(Table1[[#This Row],[CANTÓN]],Table2[[#All],[CANTON]:[ID]],2,FALSE)</f>
        <v>1302</v>
      </c>
      <c r="E248" s="2" t="s">
        <v>220</v>
      </c>
      <c r="F248" s="1">
        <v>30109</v>
      </c>
      <c r="G248" s="2" t="s">
        <v>228</v>
      </c>
      <c r="H248" s="21">
        <v>4</v>
      </c>
      <c r="I248" s="21" t="str">
        <f>IF(LEN(Table1[[#This Row],[Numero de distrito por canton]])=1,_xlfn.CONCAT("0",Table1[[#This Row],[Numero de distrito por canton]]),Table1[[#This Row],[Numero de distrito por canton]])</f>
        <v>04</v>
      </c>
      <c r="J248" s="5">
        <v>33.64</v>
      </c>
      <c r="K248" t="str">
        <f>_xlfn.CONCAT(Table1[[#This Row],[CÓDIGO
CANTÓN]],Table1[[#This Row],[DISTRITO STRING]])</f>
        <v>130204</v>
      </c>
      <c r="L248" t="str">
        <f>_xlfn.CONCAT("(",Table1[[#This Row],[ID]],", '",Table1[[#This Row],[DISTRITO]],"', ",Table1[[#This Row],[CÓDIGO
CANTÓN]],"),")</f>
        <v>(130204, 'Dulce Nombre', 1302),</v>
      </c>
    </row>
    <row r="249" spans="1:12" ht="15" customHeight="1" x14ac:dyDescent="0.2">
      <c r="A249" s="4">
        <v>160105</v>
      </c>
      <c r="B249" s="1">
        <v>3</v>
      </c>
      <c r="C249" s="2" t="s">
        <v>220</v>
      </c>
      <c r="D249" s="1" t="str">
        <f>VLOOKUP(Table1[[#This Row],[CANTÓN]],Table2[[#All],[CANTON]:[ID]],2,FALSE)</f>
        <v>1302</v>
      </c>
      <c r="E249" s="2" t="s">
        <v>220</v>
      </c>
      <c r="F249" s="1">
        <v>30106</v>
      </c>
      <c r="G249" s="2" t="s">
        <v>225</v>
      </c>
      <c r="H249" s="21">
        <v>5</v>
      </c>
      <c r="I249" s="21" t="str">
        <f>IF(LEN(Table1[[#This Row],[Numero de distrito por canton]])=1,_xlfn.CONCAT("0",Table1[[#This Row],[Numero de distrito por canton]]),Table1[[#This Row],[Numero de distrito por canton]])</f>
        <v>05</v>
      </c>
      <c r="J249" s="5">
        <v>13.16</v>
      </c>
      <c r="K249" t="str">
        <f>_xlfn.CONCAT(Table1[[#This Row],[CÓDIGO
CANTÓN]],Table1[[#This Row],[DISTRITO STRING]])</f>
        <v>130205</v>
      </c>
      <c r="L249" t="str">
        <f>_xlfn.CONCAT("(",Table1[[#This Row],[ID]],", '",Table1[[#This Row],[DISTRITO]],"', ",Table1[[#This Row],[CÓDIGO
CANTÓN]],"),")</f>
        <v>(130205, 'Guadalupe o Arenilla', 1302),</v>
      </c>
    </row>
    <row r="250" spans="1:12" ht="15" customHeight="1" x14ac:dyDescent="0.2">
      <c r="A250" s="4">
        <v>160105</v>
      </c>
      <c r="B250" s="1">
        <v>3</v>
      </c>
      <c r="C250" s="2" t="s">
        <v>220</v>
      </c>
      <c r="D250" s="1" t="str">
        <f>VLOOKUP(Table1[[#This Row],[CANTÓN]],Table2[[#All],[CANTON]:[ID]],2,FALSE)</f>
        <v>1302</v>
      </c>
      <c r="E250" s="2" t="s">
        <v>220</v>
      </c>
      <c r="F250" s="1">
        <v>30110</v>
      </c>
      <c r="G250" s="2" t="s">
        <v>229</v>
      </c>
      <c r="H250" s="21">
        <v>6</v>
      </c>
      <c r="I250" s="21" t="str">
        <f>IF(LEN(Table1[[#This Row],[Numero de distrito por canton]])=1,_xlfn.CONCAT("0",Table1[[#This Row],[Numero de distrito por canton]]),Table1[[#This Row],[Numero de distrito por canton]])</f>
        <v>06</v>
      </c>
      <c r="J250" s="5">
        <v>30.35</v>
      </c>
      <c r="K250" t="str">
        <f>_xlfn.CONCAT(Table1[[#This Row],[CÓDIGO
CANTÓN]],Table1[[#This Row],[DISTRITO STRING]])</f>
        <v>130206</v>
      </c>
      <c r="L250" t="str">
        <f>_xlfn.CONCAT("(",Table1[[#This Row],[ID]],", '",Table1[[#This Row],[DISTRITO]],"', ",Table1[[#This Row],[CÓDIGO
CANTÓN]],"),")</f>
        <v>(130206, 'Llano Grande', 1302),</v>
      </c>
    </row>
    <row r="251" spans="1:12" ht="15" customHeight="1" x14ac:dyDescent="0.2">
      <c r="A251" s="4">
        <v>160105</v>
      </c>
      <c r="B251" s="1">
        <v>3</v>
      </c>
      <c r="C251" s="2" t="s">
        <v>220</v>
      </c>
      <c r="D251" s="1" t="str">
        <f>VLOOKUP(Table1[[#This Row],[CANTÓN]],Table2[[#All],[CANTON]:[ID]],2,FALSE)</f>
        <v>1302</v>
      </c>
      <c r="E251" s="2" t="s">
        <v>220</v>
      </c>
      <c r="F251" s="1">
        <v>30102</v>
      </c>
      <c r="G251" s="2" t="s">
        <v>222</v>
      </c>
      <c r="H251" s="21">
        <v>7</v>
      </c>
      <c r="I251" s="21" t="str">
        <f>IF(LEN(Table1[[#This Row],[Numero de distrito por canton]])=1,_xlfn.CONCAT("0",Table1[[#This Row],[Numero de distrito por canton]]),Table1[[#This Row],[Numero de distrito por canton]])</f>
        <v>07</v>
      </c>
      <c r="J251" s="5">
        <v>2.0099999999999998</v>
      </c>
      <c r="K251" t="str">
        <f>_xlfn.CONCAT(Table1[[#This Row],[CÓDIGO
CANTÓN]],Table1[[#This Row],[DISTRITO STRING]])</f>
        <v>130207</v>
      </c>
      <c r="L251" t="str">
        <f>_xlfn.CONCAT("(",Table1[[#This Row],[ID]],", '",Table1[[#This Row],[DISTRITO]],"', ",Table1[[#This Row],[CÓDIGO
CANTÓN]],"),")</f>
        <v>(130207, 'Occidental', 1302),</v>
      </c>
    </row>
    <row r="252" spans="1:12" ht="15" customHeight="1" x14ac:dyDescent="0.2">
      <c r="A252" s="4">
        <v>160105</v>
      </c>
      <c r="B252" s="1">
        <v>3</v>
      </c>
      <c r="C252" s="2" t="s">
        <v>220</v>
      </c>
      <c r="D252" s="1" t="str">
        <f>VLOOKUP(Table1[[#This Row],[CANTÓN]],Table2[[#All],[CANTON]:[ID]],2,FALSE)</f>
        <v>1302</v>
      </c>
      <c r="E252" s="2" t="s">
        <v>220</v>
      </c>
      <c r="F252" s="1">
        <v>30101</v>
      </c>
      <c r="G252" s="2" t="s">
        <v>221</v>
      </c>
      <c r="H252" s="21">
        <v>8</v>
      </c>
      <c r="I252" s="21" t="str">
        <f>IF(LEN(Table1[[#This Row],[Numero de distrito por canton]])=1,_xlfn.CONCAT("0",Table1[[#This Row],[Numero de distrito por canton]]),Table1[[#This Row],[Numero de distrito por canton]])</f>
        <v>08</v>
      </c>
      <c r="J252" s="5">
        <v>2.04</v>
      </c>
      <c r="K252" t="str">
        <f>_xlfn.CONCAT(Table1[[#This Row],[CÓDIGO
CANTÓN]],Table1[[#This Row],[DISTRITO STRING]])</f>
        <v>130208</v>
      </c>
      <c r="L252" t="str">
        <f>_xlfn.CONCAT("(",Table1[[#This Row],[ID]],", '",Table1[[#This Row],[DISTRITO]],"', ",Table1[[#This Row],[CÓDIGO
CANTÓN]],"),")</f>
        <v>(130208, 'Oriental', 1302),</v>
      </c>
    </row>
    <row r="253" spans="1:12" ht="15" customHeight="1" x14ac:dyDescent="0.2">
      <c r="A253" s="4">
        <v>160105</v>
      </c>
      <c r="B253" s="1">
        <v>3</v>
      </c>
      <c r="C253" s="2" t="s">
        <v>220</v>
      </c>
      <c r="D253" s="1" t="str">
        <f>VLOOKUP(Table1[[#This Row],[CANTÓN]],Table2[[#All],[CANTON]:[ID]],2,FALSE)</f>
        <v>1302</v>
      </c>
      <c r="E253" s="2" t="s">
        <v>220</v>
      </c>
      <c r="F253" s="1">
        <v>30111</v>
      </c>
      <c r="G253" s="2" t="s">
        <v>230</v>
      </c>
      <c r="H253" s="21">
        <v>9</v>
      </c>
      <c r="I253" s="21" t="str">
        <f>IF(LEN(Table1[[#This Row],[Numero de distrito por canton]])=1,_xlfn.CONCAT("0",Table1[[#This Row],[Numero de distrito por canton]]),Table1[[#This Row],[Numero de distrito por canton]])</f>
        <v>09</v>
      </c>
      <c r="J253" s="5">
        <v>19.149999999999999</v>
      </c>
      <c r="K253" t="str">
        <f>_xlfn.CONCAT(Table1[[#This Row],[CÓDIGO
CANTÓN]],Table1[[#This Row],[DISTRITO STRING]])</f>
        <v>130209</v>
      </c>
      <c r="L253" t="str">
        <f>_xlfn.CONCAT("(",Table1[[#This Row],[ID]],", '",Table1[[#This Row],[DISTRITO]],"', ",Table1[[#This Row],[CÓDIGO
CANTÓN]],"),")</f>
        <v>(130209, 'Quebradilla', 1302),</v>
      </c>
    </row>
    <row r="254" spans="1:12" ht="15" customHeight="1" x14ac:dyDescent="0.2">
      <c r="A254" s="4">
        <v>160105</v>
      </c>
      <c r="B254" s="1">
        <v>3</v>
      </c>
      <c r="C254" s="2" t="s">
        <v>220</v>
      </c>
      <c r="D254" s="1" t="str">
        <f>VLOOKUP(Table1[[#This Row],[CANTÓN]],Table2[[#All],[CANTON]:[ID]],2,FALSE)</f>
        <v>1302</v>
      </c>
      <c r="E254" s="2" t="s">
        <v>220</v>
      </c>
      <c r="F254" s="1">
        <v>30104</v>
      </c>
      <c r="G254" s="2" t="s">
        <v>223</v>
      </c>
      <c r="H254" s="21">
        <v>10</v>
      </c>
      <c r="I254" s="21">
        <f>IF(LEN(Table1[[#This Row],[Numero de distrito por canton]])=1,_xlfn.CONCAT("0",Table1[[#This Row],[Numero de distrito por canton]]),Table1[[#This Row],[Numero de distrito por canton]])</f>
        <v>10</v>
      </c>
      <c r="J254" s="5">
        <v>29.23</v>
      </c>
      <c r="K254" t="str">
        <f>_xlfn.CONCAT(Table1[[#This Row],[CÓDIGO
CANTÓN]],Table1[[#This Row],[DISTRITO STRING]])</f>
        <v>130210</v>
      </c>
      <c r="L254" t="str">
        <f>_xlfn.CONCAT("(",Table1[[#This Row],[ID]],", '",Table1[[#This Row],[DISTRITO]],"', ",Table1[[#This Row],[CÓDIGO
CANTÓN]],"),")</f>
        <v>(130210, 'San Nicolás', 1302),</v>
      </c>
    </row>
    <row r="255" spans="1:12" ht="15" customHeight="1" x14ac:dyDescent="0.2">
      <c r="A255" s="4">
        <v>160105</v>
      </c>
      <c r="B255" s="1">
        <v>3</v>
      </c>
      <c r="C255" s="2" t="s">
        <v>220</v>
      </c>
      <c r="D255" s="1" t="str">
        <f>VLOOKUP(Table1[[#This Row],[CANTÓN]],Table2[[#All],[CANTON]:[ID]],2,FALSE)</f>
        <v>1302</v>
      </c>
      <c r="E255" s="2" t="s">
        <v>220</v>
      </c>
      <c r="F255" s="1">
        <v>30108</v>
      </c>
      <c r="G255" s="2" t="s">
        <v>227</v>
      </c>
      <c r="H255" s="21">
        <v>11</v>
      </c>
      <c r="I255" s="21">
        <f>IF(LEN(Table1[[#This Row],[Numero de distrito por canton]])=1,_xlfn.CONCAT("0",Table1[[#This Row],[Numero de distrito por canton]]),Table1[[#This Row],[Numero de distrito por canton]])</f>
        <v>11</v>
      </c>
      <c r="J255" s="6">
        <v>12.8</v>
      </c>
      <c r="K255" t="str">
        <f>_xlfn.CONCAT(Table1[[#This Row],[CÓDIGO
CANTÓN]],Table1[[#This Row],[DISTRITO STRING]])</f>
        <v>130211</v>
      </c>
      <c r="L255" t="str">
        <f>_xlfn.CONCAT("(",Table1[[#This Row],[ID]],", '",Table1[[#This Row],[DISTRITO]],"', ",Table1[[#This Row],[CÓDIGO
CANTÓN]],"),")</f>
        <v>(130211, 'Tierra Blanca', 1302),</v>
      </c>
    </row>
    <row r="256" spans="1:12" ht="15" customHeight="1" x14ac:dyDescent="0.2">
      <c r="A256" s="4">
        <v>160105</v>
      </c>
      <c r="B256" s="1">
        <v>3</v>
      </c>
      <c r="C256" s="2" t="s">
        <v>220</v>
      </c>
      <c r="D256" s="1" t="str">
        <f>VLOOKUP(Table1[[#This Row],[CANTÓN]],Table2[[#All],[CANTON]:[ID]],2,FALSE)</f>
        <v>1303</v>
      </c>
      <c r="E256" s="2" t="s">
        <v>262</v>
      </c>
      <c r="F256" s="1">
        <v>30801</v>
      </c>
      <c r="G256" s="2" t="s">
        <v>263</v>
      </c>
      <c r="H256" s="21">
        <v>1</v>
      </c>
      <c r="I256" s="21" t="str">
        <f>IF(LEN(Table1[[#This Row],[Numero de distrito por canton]])=1,_xlfn.CONCAT("0",Table1[[#This Row],[Numero de distrito por canton]]),Table1[[#This Row],[Numero de distrito por canton]])</f>
        <v>01</v>
      </c>
      <c r="J256" s="5">
        <v>6.12</v>
      </c>
      <c r="K256" t="str">
        <f>_xlfn.CONCAT(Table1[[#This Row],[CÓDIGO
CANTÓN]],Table1[[#This Row],[DISTRITO STRING]])</f>
        <v>130301</v>
      </c>
      <c r="L256" t="str">
        <f>_xlfn.CONCAT("(",Table1[[#This Row],[ID]],", '",Table1[[#This Row],[DISTRITO]],"', ",Table1[[#This Row],[CÓDIGO
CANTÓN]],"),")</f>
        <v>(130301, 'El Tejar', 1303),</v>
      </c>
    </row>
    <row r="257" spans="1:12" ht="15" customHeight="1" x14ac:dyDescent="0.2">
      <c r="A257" s="4">
        <v>160105</v>
      </c>
      <c r="B257" s="1">
        <v>3</v>
      </c>
      <c r="C257" s="2" t="s">
        <v>220</v>
      </c>
      <c r="D257" s="1" t="str">
        <f>VLOOKUP(Table1[[#This Row],[CANTÓN]],Table2[[#All],[CANTON]:[ID]],2,FALSE)</f>
        <v>1303</v>
      </c>
      <c r="E257" s="2" t="s">
        <v>262</v>
      </c>
      <c r="F257" s="1">
        <v>30804</v>
      </c>
      <c r="G257" s="2" t="s">
        <v>265</v>
      </c>
      <c r="H257" s="21">
        <v>2</v>
      </c>
      <c r="I257" s="21" t="str">
        <f>IF(LEN(Table1[[#This Row],[Numero de distrito por canton]])=1,_xlfn.CONCAT("0",Table1[[#This Row],[Numero de distrito por canton]]),Table1[[#This Row],[Numero de distrito por canton]])</f>
        <v>02</v>
      </c>
      <c r="J257" s="5">
        <v>10.94</v>
      </c>
      <c r="K257" t="str">
        <f>_xlfn.CONCAT(Table1[[#This Row],[CÓDIGO
CANTÓN]],Table1[[#This Row],[DISTRITO STRING]])</f>
        <v>130302</v>
      </c>
      <c r="L257" t="str">
        <f>_xlfn.CONCAT("(",Table1[[#This Row],[ID]],", '",Table1[[#This Row],[DISTRITO]],"', ",Table1[[#This Row],[CÓDIGO
CANTÓN]],"),")</f>
        <v>(130302, 'Patio de Agua', 1303),</v>
      </c>
    </row>
    <row r="258" spans="1:12" ht="15" customHeight="1" x14ac:dyDescent="0.2">
      <c r="A258" s="4">
        <v>160105</v>
      </c>
      <c r="B258" s="1">
        <v>3</v>
      </c>
      <c r="C258" s="2" t="s">
        <v>220</v>
      </c>
      <c r="D258" s="1" t="str">
        <f>VLOOKUP(Table1[[#This Row],[CANTÓN]],Table2[[#All],[CANTON]:[ID]],2,FALSE)</f>
        <v>1303</v>
      </c>
      <c r="E258" s="2" t="s">
        <v>262</v>
      </c>
      <c r="F258" s="1">
        <v>30802</v>
      </c>
      <c r="G258" s="2" t="s">
        <v>80</v>
      </c>
      <c r="H258" s="21">
        <v>3</v>
      </c>
      <c r="I258" s="21" t="str">
        <f>IF(LEN(Table1[[#This Row],[Numero de distrito por canton]])=1,_xlfn.CONCAT("0",Table1[[#This Row],[Numero de distrito por canton]]),Table1[[#This Row],[Numero de distrito por canton]])</f>
        <v>03</v>
      </c>
      <c r="J258" s="5">
        <v>134.88</v>
      </c>
      <c r="K258" t="str">
        <f>_xlfn.CONCAT(Table1[[#This Row],[CÓDIGO
CANTÓN]],Table1[[#This Row],[DISTRITO STRING]])</f>
        <v>130303</v>
      </c>
      <c r="L258" t="str">
        <f>_xlfn.CONCAT("(",Table1[[#This Row],[ID]],", '",Table1[[#This Row],[DISTRITO]],"', ",Table1[[#This Row],[CÓDIGO
CANTÓN]],"),")</f>
        <v>(130303, 'San Isidro', 1303),</v>
      </c>
    </row>
    <row r="259" spans="1:12" ht="15" customHeight="1" x14ac:dyDescent="0.2">
      <c r="A259" s="4">
        <v>160105</v>
      </c>
      <c r="B259" s="1">
        <v>3</v>
      </c>
      <c r="C259" s="2" t="s">
        <v>220</v>
      </c>
      <c r="D259" s="1" t="str">
        <f>VLOOKUP(Table1[[#This Row],[CANTÓN]],Table2[[#All],[CANTON]:[ID]],2,FALSE)</f>
        <v>1303</v>
      </c>
      <c r="E259" s="2" t="s">
        <v>262</v>
      </c>
      <c r="F259" s="1">
        <v>30803</v>
      </c>
      <c r="G259" s="2" t="s">
        <v>264</v>
      </c>
      <c r="H259" s="21">
        <v>4</v>
      </c>
      <c r="I259" s="21" t="str">
        <f>IF(LEN(Table1[[#This Row],[Numero de distrito por canton]])=1,_xlfn.CONCAT("0",Table1[[#This Row],[Numero de distrito por canton]]),Table1[[#This Row],[Numero de distrito por canton]])</f>
        <v>04</v>
      </c>
      <c r="J259" s="5">
        <v>20.059999999999999</v>
      </c>
      <c r="K259" t="str">
        <f>_xlfn.CONCAT(Table1[[#This Row],[CÓDIGO
CANTÓN]],Table1[[#This Row],[DISTRITO STRING]])</f>
        <v>130304</v>
      </c>
      <c r="L259" t="str">
        <f>_xlfn.CONCAT("(",Table1[[#This Row],[ID]],", '",Table1[[#This Row],[DISTRITO]],"', ",Table1[[#This Row],[CÓDIGO
CANTÓN]],"),")</f>
        <v>(130304, 'Tobosi', 1303),</v>
      </c>
    </row>
    <row r="260" spans="1:12" ht="15" customHeight="1" x14ac:dyDescent="0.2">
      <c r="A260" s="4">
        <v>160105</v>
      </c>
      <c r="B260" s="1">
        <v>3</v>
      </c>
      <c r="C260" s="2" t="s">
        <v>220</v>
      </c>
      <c r="D260" s="1" t="str">
        <f>VLOOKUP(Table1[[#This Row],[CANTÓN]],Table2[[#All],[CANTON]:[ID]],2,FALSE)</f>
        <v>1304</v>
      </c>
      <c r="E260" s="2" t="s">
        <v>240</v>
      </c>
      <c r="F260" s="1">
        <v>30401</v>
      </c>
      <c r="G260" s="2" t="s">
        <v>241</v>
      </c>
      <c r="H260" s="21">
        <v>5</v>
      </c>
      <c r="I260" s="21" t="str">
        <f>IF(LEN(Table1[[#This Row],[Numero de distrito por canton]])=1,_xlfn.CONCAT("0",Table1[[#This Row],[Numero de distrito por canton]]),Table1[[#This Row],[Numero de distrito por canton]])</f>
        <v>05</v>
      </c>
      <c r="J260" s="5">
        <v>43.37</v>
      </c>
      <c r="K260" t="str">
        <f>_xlfn.CONCAT(Table1[[#This Row],[CÓDIGO
CANTÓN]],Table1[[#This Row],[DISTRITO STRING]])</f>
        <v>130405</v>
      </c>
      <c r="L260" t="str">
        <f>_xlfn.CONCAT("(",Table1[[#This Row],[ID]],", '",Table1[[#This Row],[DISTRITO]],"', ",Table1[[#This Row],[CÓDIGO
CANTÓN]],"),")</f>
        <v>(130405, 'Juan Viñas', 1304),</v>
      </c>
    </row>
    <row r="261" spans="1:12" ht="15" customHeight="1" x14ac:dyDescent="0.2">
      <c r="A261" s="4">
        <v>160105</v>
      </c>
      <c r="B261" s="1">
        <v>3</v>
      </c>
      <c r="C261" s="2" t="s">
        <v>220</v>
      </c>
      <c r="D261" s="1" t="str">
        <f>VLOOKUP(Table1[[#This Row],[CANTÓN]],Table2[[#All],[CANTON]:[ID]],2,FALSE)</f>
        <v>1304</v>
      </c>
      <c r="E261" s="2" t="s">
        <v>240</v>
      </c>
      <c r="F261" s="1">
        <v>30403</v>
      </c>
      <c r="G261" s="2" t="s">
        <v>123</v>
      </c>
      <c r="H261" s="21">
        <v>6</v>
      </c>
      <c r="I261" s="21" t="str">
        <f>IF(LEN(Table1[[#This Row],[Numero de distrito por canton]])=1,_xlfn.CONCAT("0",Table1[[#This Row],[Numero de distrito por canton]]),Table1[[#This Row],[Numero de distrito por canton]])</f>
        <v>06</v>
      </c>
      <c r="J261" s="6">
        <v>173.2</v>
      </c>
      <c r="K261" t="str">
        <f>_xlfn.CONCAT(Table1[[#This Row],[CÓDIGO
CANTÓN]],Table1[[#This Row],[DISTRITO STRING]])</f>
        <v>130406</v>
      </c>
      <c r="L261" t="str">
        <f>_xlfn.CONCAT("(",Table1[[#This Row],[ID]],", '",Table1[[#This Row],[DISTRITO]],"', ",Table1[[#This Row],[CÓDIGO
CANTÓN]],"),")</f>
        <v>(130406, 'Pejibaye', 1304),</v>
      </c>
    </row>
    <row r="262" spans="1:12" ht="15" customHeight="1" x14ac:dyDescent="0.2">
      <c r="A262" s="4">
        <v>160105</v>
      </c>
      <c r="B262" s="1">
        <v>3</v>
      </c>
      <c r="C262" s="2" t="s">
        <v>220</v>
      </c>
      <c r="D262" s="1" t="str">
        <f>VLOOKUP(Table1[[#This Row],[CANTÓN]],Table2[[#All],[CANTON]:[ID]],2,FALSE)</f>
        <v>1304</v>
      </c>
      <c r="E262" s="2" t="s">
        <v>240</v>
      </c>
      <c r="F262" s="1">
        <v>30402</v>
      </c>
      <c r="G262" s="2" t="s">
        <v>242</v>
      </c>
      <c r="H262" s="21">
        <v>7</v>
      </c>
      <c r="I262" s="21" t="str">
        <f>IF(LEN(Table1[[#This Row],[Numero de distrito por canton]])=1,_xlfn.CONCAT("0",Table1[[#This Row],[Numero de distrito por canton]]),Table1[[#This Row],[Numero de distrito por canton]])</f>
        <v>07</v>
      </c>
      <c r="J262" s="6">
        <v>33.5</v>
      </c>
      <c r="K262" t="str">
        <f>_xlfn.CONCAT(Table1[[#This Row],[CÓDIGO
CANTÓN]],Table1[[#This Row],[DISTRITO STRING]])</f>
        <v>130407</v>
      </c>
      <c r="L262" t="str">
        <f>_xlfn.CONCAT("(",Table1[[#This Row],[ID]],", '",Table1[[#This Row],[DISTRITO]],"', ",Table1[[#This Row],[CÓDIGO
CANTÓN]],"),")</f>
        <v>(130407, 'Tucurrique', 1304),</v>
      </c>
    </row>
    <row r="263" spans="1:12" ht="15" customHeight="1" x14ac:dyDescent="0.2">
      <c r="A263" s="4">
        <v>160105</v>
      </c>
      <c r="B263" s="1">
        <v>3</v>
      </c>
      <c r="C263" s="2" t="s">
        <v>220</v>
      </c>
      <c r="D263" s="1" t="str">
        <f>VLOOKUP(Table1[[#This Row],[CANTÓN]],Table2[[#All],[CANTON]:[ID]],2,FALSE)</f>
        <v>1305</v>
      </c>
      <c r="E263" s="2" t="s">
        <v>236</v>
      </c>
      <c r="F263" s="1">
        <v>30305</v>
      </c>
      <c r="G263" s="2" t="s">
        <v>78</v>
      </c>
      <c r="H263" s="21">
        <v>1</v>
      </c>
      <c r="I263" s="21" t="str">
        <f>IF(LEN(Table1[[#This Row],[Numero de distrito por canton]])=1,_xlfn.CONCAT("0",Table1[[#This Row],[Numero de distrito por canton]]),Table1[[#This Row],[Numero de distrito por canton]])</f>
        <v>01</v>
      </c>
      <c r="J263" s="5">
        <v>3.79</v>
      </c>
      <c r="K263" t="str">
        <f>_xlfn.CONCAT(Table1[[#This Row],[CÓDIGO
CANTÓN]],Table1[[#This Row],[DISTRITO STRING]])</f>
        <v>130501</v>
      </c>
      <c r="L263" t="str">
        <f>_xlfn.CONCAT("(",Table1[[#This Row],[ID]],", '",Table1[[#This Row],[DISTRITO]],"', ",Table1[[#This Row],[CÓDIGO
CANTÓN]],"),")</f>
        <v>(130501, 'Concepción', 1305),</v>
      </c>
    </row>
    <row r="264" spans="1:12" ht="15" customHeight="1" x14ac:dyDescent="0.2">
      <c r="A264" s="4">
        <v>160105</v>
      </c>
      <c r="B264" s="1">
        <v>3</v>
      </c>
      <c r="C264" s="2" t="s">
        <v>220</v>
      </c>
      <c r="D264" s="1" t="str">
        <f>VLOOKUP(Table1[[#This Row],[CANTÓN]],Table2[[#All],[CANTON]:[ID]],2,FALSE)</f>
        <v>1305</v>
      </c>
      <c r="E264" s="2" t="s">
        <v>236</v>
      </c>
      <c r="F264" s="1">
        <v>30306</v>
      </c>
      <c r="G264" s="2" t="s">
        <v>228</v>
      </c>
      <c r="H264" s="21">
        <v>2</v>
      </c>
      <c r="I264" s="21" t="str">
        <f>IF(LEN(Table1[[#This Row],[Numero de distrito por canton]])=1,_xlfn.CONCAT("0",Table1[[#This Row],[Numero de distrito por canton]]),Table1[[#This Row],[Numero de distrito por canton]])</f>
        <v>02</v>
      </c>
      <c r="J264" s="5">
        <v>8.26</v>
      </c>
      <c r="K264" t="str">
        <f>_xlfn.CONCAT(Table1[[#This Row],[CÓDIGO
CANTÓN]],Table1[[#This Row],[DISTRITO STRING]])</f>
        <v>130502</v>
      </c>
      <c r="L264" t="str">
        <f>_xlfn.CONCAT("(",Table1[[#This Row],[ID]],", '",Table1[[#This Row],[DISTRITO]],"', ",Table1[[#This Row],[CÓDIGO
CANTÓN]],"),")</f>
        <v>(130502, 'Dulce Nombre', 1305),</v>
      </c>
    </row>
    <row r="265" spans="1:12" ht="15" customHeight="1" x14ac:dyDescent="0.2">
      <c r="A265" s="4">
        <v>160105</v>
      </c>
      <c r="B265" s="1">
        <v>3</v>
      </c>
      <c r="C265" s="2" t="s">
        <v>220</v>
      </c>
      <c r="D265" s="1" t="str">
        <f>VLOOKUP(Table1[[#This Row],[CANTÓN]],Table2[[#All],[CANTON]:[ID]],2,FALSE)</f>
        <v>1305</v>
      </c>
      <c r="E265" s="2" t="s">
        <v>236</v>
      </c>
      <c r="F265" s="1">
        <v>30308</v>
      </c>
      <c r="G265" s="2" t="s">
        <v>239</v>
      </c>
      <c r="H265" s="21">
        <v>3</v>
      </c>
      <c r="I265" s="21" t="str">
        <f>IF(LEN(Table1[[#This Row],[Numero de distrito por canton]])=1,_xlfn.CONCAT("0",Table1[[#This Row],[Numero de distrito por canton]]),Table1[[#This Row],[Numero de distrito por canton]])</f>
        <v>03</v>
      </c>
      <c r="J265" s="5">
        <v>4.8499999999999996</v>
      </c>
      <c r="K265" t="str">
        <f>_xlfn.CONCAT(Table1[[#This Row],[CÓDIGO
CANTÓN]],Table1[[#This Row],[DISTRITO STRING]])</f>
        <v>130503</v>
      </c>
      <c r="L265" t="str">
        <f>_xlfn.CONCAT("(",Table1[[#This Row],[ID]],", '",Table1[[#This Row],[DISTRITO]],"', ",Table1[[#This Row],[CÓDIGO
CANTÓN]],"),")</f>
        <v>(130503, 'Río Azul', 1305),</v>
      </c>
    </row>
    <row r="266" spans="1:12" ht="15" customHeight="1" x14ac:dyDescent="0.2">
      <c r="A266" s="4">
        <v>160105</v>
      </c>
      <c r="B266" s="1">
        <v>3</v>
      </c>
      <c r="C266" s="2" t="s">
        <v>220</v>
      </c>
      <c r="D266" s="1" t="str">
        <f>VLOOKUP(Table1[[#This Row],[CANTÓN]],Table2[[#All],[CANTON]:[ID]],2,FALSE)</f>
        <v>1305</v>
      </c>
      <c r="E266" s="2" t="s">
        <v>236</v>
      </c>
      <c r="F266" s="1">
        <v>30302</v>
      </c>
      <c r="G266" s="2" t="s">
        <v>238</v>
      </c>
      <c r="H266" s="21">
        <v>4</v>
      </c>
      <c r="I266" s="21" t="str">
        <f>IF(LEN(Table1[[#This Row],[Numero de distrito por canton]])=1,_xlfn.CONCAT("0",Table1[[#This Row],[Numero de distrito por canton]]),Table1[[#This Row],[Numero de distrito por canton]])</f>
        <v>04</v>
      </c>
      <c r="J266" s="5">
        <v>8.08</v>
      </c>
      <c r="K266" t="str">
        <f>_xlfn.CONCAT(Table1[[#This Row],[CÓDIGO
CANTÓN]],Table1[[#This Row],[DISTRITO STRING]])</f>
        <v>130504</v>
      </c>
      <c r="L266" t="str">
        <f>_xlfn.CONCAT("(",Table1[[#This Row],[ID]],", '",Table1[[#This Row],[DISTRITO]],"', ",Table1[[#This Row],[CÓDIGO
CANTÓN]],"),")</f>
        <v>(130504, 'San Diego', 1305),</v>
      </c>
    </row>
    <row r="267" spans="1:12" ht="15" customHeight="1" x14ac:dyDescent="0.2">
      <c r="A267" s="4">
        <v>160105</v>
      </c>
      <c r="B267" s="1">
        <v>3</v>
      </c>
      <c r="C267" s="2" t="s">
        <v>220</v>
      </c>
      <c r="D267" s="1" t="str">
        <f>VLOOKUP(Table1[[#This Row],[CANTÓN]],Table2[[#All],[CANTON]:[ID]],2,FALSE)</f>
        <v>1305</v>
      </c>
      <c r="E267" s="2" t="s">
        <v>236</v>
      </c>
      <c r="F267" s="1">
        <v>30303</v>
      </c>
      <c r="G267" s="2" t="s">
        <v>91</v>
      </c>
      <c r="H267" s="21">
        <v>5</v>
      </c>
      <c r="I267" s="21" t="str">
        <f>IF(LEN(Table1[[#This Row],[Numero de distrito por canton]])=1,_xlfn.CONCAT("0",Table1[[#This Row],[Numero de distrito por canton]]),Table1[[#This Row],[Numero de distrito por canton]])</f>
        <v>05</v>
      </c>
      <c r="J267" s="5">
        <v>3.95</v>
      </c>
      <c r="K267" t="str">
        <f>_xlfn.CONCAT(Table1[[#This Row],[CÓDIGO
CANTÓN]],Table1[[#This Row],[DISTRITO STRING]])</f>
        <v>130505</v>
      </c>
      <c r="L267" t="str">
        <f>_xlfn.CONCAT("(",Table1[[#This Row],[ID]],", '",Table1[[#This Row],[DISTRITO]],"', ",Table1[[#This Row],[CÓDIGO
CANTÓN]],"),")</f>
        <v>(130505, 'San Juan', 1305),</v>
      </c>
    </row>
    <row r="268" spans="1:12" ht="15" customHeight="1" x14ac:dyDescent="0.2">
      <c r="A268" s="4">
        <v>160105</v>
      </c>
      <c r="B268" s="1">
        <v>3</v>
      </c>
      <c r="C268" s="2" t="s">
        <v>220</v>
      </c>
      <c r="D268" s="1" t="str">
        <f>VLOOKUP(Table1[[#This Row],[CANTÓN]],Table2[[#All],[CANTON]:[ID]],2,FALSE)</f>
        <v>1305</v>
      </c>
      <c r="E268" s="2" t="s">
        <v>236</v>
      </c>
      <c r="F268" s="1">
        <v>30304</v>
      </c>
      <c r="G268" s="2" t="s">
        <v>23</v>
      </c>
      <c r="H268" s="21">
        <v>6</v>
      </c>
      <c r="I268" s="21" t="str">
        <f>IF(LEN(Table1[[#This Row],[Numero de distrito por canton]])=1,_xlfn.CONCAT("0",Table1[[#This Row],[Numero de distrito por canton]]),Table1[[#This Row],[Numero de distrito por canton]])</f>
        <v>06</v>
      </c>
      <c r="J268" s="5">
        <v>9.51</v>
      </c>
      <c r="K268" t="str">
        <f>_xlfn.CONCAT(Table1[[#This Row],[CÓDIGO
CANTÓN]],Table1[[#This Row],[DISTRITO STRING]])</f>
        <v>130506</v>
      </c>
      <c r="L268" t="str">
        <f>_xlfn.CONCAT("(",Table1[[#This Row],[ID]],", '",Table1[[#This Row],[DISTRITO]],"', ",Table1[[#This Row],[CÓDIGO
CANTÓN]],"),")</f>
        <v>(130506, 'San Rafael', 1305),</v>
      </c>
    </row>
    <row r="269" spans="1:12" ht="15" customHeight="1" x14ac:dyDescent="0.2">
      <c r="A269" s="4">
        <v>160105</v>
      </c>
      <c r="B269" s="1">
        <v>3</v>
      </c>
      <c r="C269" s="2" t="s">
        <v>220</v>
      </c>
      <c r="D269" s="1" t="str">
        <f>VLOOKUP(Table1[[#This Row],[CANTÓN]],Table2[[#All],[CANTON]:[ID]],2,FALSE)</f>
        <v>1305</v>
      </c>
      <c r="E269" s="2" t="s">
        <v>236</v>
      </c>
      <c r="F269" s="1">
        <v>30307</v>
      </c>
      <c r="G269" s="2" t="s">
        <v>141</v>
      </c>
      <c r="H269" s="21">
        <v>7</v>
      </c>
      <c r="I269" s="21" t="str">
        <f>IF(LEN(Table1[[#This Row],[Numero de distrito por canton]])=1,_xlfn.CONCAT("0",Table1[[#This Row],[Numero de distrito por canton]]),Table1[[#This Row],[Numero de distrito por canton]])</f>
        <v>07</v>
      </c>
      <c r="J269" s="5">
        <v>3.47</v>
      </c>
      <c r="K269" t="str">
        <f>_xlfn.CONCAT(Table1[[#This Row],[CÓDIGO
CANTÓN]],Table1[[#This Row],[DISTRITO STRING]])</f>
        <v>130507</v>
      </c>
      <c r="L269" t="str">
        <f>_xlfn.CONCAT("(",Table1[[#This Row],[ID]],", '",Table1[[#This Row],[DISTRITO]],"', ",Table1[[#This Row],[CÓDIGO
CANTÓN]],"),")</f>
        <v>(130507, 'San Ramón', 1305),</v>
      </c>
    </row>
    <row r="270" spans="1:12" ht="15" customHeight="1" x14ac:dyDescent="0.2">
      <c r="A270" s="4">
        <v>160105</v>
      </c>
      <c r="B270" s="1">
        <v>3</v>
      </c>
      <c r="C270" s="2" t="s">
        <v>220</v>
      </c>
      <c r="D270" s="1" t="str">
        <f>VLOOKUP(Table1[[#This Row],[CANTÓN]],Table2[[#All],[CANTON]:[ID]],2,FALSE)</f>
        <v>1305</v>
      </c>
      <c r="E270" s="2" t="s">
        <v>236</v>
      </c>
      <c r="F270" s="1">
        <v>30301</v>
      </c>
      <c r="G270" s="2" t="s">
        <v>237</v>
      </c>
      <c r="H270" s="21">
        <v>8</v>
      </c>
      <c r="I270" s="21" t="str">
        <f>IF(LEN(Table1[[#This Row],[Numero de distrito por canton]])=1,_xlfn.CONCAT("0",Table1[[#This Row],[Numero de distrito por canton]]),Table1[[#This Row],[Numero de distrito por canton]])</f>
        <v>08</v>
      </c>
      <c r="J270" s="5">
        <v>2.2799999999999998</v>
      </c>
      <c r="K270" t="str">
        <f>_xlfn.CONCAT(Table1[[#This Row],[CÓDIGO
CANTÓN]],Table1[[#This Row],[DISTRITO STRING]])</f>
        <v>130508</v>
      </c>
      <c r="L270" t="str">
        <f>_xlfn.CONCAT("(",Table1[[#This Row],[ID]],", '",Table1[[#This Row],[DISTRITO]],"', ",Table1[[#This Row],[CÓDIGO
CANTÓN]],"),")</f>
        <v>(130508, 'Tres Ríos', 1305),</v>
      </c>
    </row>
    <row r="271" spans="1:12" ht="15" customHeight="1" x14ac:dyDescent="0.2">
      <c r="A271" s="4">
        <v>160105</v>
      </c>
      <c r="B271" s="1">
        <v>3</v>
      </c>
      <c r="C271" s="2" t="s">
        <v>220</v>
      </c>
      <c r="D271" s="1" t="str">
        <f>VLOOKUP(Table1[[#This Row],[CANTÓN]],Table2[[#All],[CANTON]:[ID]],2,FALSE)</f>
        <v>1306</v>
      </c>
      <c r="E271" s="2" t="s">
        <v>258</v>
      </c>
      <c r="F271" s="1">
        <v>30704</v>
      </c>
      <c r="G271" s="2" t="s">
        <v>261</v>
      </c>
      <c r="H271" s="21">
        <v>1</v>
      </c>
      <c r="I271" s="21" t="str">
        <f>IF(LEN(Table1[[#This Row],[Numero de distrito por canton]])=1,_xlfn.CONCAT("0",Table1[[#This Row],[Numero de distrito por canton]]),Table1[[#This Row],[Numero de distrito por canton]])</f>
        <v>01</v>
      </c>
      <c r="J271" s="5">
        <v>9.3699999999999992</v>
      </c>
      <c r="K271" t="str">
        <f>_xlfn.CONCAT(Table1[[#This Row],[CÓDIGO
CANTÓN]],Table1[[#This Row],[DISTRITO STRING]])</f>
        <v>130601</v>
      </c>
      <c r="L271" t="str">
        <f>_xlfn.CONCAT("(",Table1[[#This Row],[ID]],", '",Table1[[#This Row],[DISTRITO]],"', ",Table1[[#This Row],[CÓDIGO
CANTÓN]],"),")</f>
        <v>(130601, 'Cipreses', 1306),</v>
      </c>
    </row>
    <row r="272" spans="1:12" ht="15" customHeight="1" x14ac:dyDescent="0.2">
      <c r="A272" s="4">
        <v>160105</v>
      </c>
      <c r="B272" s="1">
        <v>3</v>
      </c>
      <c r="C272" s="2" t="s">
        <v>220</v>
      </c>
      <c r="D272" s="1" t="str">
        <f>VLOOKUP(Table1[[#This Row],[CANTÓN]],Table2[[#All],[CANTON]:[ID]],2,FALSE)</f>
        <v>1306</v>
      </c>
      <c r="E272" s="2" t="s">
        <v>258</v>
      </c>
      <c r="F272" s="1">
        <v>30702</v>
      </c>
      <c r="G272" s="2" t="s">
        <v>259</v>
      </c>
      <c r="H272" s="21">
        <v>2</v>
      </c>
      <c r="I272" s="21" t="str">
        <f>IF(LEN(Table1[[#This Row],[Numero de distrito por canton]])=1,_xlfn.CONCAT("0",Table1[[#This Row],[Numero de distrito por canton]]),Table1[[#This Row],[Numero de distrito por canton]])</f>
        <v>02</v>
      </c>
      <c r="J272" s="5">
        <v>14.86</v>
      </c>
      <c r="K272" t="str">
        <f>_xlfn.CONCAT(Table1[[#This Row],[CÓDIGO
CANTÓN]],Table1[[#This Row],[DISTRITO STRING]])</f>
        <v>130602</v>
      </c>
      <c r="L272" t="str">
        <f>_xlfn.CONCAT("(",Table1[[#This Row],[ID]],", '",Table1[[#This Row],[DISTRITO]],"', ",Table1[[#This Row],[CÓDIGO
CANTÓN]],"),")</f>
        <v>(130602, 'Cot', 1306),</v>
      </c>
    </row>
    <row r="273" spans="1:12" ht="15" customHeight="1" x14ac:dyDescent="0.2">
      <c r="A273" s="4">
        <v>160105</v>
      </c>
      <c r="B273" s="1">
        <v>3</v>
      </c>
      <c r="C273" s="2" t="s">
        <v>220</v>
      </c>
      <c r="D273" s="1" t="str">
        <f>VLOOKUP(Table1[[#This Row],[CANTÓN]],Table2[[#All],[CANTON]:[ID]],2,FALSE)</f>
        <v>1306</v>
      </c>
      <c r="E273" s="2" t="s">
        <v>258</v>
      </c>
      <c r="F273" s="1">
        <v>30703</v>
      </c>
      <c r="G273" s="2" t="s">
        <v>260</v>
      </c>
      <c r="H273" s="21">
        <v>3</v>
      </c>
      <c r="I273" s="21" t="str">
        <f>IF(LEN(Table1[[#This Row],[Numero de distrito por canton]])=1,_xlfn.CONCAT("0",Table1[[#This Row],[Numero de distrito por canton]]),Table1[[#This Row],[Numero de distrito por canton]])</f>
        <v>03</v>
      </c>
      <c r="J273" s="5">
        <v>18.11</v>
      </c>
      <c r="K273" t="str">
        <f>_xlfn.CONCAT(Table1[[#This Row],[CÓDIGO
CANTÓN]],Table1[[#This Row],[DISTRITO STRING]])</f>
        <v>130603</v>
      </c>
      <c r="L273" t="str">
        <f>_xlfn.CONCAT("(",Table1[[#This Row],[ID]],", '",Table1[[#This Row],[DISTRITO]],"', ",Table1[[#This Row],[CÓDIGO
CANTÓN]],"),")</f>
        <v>(130603, 'Potrero Cerrado', 1306),</v>
      </c>
    </row>
    <row r="274" spans="1:12" ht="15" customHeight="1" x14ac:dyDescent="0.2">
      <c r="A274" s="4">
        <v>160105</v>
      </c>
      <c r="B274" s="1">
        <v>3</v>
      </c>
      <c r="C274" s="2" t="s">
        <v>220</v>
      </c>
      <c r="D274" s="1" t="str">
        <f>VLOOKUP(Table1[[#This Row],[CANTÓN]],Table2[[#All],[CANTON]:[ID]],2,FALSE)</f>
        <v>1306</v>
      </c>
      <c r="E274" s="2" t="s">
        <v>258</v>
      </c>
      <c r="F274" s="1">
        <v>30701</v>
      </c>
      <c r="G274" s="2" t="s">
        <v>23</v>
      </c>
      <c r="H274" s="21">
        <v>4</v>
      </c>
      <c r="I274" s="21" t="str">
        <f>IF(LEN(Table1[[#This Row],[Numero de distrito por canton]])=1,_xlfn.CONCAT("0",Table1[[#This Row],[Numero de distrito por canton]]),Table1[[#This Row],[Numero de distrito por canton]])</f>
        <v>04</v>
      </c>
      <c r="J274" s="5">
        <v>10.28</v>
      </c>
      <c r="K274" t="str">
        <f>_xlfn.CONCAT(Table1[[#This Row],[CÓDIGO
CANTÓN]],Table1[[#This Row],[DISTRITO STRING]])</f>
        <v>130604</v>
      </c>
      <c r="L274" t="str">
        <f>_xlfn.CONCAT("(",Table1[[#This Row],[ID]],", '",Table1[[#This Row],[DISTRITO]],"', ",Table1[[#This Row],[CÓDIGO
CANTÓN]],"),")</f>
        <v>(130604, 'San Rafael', 1306),</v>
      </c>
    </row>
    <row r="275" spans="1:12" ht="15" customHeight="1" x14ac:dyDescent="0.2">
      <c r="A275" s="4">
        <v>160105</v>
      </c>
      <c r="B275" s="1">
        <v>3</v>
      </c>
      <c r="C275" s="2" t="s">
        <v>220</v>
      </c>
      <c r="D275" s="1" t="str">
        <f>VLOOKUP(Table1[[#This Row],[CANTÓN]],Table2[[#All],[CANTON]:[ID]],2,FALSE)</f>
        <v>1306</v>
      </c>
      <c r="E275" s="2" t="s">
        <v>258</v>
      </c>
      <c r="F275" s="1">
        <v>30705</v>
      </c>
      <c r="G275" s="2" t="s">
        <v>250</v>
      </c>
      <c r="H275" s="21">
        <v>5</v>
      </c>
      <c r="I275" s="21" t="str">
        <f>IF(LEN(Table1[[#This Row],[Numero de distrito por canton]])=1,_xlfn.CONCAT("0",Table1[[#This Row],[Numero de distrito por canton]]),Table1[[#This Row],[Numero de distrito por canton]])</f>
        <v>05</v>
      </c>
      <c r="J275" s="5">
        <v>150.27000000000001</v>
      </c>
      <c r="K275" t="str">
        <f>_xlfn.CONCAT(Table1[[#This Row],[CÓDIGO
CANTÓN]],Table1[[#This Row],[DISTRITO STRING]])</f>
        <v>130605</v>
      </c>
      <c r="L275" t="str">
        <f>_xlfn.CONCAT("(",Table1[[#This Row],[ID]],", '",Table1[[#This Row],[DISTRITO]],"', ",Table1[[#This Row],[CÓDIGO
CANTÓN]],"),")</f>
        <v>(130605, 'Santa Rosa', 1306),</v>
      </c>
    </row>
    <row r="276" spans="1:12" ht="15" customHeight="1" x14ac:dyDescent="0.2">
      <c r="A276" s="4">
        <v>160105</v>
      </c>
      <c r="B276" s="1">
        <v>3</v>
      </c>
      <c r="C276" s="2" t="s">
        <v>220</v>
      </c>
      <c r="D276" s="1" t="str">
        <f>VLOOKUP(Table1[[#This Row],[CANTÓN]],Table2[[#All],[CANTON]:[ID]],2,FALSE)</f>
        <v>1307</v>
      </c>
      <c r="E276" s="2" t="s">
        <v>231</v>
      </c>
      <c r="F276" s="1">
        <v>30206</v>
      </c>
      <c r="G276" s="2" t="s">
        <v>235</v>
      </c>
      <c r="H276" s="21">
        <v>1</v>
      </c>
      <c r="I276" s="21" t="str">
        <f>IF(LEN(Table1[[#This Row],[Numero de distrito por canton]])=1,_xlfn.CONCAT("0",Table1[[#This Row],[Numero de distrito por canton]]),Table1[[#This Row],[Numero de distrito por canton]])</f>
        <v>01</v>
      </c>
      <c r="J276" s="5">
        <v>8.8800000000000008</v>
      </c>
      <c r="K276" t="str">
        <f>_xlfn.CONCAT(Table1[[#This Row],[CÓDIGO
CANTÓN]],Table1[[#This Row],[DISTRITO STRING]])</f>
        <v>130701</v>
      </c>
      <c r="L276" t="str">
        <f>_xlfn.CONCAT("(",Table1[[#This Row],[ID]],", '",Table1[[#This Row],[DISTRITO]],"', ",Table1[[#This Row],[CÓDIGO
CANTÓN]],"),")</f>
        <v>(130701, 'Birrisito', 1307),</v>
      </c>
    </row>
    <row r="277" spans="1:12" ht="15" customHeight="1" x14ac:dyDescent="0.2">
      <c r="A277" s="4">
        <v>160105</v>
      </c>
      <c r="B277" s="1">
        <v>3</v>
      </c>
      <c r="C277" s="2" t="s">
        <v>220</v>
      </c>
      <c r="D277" s="1" t="str">
        <f>VLOOKUP(Table1[[#This Row],[CANTÓN]],Table2[[#All],[CANTON]:[ID]],2,FALSE)</f>
        <v>1307</v>
      </c>
      <c r="E277" s="2" t="s">
        <v>231</v>
      </c>
      <c r="F277" s="1">
        <v>30204</v>
      </c>
      <c r="G277" s="2" t="s">
        <v>233</v>
      </c>
      <c r="H277" s="21">
        <v>2</v>
      </c>
      <c r="I277" s="21" t="str">
        <f>IF(LEN(Table1[[#This Row],[Numero de distrito por canton]])=1,_xlfn.CONCAT("0",Table1[[#This Row],[Numero de distrito por canton]]),Table1[[#This Row],[Numero de distrito por canton]])</f>
        <v>02</v>
      </c>
      <c r="J277" s="5">
        <v>41.11</v>
      </c>
      <c r="K277" t="str">
        <f>_xlfn.CONCAT(Table1[[#This Row],[CÓDIGO
CANTÓN]],Table1[[#This Row],[DISTRITO STRING]])</f>
        <v>130702</v>
      </c>
      <c r="L277" t="str">
        <f>_xlfn.CONCAT("(",Table1[[#This Row],[ID]],", '",Table1[[#This Row],[DISTRITO]],"', ",Table1[[#This Row],[CÓDIGO
CANTÓN]],"),")</f>
        <v>(130702, 'Cachí', 1307),</v>
      </c>
    </row>
    <row r="278" spans="1:12" ht="15" customHeight="1" x14ac:dyDescent="0.2">
      <c r="A278" s="4">
        <v>160105</v>
      </c>
      <c r="B278" s="1">
        <v>3</v>
      </c>
      <c r="C278" s="2" t="s">
        <v>220</v>
      </c>
      <c r="D278" s="1" t="str">
        <f>VLOOKUP(Table1[[#This Row],[CANTÓN]],Table2[[#All],[CANTON]:[ID]],2,FALSE)</f>
        <v>1307</v>
      </c>
      <c r="E278" s="2" t="s">
        <v>231</v>
      </c>
      <c r="F278" s="1">
        <v>30205</v>
      </c>
      <c r="G278" s="2" t="s">
        <v>234</v>
      </c>
      <c r="H278" s="21">
        <v>3</v>
      </c>
      <c r="I278" s="21" t="str">
        <f>IF(LEN(Table1[[#This Row],[Numero de distrito por canton]])=1,_xlfn.CONCAT("0",Table1[[#This Row],[Numero de distrito por canton]]),Table1[[#This Row],[Numero de distrito por canton]])</f>
        <v>03</v>
      </c>
      <c r="J278" s="5">
        <v>6.54</v>
      </c>
      <c r="K278" t="str">
        <f>_xlfn.CONCAT(Table1[[#This Row],[CÓDIGO
CANTÓN]],Table1[[#This Row],[DISTRITO STRING]])</f>
        <v>130703</v>
      </c>
      <c r="L278" t="str">
        <f>_xlfn.CONCAT("(",Table1[[#This Row],[ID]],", '",Table1[[#This Row],[DISTRITO]],"', ",Table1[[#This Row],[CÓDIGO
CANTÓN]],"),")</f>
        <v>(130703, 'Llanos de Santa Lucía', 1307),</v>
      </c>
    </row>
    <row r="279" spans="1:12" ht="15" customHeight="1" x14ac:dyDescent="0.2">
      <c r="A279" s="4">
        <v>160105</v>
      </c>
      <c r="B279" s="1">
        <v>3</v>
      </c>
      <c r="C279" s="2" t="s">
        <v>220</v>
      </c>
      <c r="D279" s="1" t="str">
        <f>VLOOKUP(Table1[[#This Row],[CANTÓN]],Table2[[#All],[CANTON]:[ID]],2,FALSE)</f>
        <v>1307</v>
      </c>
      <c r="E279" s="2" t="s">
        <v>231</v>
      </c>
      <c r="F279" s="1">
        <v>30203</v>
      </c>
      <c r="G279" s="2" t="s">
        <v>232</v>
      </c>
      <c r="H279" s="21">
        <v>4</v>
      </c>
      <c r="I279" s="21" t="str">
        <f>IF(LEN(Table1[[#This Row],[Numero de distrito por canton]])=1,_xlfn.CONCAT("0",Table1[[#This Row],[Numero de distrito por canton]]),Table1[[#This Row],[Numero de distrito por canton]])</f>
        <v>04</v>
      </c>
      <c r="J279" s="5">
        <v>376.54</v>
      </c>
      <c r="K279" t="str">
        <f>_xlfn.CONCAT(Table1[[#This Row],[CÓDIGO
CANTÓN]],Table1[[#This Row],[DISTRITO STRING]])</f>
        <v>130704</v>
      </c>
      <c r="L279" t="str">
        <f>_xlfn.CONCAT("(",Table1[[#This Row],[ID]],", '",Table1[[#This Row],[DISTRITO]],"', ",Table1[[#This Row],[CÓDIGO
CANTÓN]],"),")</f>
        <v>(130704, 'Orosi', 1307),</v>
      </c>
    </row>
    <row r="280" spans="1:12" ht="15" customHeight="1" x14ac:dyDescent="0.2">
      <c r="A280" s="4">
        <v>160105</v>
      </c>
      <c r="B280" s="1">
        <v>3</v>
      </c>
      <c r="C280" s="2" t="s">
        <v>220</v>
      </c>
      <c r="D280" s="1" t="str">
        <f>VLOOKUP(Table1[[#This Row],[CANTÓN]],Table2[[#All],[CANTON]:[ID]],2,FALSE)</f>
        <v>1307</v>
      </c>
      <c r="E280" s="2" t="s">
        <v>231</v>
      </c>
      <c r="F280" s="1">
        <v>30201</v>
      </c>
      <c r="G280" s="2" t="s">
        <v>231</v>
      </c>
      <c r="H280" s="21">
        <v>5</v>
      </c>
      <c r="I280" s="21" t="str">
        <f>IF(LEN(Table1[[#This Row],[Numero de distrito por canton]])=1,_xlfn.CONCAT("0",Table1[[#This Row],[Numero de distrito por canton]]),Table1[[#This Row],[Numero de distrito por canton]])</f>
        <v>05</v>
      </c>
      <c r="J280" s="5">
        <v>18.29</v>
      </c>
      <c r="K280" t="str">
        <f>_xlfn.CONCAT(Table1[[#This Row],[CÓDIGO
CANTÓN]],Table1[[#This Row],[DISTRITO STRING]])</f>
        <v>130705</v>
      </c>
      <c r="L280" t="str">
        <f>_xlfn.CONCAT("(",Table1[[#This Row],[ID]],", '",Table1[[#This Row],[DISTRITO]],"', ",Table1[[#This Row],[CÓDIGO
CANTÓN]],"),")</f>
        <v>(130705, 'Paraíso', 1307),</v>
      </c>
    </row>
    <row r="281" spans="1:12" ht="15" customHeight="1" x14ac:dyDescent="0.2">
      <c r="A281" s="4">
        <v>160105</v>
      </c>
      <c r="B281" s="1">
        <v>3</v>
      </c>
      <c r="C281" s="2" t="s">
        <v>220</v>
      </c>
      <c r="D281" s="1" t="str">
        <f>VLOOKUP(Table1[[#This Row],[CANTÓN]],Table2[[#All],[CANTON]:[ID]],2,FALSE)</f>
        <v>1307</v>
      </c>
      <c r="E281" s="2" t="s">
        <v>231</v>
      </c>
      <c r="F281" s="1">
        <v>30202</v>
      </c>
      <c r="G281" s="2" t="s">
        <v>37</v>
      </c>
      <c r="H281" s="21">
        <v>6</v>
      </c>
      <c r="I281" s="21" t="str">
        <f>IF(LEN(Table1[[#This Row],[Numero de distrito por canton]])=1,_xlfn.CONCAT("0",Table1[[#This Row],[Numero de distrito por canton]]),Table1[[#This Row],[Numero de distrito por canton]])</f>
        <v>06</v>
      </c>
      <c r="J281" s="5">
        <v>25.64</v>
      </c>
      <c r="K281" t="str">
        <f>_xlfn.CONCAT(Table1[[#This Row],[CÓDIGO
CANTÓN]],Table1[[#This Row],[DISTRITO STRING]])</f>
        <v>130706</v>
      </c>
      <c r="L281" t="str">
        <f>_xlfn.CONCAT("(",Table1[[#This Row],[ID]],", '",Table1[[#This Row],[DISTRITO]],"', ",Table1[[#This Row],[CÓDIGO
CANTÓN]],"),")</f>
        <v>(130706, 'Santiago', 1307),</v>
      </c>
    </row>
    <row r="282" spans="1:12" ht="15" customHeight="1" x14ac:dyDescent="0.2">
      <c r="A282" s="4">
        <v>160105</v>
      </c>
      <c r="B282" s="1">
        <v>3</v>
      </c>
      <c r="C282" s="2" t="s">
        <v>220</v>
      </c>
      <c r="D282" s="1" t="str">
        <f>VLOOKUP(Table1[[#This Row],[CANTÓN]],Table2[[#All],[CANTON]:[ID]],2,FALSE)</f>
        <v>1308</v>
      </c>
      <c r="E282" s="2" t="s">
        <v>243</v>
      </c>
      <c r="F282" s="1">
        <v>30512</v>
      </c>
      <c r="G282" s="2" t="s">
        <v>253</v>
      </c>
      <c r="H282" s="21">
        <v>1</v>
      </c>
      <c r="I282" s="21" t="str">
        <f>IF(LEN(Table1[[#This Row],[Numero de distrito por canton]])=1,_xlfn.CONCAT("0",Table1[[#This Row],[Numero de distrito por canton]]),Table1[[#This Row],[Numero de distrito por canton]])</f>
        <v>01</v>
      </c>
      <c r="J282" s="6">
        <v>940.9</v>
      </c>
      <c r="K282" t="str">
        <f>_xlfn.CONCAT(Table1[[#This Row],[CÓDIGO
CANTÓN]],Table1[[#This Row],[DISTRITO STRING]])</f>
        <v>130801</v>
      </c>
      <c r="L282" t="str">
        <f>_xlfn.CONCAT("(",Table1[[#This Row],[ID]],", '",Table1[[#This Row],[DISTRITO]],"', ",Table1[[#This Row],[CÓDIGO
CANTÓN]],"),")</f>
        <v>(130801, 'Chirripó', 1308),</v>
      </c>
    </row>
    <row r="283" spans="1:12" ht="15" customHeight="1" x14ac:dyDescent="0.2">
      <c r="A283" s="4">
        <v>160105</v>
      </c>
      <c r="B283" s="1">
        <v>3</v>
      </c>
      <c r="C283" s="2" t="s">
        <v>220</v>
      </c>
      <c r="D283" s="1" t="str">
        <f>VLOOKUP(Table1[[#This Row],[CANTÓN]],Table2[[#All],[CANTON]:[ID]],2,FALSE)</f>
        <v>1308</v>
      </c>
      <c r="E283" s="2" t="s">
        <v>243</v>
      </c>
      <c r="F283" s="1">
        <v>30511</v>
      </c>
      <c r="G283" s="2" t="s">
        <v>252</v>
      </c>
      <c r="H283" s="21">
        <v>2</v>
      </c>
      <c r="I283" s="21" t="str">
        <f>IF(LEN(Table1[[#This Row],[Numero de distrito por canton]])=1,_xlfn.CONCAT("0",Table1[[#This Row],[Numero de distrito por canton]]),Table1[[#This Row],[Numero de distrito por canton]])</f>
        <v>02</v>
      </c>
      <c r="J283" s="5">
        <v>19.79</v>
      </c>
      <c r="K283" t="str">
        <f>_xlfn.CONCAT(Table1[[#This Row],[CÓDIGO
CANTÓN]],Table1[[#This Row],[DISTRITO STRING]])</f>
        <v>130802</v>
      </c>
      <c r="L283" t="str">
        <f>_xlfn.CONCAT("(",Table1[[#This Row],[ID]],", '",Table1[[#This Row],[DISTRITO]],"', ",Table1[[#This Row],[CÓDIGO
CANTÓN]],"),")</f>
        <v>(130802, 'La Isabel', 1308),</v>
      </c>
    </row>
    <row r="284" spans="1:12" ht="15" customHeight="1" x14ac:dyDescent="0.2">
      <c r="A284" s="4">
        <v>160105</v>
      </c>
      <c r="B284" s="1">
        <v>3</v>
      </c>
      <c r="C284" s="2" t="s">
        <v>220</v>
      </c>
      <c r="D284" s="1" t="str">
        <f>VLOOKUP(Table1[[#This Row],[CANTÓN]],Table2[[#All],[CANTON]:[ID]],2,FALSE)</f>
        <v>1308</v>
      </c>
      <c r="E284" s="2" t="s">
        <v>243</v>
      </c>
      <c r="F284" s="1">
        <v>30502</v>
      </c>
      <c r="G284" s="2" t="s">
        <v>244</v>
      </c>
      <c r="H284" s="21">
        <v>3</v>
      </c>
      <c r="I284" s="21" t="str">
        <f>IF(LEN(Table1[[#This Row],[Numero de distrito por canton]])=1,_xlfn.CONCAT("0",Table1[[#This Row],[Numero de distrito por canton]]),Table1[[#This Row],[Numero de distrito por canton]])</f>
        <v>03</v>
      </c>
      <c r="J284" s="5">
        <v>160.93</v>
      </c>
      <c r="K284" t="str">
        <f>_xlfn.CONCAT(Table1[[#This Row],[CÓDIGO
CANTÓN]],Table1[[#This Row],[DISTRITO STRING]])</f>
        <v>130803</v>
      </c>
      <c r="L284" t="str">
        <f>_xlfn.CONCAT("(",Table1[[#This Row],[ID]],", '",Table1[[#This Row],[DISTRITO]],"', ",Table1[[#This Row],[CÓDIGO
CANTÓN]],"),")</f>
        <v>(130803, 'La Suiza', 1308),</v>
      </c>
    </row>
    <row r="285" spans="1:12" ht="15" customHeight="1" x14ac:dyDescent="0.2">
      <c r="A285" s="4">
        <v>160105</v>
      </c>
      <c r="B285" s="1">
        <v>3</v>
      </c>
      <c r="C285" s="2" t="s">
        <v>220</v>
      </c>
      <c r="D285" s="1" t="str">
        <f>VLOOKUP(Table1[[#This Row],[CANTÓN]],Table2[[#All],[CANTON]:[ID]],2,FALSE)</f>
        <v>1308</v>
      </c>
      <c r="E285" s="2" t="s">
        <v>243</v>
      </c>
      <c r="F285" s="1">
        <v>30506</v>
      </c>
      <c r="G285" s="2" t="s">
        <v>247</v>
      </c>
      <c r="H285" s="21">
        <v>4</v>
      </c>
      <c r="I285" s="21" t="str">
        <f>IF(LEN(Table1[[#This Row],[Numero de distrito por canton]])=1,_xlfn.CONCAT("0",Table1[[#This Row],[Numero de distrito por canton]]),Table1[[#This Row],[Numero de distrito por canton]])</f>
        <v>04</v>
      </c>
      <c r="J285" s="5">
        <v>42.05</v>
      </c>
      <c r="K285" t="str">
        <f>_xlfn.CONCAT(Table1[[#This Row],[CÓDIGO
CANTÓN]],Table1[[#This Row],[DISTRITO STRING]])</f>
        <v>130804</v>
      </c>
      <c r="L285" t="str">
        <f>_xlfn.CONCAT("(",Table1[[#This Row],[ID]],", '",Table1[[#This Row],[DISTRITO]],"', ",Table1[[#This Row],[CÓDIGO
CANTÓN]],"),")</f>
        <v>(130804, 'Pavones', 1308),</v>
      </c>
    </row>
    <row r="286" spans="1:12" ht="15" customHeight="1" x14ac:dyDescent="0.2">
      <c r="A286" s="4">
        <v>160105</v>
      </c>
      <c r="B286" s="1">
        <v>3</v>
      </c>
      <c r="C286" s="2" t="s">
        <v>220</v>
      </c>
      <c r="D286" s="1" t="str">
        <f>VLOOKUP(Table1[[#This Row],[CANTÓN]],Table2[[#All],[CANTON]:[ID]],2,FALSE)</f>
        <v>1308</v>
      </c>
      <c r="E286" s="2" t="s">
        <v>243</v>
      </c>
      <c r="F286" s="1">
        <v>30503</v>
      </c>
      <c r="G286" s="2" t="s">
        <v>245</v>
      </c>
      <c r="H286" s="21">
        <v>5</v>
      </c>
      <c r="I286" s="21" t="str">
        <f>IF(LEN(Table1[[#This Row],[Numero de distrito por canton]])=1,_xlfn.CONCAT("0",Table1[[#This Row],[Numero de distrito por canton]]),Table1[[#This Row],[Numero de distrito por canton]])</f>
        <v>05</v>
      </c>
      <c r="J286" s="5">
        <v>9.69</v>
      </c>
      <c r="K286" t="str">
        <f>_xlfn.CONCAT(Table1[[#This Row],[CÓDIGO
CANTÓN]],Table1[[#This Row],[DISTRITO STRING]])</f>
        <v>130805</v>
      </c>
      <c r="L286" t="str">
        <f>_xlfn.CONCAT("(",Table1[[#This Row],[ID]],", '",Table1[[#This Row],[DISTRITO]],"', ",Table1[[#This Row],[CÓDIGO
CANTÓN]],"),")</f>
        <v>(130805, 'Peralta', 1308),</v>
      </c>
    </row>
    <row r="287" spans="1:12" ht="15" customHeight="1" x14ac:dyDescent="0.2">
      <c r="A287" s="4">
        <v>160105</v>
      </c>
      <c r="B287" s="1">
        <v>3</v>
      </c>
      <c r="C287" s="2" t="s">
        <v>220</v>
      </c>
      <c r="D287" s="1" t="str">
        <f>VLOOKUP(Table1[[#This Row],[CANTÓN]],Table2[[#All],[CANTON]:[ID]],2,FALSE)</f>
        <v>1308</v>
      </c>
      <c r="E287" s="2" t="s">
        <v>243</v>
      </c>
      <c r="F287" s="1">
        <v>30504</v>
      </c>
      <c r="G287" s="2" t="s">
        <v>132</v>
      </c>
      <c r="H287" s="21">
        <v>6</v>
      </c>
      <c r="I287" s="21" t="str">
        <f>IF(LEN(Table1[[#This Row],[Numero de distrito por canton]])=1,_xlfn.CONCAT("0",Table1[[#This Row],[Numero de distrito por canton]]),Table1[[#This Row],[Numero de distrito por canton]])</f>
        <v>06</v>
      </c>
      <c r="J287" s="5">
        <v>129.57</v>
      </c>
      <c r="K287" t="str">
        <f>_xlfn.CONCAT(Table1[[#This Row],[CÓDIGO
CANTÓN]],Table1[[#This Row],[DISTRITO STRING]])</f>
        <v>130806</v>
      </c>
      <c r="L287" t="str">
        <f>_xlfn.CONCAT("(",Table1[[#This Row],[ID]],", '",Table1[[#This Row],[DISTRITO]],"', ",Table1[[#This Row],[CÓDIGO
CANTÓN]],"),")</f>
        <v>(130806, 'Santa Cruz', 1308),</v>
      </c>
    </row>
    <row r="288" spans="1:12" ht="15" customHeight="1" x14ac:dyDescent="0.2">
      <c r="A288" s="4">
        <v>160105</v>
      </c>
      <c r="B288" s="1">
        <v>3</v>
      </c>
      <c r="C288" s="2" t="s">
        <v>220</v>
      </c>
      <c r="D288" s="1" t="str">
        <f>VLOOKUP(Table1[[#This Row],[CANTÓN]],Table2[[#All],[CANTON]:[ID]],2,FALSE)</f>
        <v>1308</v>
      </c>
      <c r="E288" s="2" t="s">
        <v>243</v>
      </c>
      <c r="F288" s="1">
        <v>30509</v>
      </c>
      <c r="G288" s="2" t="s">
        <v>250</v>
      </c>
      <c r="H288" s="21">
        <v>7</v>
      </c>
      <c r="I288" s="21" t="str">
        <f>IF(LEN(Table1[[#This Row],[Numero de distrito por canton]])=1,_xlfn.CONCAT("0",Table1[[#This Row],[Numero de distrito por canton]]),Table1[[#This Row],[Numero de distrito por canton]])</f>
        <v>07</v>
      </c>
      <c r="J288" s="5">
        <v>18.62</v>
      </c>
      <c r="K288" t="str">
        <f>_xlfn.CONCAT(Table1[[#This Row],[CÓDIGO
CANTÓN]],Table1[[#This Row],[DISTRITO STRING]])</f>
        <v>130807</v>
      </c>
      <c r="L288" t="str">
        <f>_xlfn.CONCAT("(",Table1[[#This Row],[ID]],", '",Table1[[#This Row],[DISTRITO]],"', ",Table1[[#This Row],[CÓDIGO
CANTÓN]],"),")</f>
        <v>(130807, 'Santa Rosa', 1308),</v>
      </c>
    </row>
    <row r="289" spans="1:12" ht="15" customHeight="1" x14ac:dyDescent="0.2">
      <c r="A289" s="4">
        <v>160105</v>
      </c>
      <c r="B289" s="1">
        <v>3</v>
      </c>
      <c r="C289" s="2" t="s">
        <v>220</v>
      </c>
      <c r="D289" s="1" t="str">
        <f>VLOOKUP(Table1[[#This Row],[CANTÓN]],Table2[[#All],[CANTON]:[ID]],2,FALSE)</f>
        <v>1308</v>
      </c>
      <c r="E289" s="2" t="s">
        <v>243</v>
      </c>
      <c r="F289" s="1">
        <v>30505</v>
      </c>
      <c r="G289" s="2" t="s">
        <v>246</v>
      </c>
      <c r="H289" s="21">
        <v>8</v>
      </c>
      <c r="I289" s="21" t="str">
        <f>IF(LEN(Table1[[#This Row],[Numero de distrito por canton]])=1,_xlfn.CONCAT("0",Table1[[#This Row],[Numero de distrito por canton]]),Table1[[#This Row],[Numero de distrito por canton]])</f>
        <v>08</v>
      </c>
      <c r="J289" s="5">
        <v>60.14</v>
      </c>
      <c r="K289" t="str">
        <f>_xlfn.CONCAT(Table1[[#This Row],[CÓDIGO
CANTÓN]],Table1[[#This Row],[DISTRITO STRING]])</f>
        <v>130808</v>
      </c>
      <c r="L289" t="str">
        <f>_xlfn.CONCAT("(",Table1[[#This Row],[ID]],", '",Table1[[#This Row],[DISTRITO]],"', ",Table1[[#This Row],[CÓDIGO
CANTÓN]],"),")</f>
        <v>(130808, 'Santa Teresita', 1308),</v>
      </c>
    </row>
    <row r="290" spans="1:12" ht="15" customHeight="1" x14ac:dyDescent="0.2">
      <c r="A290" s="4">
        <v>160105</v>
      </c>
      <c r="B290" s="1">
        <v>3</v>
      </c>
      <c r="C290" s="2" t="s">
        <v>220</v>
      </c>
      <c r="D290" s="1" t="str">
        <f>VLOOKUP(Table1[[#This Row],[CANTÓN]],Table2[[#All],[CANTON]:[ID]],2,FALSE)</f>
        <v>1308</v>
      </c>
      <c r="E290" s="2" t="s">
        <v>243</v>
      </c>
      <c r="F290" s="1">
        <v>30508</v>
      </c>
      <c r="G290" s="2" t="s">
        <v>249</v>
      </c>
      <c r="H290" s="21">
        <v>9</v>
      </c>
      <c r="I290" s="21" t="str">
        <f>IF(LEN(Table1[[#This Row],[Numero de distrito por canton]])=1,_xlfn.CONCAT("0",Table1[[#This Row],[Numero de distrito por canton]]),Table1[[#This Row],[Numero de distrito por canton]])</f>
        <v>09</v>
      </c>
      <c r="J290" s="5">
        <v>74.77</v>
      </c>
      <c r="K290" t="str">
        <f>_xlfn.CONCAT(Table1[[#This Row],[CÓDIGO
CANTÓN]],Table1[[#This Row],[DISTRITO STRING]])</f>
        <v>130809</v>
      </c>
      <c r="L290" t="str">
        <f>_xlfn.CONCAT("(",Table1[[#This Row],[ID]],", '",Table1[[#This Row],[DISTRITO]],"', ",Table1[[#This Row],[CÓDIGO
CANTÓN]],"),")</f>
        <v>(130809, 'Tayutic', 1308),</v>
      </c>
    </row>
    <row r="291" spans="1:12" ht="15" customHeight="1" x14ac:dyDescent="0.2">
      <c r="A291" s="4">
        <v>160105</v>
      </c>
      <c r="B291" s="1">
        <v>3</v>
      </c>
      <c r="C291" s="2" t="s">
        <v>220</v>
      </c>
      <c r="D291" s="1" t="str">
        <f>VLOOKUP(Table1[[#This Row],[CANTÓN]],Table2[[#All],[CANTON]:[ID]],2,FALSE)</f>
        <v>1308</v>
      </c>
      <c r="E291" s="2" t="s">
        <v>243</v>
      </c>
      <c r="F291" s="1">
        <v>30510</v>
      </c>
      <c r="G291" s="2" t="s">
        <v>251</v>
      </c>
      <c r="H291" s="21">
        <v>10</v>
      </c>
      <c r="I291" s="21">
        <f>IF(LEN(Table1[[#This Row],[Numero de distrito por canton]])=1,_xlfn.CONCAT("0",Table1[[#This Row],[Numero de distrito por canton]]),Table1[[#This Row],[Numero de distrito por canton]])</f>
        <v>10</v>
      </c>
      <c r="J291" s="5">
        <v>36.950000000000003</v>
      </c>
      <c r="K291" t="str">
        <f>_xlfn.CONCAT(Table1[[#This Row],[CÓDIGO
CANTÓN]],Table1[[#This Row],[DISTRITO STRING]])</f>
        <v>130810</v>
      </c>
      <c r="L291" t="str">
        <f>_xlfn.CONCAT("(",Table1[[#This Row],[ID]],", '",Table1[[#This Row],[DISTRITO]],"', ",Table1[[#This Row],[CÓDIGO
CANTÓN]],"),")</f>
        <v>(130810, 'Tres Equis', 1308),</v>
      </c>
    </row>
    <row r="292" spans="1:12" ht="15" customHeight="1" x14ac:dyDescent="0.2">
      <c r="A292" s="4">
        <v>160105</v>
      </c>
      <c r="B292" s="1">
        <v>3</v>
      </c>
      <c r="C292" s="2" t="s">
        <v>220</v>
      </c>
      <c r="D292" s="1" t="str">
        <f>VLOOKUP(Table1[[#This Row],[CANTÓN]],Table2[[#All],[CANTON]:[ID]],2,FALSE)</f>
        <v>1308</v>
      </c>
      <c r="E292" s="2" t="s">
        <v>243</v>
      </c>
      <c r="F292" s="1">
        <v>30507</v>
      </c>
      <c r="G292" s="2" t="s">
        <v>248</v>
      </c>
      <c r="H292" s="21">
        <v>11</v>
      </c>
      <c r="I292" s="21">
        <f>IF(LEN(Table1[[#This Row],[Numero de distrito por canton]])=1,_xlfn.CONCAT("0",Table1[[#This Row],[Numero de distrito por canton]]),Table1[[#This Row],[Numero de distrito por canton]])</f>
        <v>11</v>
      </c>
      <c r="J292" s="6">
        <v>39.200000000000003</v>
      </c>
      <c r="K292" t="str">
        <f>_xlfn.CONCAT(Table1[[#This Row],[CÓDIGO
CANTÓN]],Table1[[#This Row],[DISTRITO STRING]])</f>
        <v>130811</v>
      </c>
      <c r="L292" t="str">
        <f>_xlfn.CONCAT("(",Table1[[#This Row],[ID]],", '",Table1[[#This Row],[DISTRITO]],"', ",Table1[[#This Row],[CÓDIGO
CANTÓN]],"),")</f>
        <v>(130811, 'Tuis', 1308),</v>
      </c>
    </row>
    <row r="293" spans="1:12" ht="15" customHeight="1" x14ac:dyDescent="0.2">
      <c r="A293" s="4">
        <v>160105</v>
      </c>
      <c r="B293" s="1">
        <v>3</v>
      </c>
      <c r="C293" s="2" t="s">
        <v>220</v>
      </c>
      <c r="D293" s="1" t="str">
        <f>VLOOKUP(Table1[[#This Row],[CANTÓN]],Table2[[#All],[CANTON]:[ID]],2,FALSE)</f>
        <v>1308</v>
      </c>
      <c r="E293" s="2" t="s">
        <v>243</v>
      </c>
      <c r="F293" s="1">
        <v>30501</v>
      </c>
      <c r="G293" s="2" t="s">
        <v>243</v>
      </c>
      <c r="H293" s="21">
        <v>12</v>
      </c>
      <c r="I293" s="21">
        <f>IF(LEN(Table1[[#This Row],[Numero de distrito por canton]])=1,_xlfn.CONCAT("0",Table1[[#This Row],[Numero de distrito por canton]]),Table1[[#This Row],[Numero de distrito por canton]])</f>
        <v>12</v>
      </c>
      <c r="J293" s="5">
        <v>56.63</v>
      </c>
      <c r="K293" t="str">
        <f>_xlfn.CONCAT(Table1[[#This Row],[CÓDIGO
CANTÓN]],Table1[[#This Row],[DISTRITO STRING]])</f>
        <v>130812</v>
      </c>
      <c r="L293" t="str">
        <f>_xlfn.CONCAT("(",Table1[[#This Row],[ID]],", '",Table1[[#This Row],[DISTRITO]],"', ",Table1[[#This Row],[CÓDIGO
CANTÓN]],"),")</f>
        <v>(130812, 'Turrialba', 1308),</v>
      </c>
    </row>
    <row r="294" spans="1:12" ht="15" customHeight="1" x14ac:dyDescent="0.2">
      <c r="A294" s="4">
        <v>160105</v>
      </c>
      <c r="B294" s="1">
        <v>4</v>
      </c>
      <c r="C294" s="2" t="s">
        <v>266</v>
      </c>
      <c r="D294" s="1" t="str">
        <f>VLOOKUP(Table1[[#This Row],[CANTÓN]],Table2[[#All],[CANTON]:[ID]],2,FALSE)</f>
        <v>1401</v>
      </c>
      <c r="E294" s="2" t="s">
        <v>269</v>
      </c>
      <c r="F294" s="1">
        <v>40201</v>
      </c>
      <c r="G294" s="2" t="s">
        <v>269</v>
      </c>
      <c r="H294" s="21">
        <v>1</v>
      </c>
      <c r="I294" s="21" t="str">
        <f>IF(LEN(Table1[[#This Row],[Numero de distrito por canton]])=1,_xlfn.CONCAT("0",Table1[[#This Row],[Numero de distrito por canton]]),Table1[[#This Row],[Numero de distrito por canton]])</f>
        <v>01</v>
      </c>
      <c r="J294" s="5">
        <v>0.84</v>
      </c>
      <c r="K294" t="str">
        <f>_xlfn.CONCAT(Table1[[#This Row],[CÓDIGO
CANTÓN]],Table1[[#This Row],[DISTRITO STRING]])</f>
        <v>140101</v>
      </c>
      <c r="L294" t="str">
        <f>_xlfn.CONCAT("(",Table1[[#This Row],[ID]],", '",Table1[[#This Row],[DISTRITO]],"', ",Table1[[#This Row],[CÓDIGO
CANTÓN]],"),")</f>
        <v>(140101, 'Barva', 1401),</v>
      </c>
    </row>
    <row r="295" spans="1:12" ht="15" customHeight="1" x14ac:dyDescent="0.2">
      <c r="A295" s="4">
        <v>160105</v>
      </c>
      <c r="B295" s="1">
        <v>4</v>
      </c>
      <c r="C295" s="2" t="s">
        <v>266</v>
      </c>
      <c r="D295" s="1" t="str">
        <f>VLOOKUP(Table1[[#This Row],[CANTÓN]],Table2[[#All],[CANTON]:[ID]],2,FALSE)</f>
        <v>1401</v>
      </c>
      <c r="E295" s="2" t="s">
        <v>269</v>
      </c>
      <c r="F295" s="1">
        <v>40206</v>
      </c>
      <c r="G295" s="2" t="s">
        <v>271</v>
      </c>
      <c r="H295" s="21">
        <v>2</v>
      </c>
      <c r="I295" s="21" t="str">
        <f>IF(LEN(Table1[[#This Row],[Numero de distrito por canton]])=1,_xlfn.CONCAT("0",Table1[[#This Row],[Numero de distrito por canton]]),Table1[[#This Row],[Numero de distrito por canton]])</f>
        <v>02</v>
      </c>
      <c r="J295" s="5">
        <v>37.04</v>
      </c>
      <c r="K295" t="str">
        <f>_xlfn.CONCAT(Table1[[#This Row],[CÓDIGO
CANTÓN]],Table1[[#This Row],[DISTRITO STRING]])</f>
        <v>140102</v>
      </c>
      <c r="L295" t="str">
        <f>_xlfn.CONCAT("(",Table1[[#This Row],[ID]],", '",Table1[[#This Row],[DISTRITO]],"', ",Table1[[#This Row],[CÓDIGO
CANTÓN]],"),")</f>
        <v>(140102, 'San José de la Montaña', 1401),</v>
      </c>
    </row>
    <row r="296" spans="1:12" ht="15" customHeight="1" x14ac:dyDescent="0.2">
      <c r="A296" s="4">
        <v>160105</v>
      </c>
      <c r="B296" s="1">
        <v>4</v>
      </c>
      <c r="C296" s="2" t="s">
        <v>266</v>
      </c>
      <c r="D296" s="1" t="str">
        <f>VLOOKUP(Table1[[#This Row],[CANTÓN]],Table2[[#All],[CANTON]:[ID]],2,FALSE)</f>
        <v>1401</v>
      </c>
      <c r="E296" s="2" t="s">
        <v>269</v>
      </c>
      <c r="F296" s="1">
        <v>40203</v>
      </c>
      <c r="G296" s="2" t="s">
        <v>105</v>
      </c>
      <c r="H296" s="21">
        <v>3</v>
      </c>
      <c r="I296" s="21" t="str">
        <f>IF(LEN(Table1[[#This Row],[Numero de distrito por canton]])=1,_xlfn.CONCAT("0",Table1[[#This Row],[Numero de distrito por canton]]),Table1[[#This Row],[Numero de distrito por canton]])</f>
        <v>03</v>
      </c>
      <c r="J296" s="5">
        <v>6.83</v>
      </c>
      <c r="K296" t="str">
        <f>_xlfn.CONCAT(Table1[[#This Row],[CÓDIGO
CANTÓN]],Table1[[#This Row],[DISTRITO STRING]])</f>
        <v>140103</v>
      </c>
      <c r="L296" t="str">
        <f>_xlfn.CONCAT("(",Table1[[#This Row],[ID]],", '",Table1[[#This Row],[DISTRITO]],"', ",Table1[[#This Row],[CÓDIGO
CANTÓN]],"),")</f>
        <v>(140103, 'San Pablo', 1401),</v>
      </c>
    </row>
    <row r="297" spans="1:12" ht="15" customHeight="1" x14ac:dyDescent="0.2">
      <c r="A297" s="4">
        <v>160105</v>
      </c>
      <c r="B297" s="1">
        <v>4</v>
      </c>
      <c r="C297" s="2" t="s">
        <v>266</v>
      </c>
      <c r="D297" s="1" t="str">
        <f>VLOOKUP(Table1[[#This Row],[CANTÓN]],Table2[[#All],[CANTON]:[ID]],2,FALSE)</f>
        <v>1401</v>
      </c>
      <c r="E297" s="2" t="s">
        <v>269</v>
      </c>
      <c r="F297" s="1">
        <v>40202</v>
      </c>
      <c r="G297" s="2" t="s">
        <v>101</v>
      </c>
      <c r="H297" s="21">
        <v>4</v>
      </c>
      <c r="I297" s="21" t="str">
        <f>IF(LEN(Table1[[#This Row],[Numero de distrito por canton]])=1,_xlfn.CONCAT("0",Table1[[#This Row],[Numero de distrito por canton]]),Table1[[#This Row],[Numero de distrito por canton]])</f>
        <v>04</v>
      </c>
      <c r="J297" s="5">
        <v>7.17</v>
      </c>
      <c r="K297" t="str">
        <f>_xlfn.CONCAT(Table1[[#This Row],[CÓDIGO
CANTÓN]],Table1[[#This Row],[DISTRITO STRING]])</f>
        <v>140104</v>
      </c>
      <c r="L297" t="str">
        <f>_xlfn.CONCAT("(",Table1[[#This Row],[ID]],", '",Table1[[#This Row],[DISTRITO]],"', ",Table1[[#This Row],[CÓDIGO
CANTÓN]],"),")</f>
        <v>(140104, 'San Pedro', 1401),</v>
      </c>
    </row>
    <row r="298" spans="1:12" ht="15" customHeight="1" x14ac:dyDescent="0.2">
      <c r="A298" s="4">
        <v>160105</v>
      </c>
      <c r="B298" s="1">
        <v>4</v>
      </c>
      <c r="C298" s="2" t="s">
        <v>266</v>
      </c>
      <c r="D298" s="1" t="str">
        <f>VLOOKUP(Table1[[#This Row],[CANTÓN]],Table2[[#All],[CANTON]:[ID]],2,FALSE)</f>
        <v>1401</v>
      </c>
      <c r="E298" s="2" t="s">
        <v>269</v>
      </c>
      <c r="F298" s="1">
        <v>40204</v>
      </c>
      <c r="G298" s="2" t="s">
        <v>150</v>
      </c>
      <c r="H298" s="21">
        <v>5</v>
      </c>
      <c r="I298" s="21" t="str">
        <f>IF(LEN(Table1[[#This Row],[Numero de distrito por canton]])=1,_xlfn.CONCAT("0",Table1[[#This Row],[Numero de distrito por canton]]),Table1[[#This Row],[Numero de distrito por canton]])</f>
        <v>05</v>
      </c>
      <c r="J298" s="5">
        <v>1.28</v>
      </c>
      <c r="K298" t="str">
        <f>_xlfn.CONCAT(Table1[[#This Row],[CÓDIGO
CANTÓN]],Table1[[#This Row],[DISTRITO STRING]])</f>
        <v>140105</v>
      </c>
      <c r="L298" t="str">
        <f>_xlfn.CONCAT("(",Table1[[#This Row],[ID]],", '",Table1[[#This Row],[DISTRITO]],"', ",Table1[[#This Row],[CÓDIGO
CANTÓN]],"),")</f>
        <v>(140105, 'San Roque', 1401),</v>
      </c>
    </row>
    <row r="299" spans="1:12" ht="15" customHeight="1" x14ac:dyDescent="0.2">
      <c r="A299" s="4">
        <v>160105</v>
      </c>
      <c r="B299" s="1">
        <v>4</v>
      </c>
      <c r="C299" s="2" t="s">
        <v>266</v>
      </c>
      <c r="D299" s="1" t="str">
        <f>VLOOKUP(Table1[[#This Row],[CANTÓN]],Table2[[#All],[CANTON]:[ID]],2,FALSE)</f>
        <v>1401</v>
      </c>
      <c r="E299" s="2" t="s">
        <v>269</v>
      </c>
      <c r="F299" s="1">
        <v>40205</v>
      </c>
      <c r="G299" s="2" t="s">
        <v>270</v>
      </c>
      <c r="H299" s="21">
        <v>6</v>
      </c>
      <c r="I299" s="21" t="str">
        <f>IF(LEN(Table1[[#This Row],[Numero de distrito por canton]])=1,_xlfn.CONCAT("0",Table1[[#This Row],[Numero de distrito por canton]]),Table1[[#This Row],[Numero de distrito por canton]])</f>
        <v>06</v>
      </c>
      <c r="J299" s="5">
        <v>2.86</v>
      </c>
      <c r="K299" t="str">
        <f>_xlfn.CONCAT(Table1[[#This Row],[CÓDIGO
CANTÓN]],Table1[[#This Row],[DISTRITO STRING]])</f>
        <v>140106</v>
      </c>
      <c r="L299" t="str">
        <f>_xlfn.CONCAT("(",Table1[[#This Row],[ID]],", '",Table1[[#This Row],[DISTRITO]],"', ",Table1[[#This Row],[CÓDIGO
CANTÓN]],"),")</f>
        <v>(140106, 'Santa Lucía', 1401),</v>
      </c>
    </row>
    <row r="300" spans="1:12" ht="15" customHeight="1" x14ac:dyDescent="0.2">
      <c r="A300" s="4">
        <v>160105</v>
      </c>
      <c r="B300" s="1">
        <v>4</v>
      </c>
      <c r="C300" s="2" t="s">
        <v>266</v>
      </c>
      <c r="D300" s="1" t="str">
        <f>VLOOKUP(Table1[[#This Row],[CANTÓN]],Table2[[#All],[CANTON]:[ID]],2,FALSE)</f>
        <v>1402</v>
      </c>
      <c r="E300" s="2" t="s">
        <v>279</v>
      </c>
      <c r="F300" s="1">
        <v>40703</v>
      </c>
      <c r="G300" s="2" t="s">
        <v>281</v>
      </c>
      <c r="H300" s="21">
        <v>1</v>
      </c>
      <c r="I300" s="21" t="str">
        <f>IF(LEN(Table1[[#This Row],[Numero de distrito por canton]])=1,_xlfn.CONCAT("0",Table1[[#This Row],[Numero de distrito por canton]]),Table1[[#This Row],[Numero de distrito por canton]])</f>
        <v>01</v>
      </c>
      <c r="J300" s="5">
        <v>4.57</v>
      </c>
      <c r="K300" t="str">
        <f>_xlfn.CONCAT(Table1[[#This Row],[CÓDIGO
CANTÓN]],Table1[[#This Row],[DISTRITO STRING]])</f>
        <v>140201</v>
      </c>
      <c r="L300" t="str">
        <f>_xlfn.CONCAT("(",Table1[[#This Row],[ID]],", '",Table1[[#This Row],[DISTRITO]],"', ",Table1[[#This Row],[CÓDIGO
CANTÓN]],"),")</f>
        <v>(140201, 'La Asunción', 1402),</v>
      </c>
    </row>
    <row r="301" spans="1:12" ht="15" customHeight="1" x14ac:dyDescent="0.2">
      <c r="A301" s="4">
        <v>160105</v>
      </c>
      <c r="B301" s="1">
        <v>4</v>
      </c>
      <c r="C301" s="2" t="s">
        <v>266</v>
      </c>
      <c r="D301" s="1" t="str">
        <f>VLOOKUP(Table1[[#This Row],[CANTÓN]],Table2[[#All],[CANTON]:[ID]],2,FALSE)</f>
        <v>1402</v>
      </c>
      <c r="E301" s="2" t="s">
        <v>279</v>
      </c>
      <c r="F301" s="1">
        <v>40702</v>
      </c>
      <c r="G301" s="2" t="s">
        <v>280</v>
      </c>
      <c r="H301" s="21">
        <v>2</v>
      </c>
      <c r="I301" s="21" t="str">
        <f>IF(LEN(Table1[[#This Row],[Numero de distrito por canton]])=1,_xlfn.CONCAT("0",Table1[[#This Row],[Numero de distrito por canton]]),Table1[[#This Row],[Numero de distrito por canton]])</f>
        <v>02</v>
      </c>
      <c r="J301" s="5">
        <v>4.26</v>
      </c>
      <c r="K301" t="str">
        <f>_xlfn.CONCAT(Table1[[#This Row],[CÓDIGO
CANTÓN]],Table1[[#This Row],[DISTRITO STRING]])</f>
        <v>140202</v>
      </c>
      <c r="L301" t="str">
        <f>_xlfn.CONCAT("(",Table1[[#This Row],[ID]],", '",Table1[[#This Row],[DISTRITO]],"', ",Table1[[#This Row],[CÓDIGO
CANTÓN]],"),")</f>
        <v>(140202, 'La Ribera', 1402),</v>
      </c>
    </row>
    <row r="302" spans="1:12" ht="15" customHeight="1" x14ac:dyDescent="0.2">
      <c r="A302" s="4">
        <v>160105</v>
      </c>
      <c r="B302" s="1">
        <v>4</v>
      </c>
      <c r="C302" s="2" t="s">
        <v>266</v>
      </c>
      <c r="D302" s="1" t="str">
        <f>VLOOKUP(Table1[[#This Row],[CANTÓN]],Table2[[#All],[CANTON]:[ID]],2,FALSE)</f>
        <v>1402</v>
      </c>
      <c r="E302" s="2" t="s">
        <v>279</v>
      </c>
      <c r="F302" s="1">
        <v>40701</v>
      </c>
      <c r="G302" s="2" t="s">
        <v>22</v>
      </c>
      <c r="H302" s="21">
        <v>3</v>
      </c>
      <c r="I302" s="21" t="str">
        <f>IF(LEN(Table1[[#This Row],[Numero de distrito por canton]])=1,_xlfn.CONCAT("0",Table1[[#This Row],[Numero de distrito por canton]]),Table1[[#This Row],[Numero de distrito por canton]])</f>
        <v>03</v>
      </c>
      <c r="J302" s="5">
        <v>3.56</v>
      </c>
      <c r="K302" t="str">
        <f>_xlfn.CONCAT(Table1[[#This Row],[CÓDIGO
CANTÓN]],Table1[[#This Row],[DISTRITO STRING]])</f>
        <v>140203</v>
      </c>
      <c r="L302" t="str">
        <f>_xlfn.CONCAT("(",Table1[[#This Row],[ID]],", '",Table1[[#This Row],[DISTRITO]],"', ",Table1[[#This Row],[CÓDIGO
CANTÓN]],"),")</f>
        <v>(140203, 'San Antonio', 1402),</v>
      </c>
    </row>
    <row r="303" spans="1:12" ht="15" customHeight="1" x14ac:dyDescent="0.2">
      <c r="A303" s="4">
        <v>160105</v>
      </c>
      <c r="B303" s="1">
        <v>4</v>
      </c>
      <c r="C303" s="2" t="s">
        <v>266</v>
      </c>
      <c r="D303" s="1" t="str">
        <f>VLOOKUP(Table1[[#This Row],[CANTÓN]],Table2[[#All],[CANTON]:[ID]],2,FALSE)</f>
        <v>1403</v>
      </c>
      <c r="E303" s="2" t="s">
        <v>282</v>
      </c>
      <c r="F303" s="1">
        <v>40802</v>
      </c>
      <c r="G303" s="2" t="s">
        <v>284</v>
      </c>
      <c r="H303" s="21">
        <v>1</v>
      </c>
      <c r="I303" s="21" t="str">
        <f>IF(LEN(Table1[[#This Row],[Numero de distrito por canton]])=1,_xlfn.CONCAT("0",Table1[[#This Row],[Numero de distrito por canton]]),Table1[[#This Row],[Numero de distrito por canton]])</f>
        <v>01</v>
      </c>
      <c r="J303" s="5">
        <v>2.14</v>
      </c>
      <c r="K303" t="str">
        <f>_xlfn.CONCAT(Table1[[#This Row],[CÓDIGO
CANTÓN]],Table1[[#This Row],[DISTRITO STRING]])</f>
        <v>140301</v>
      </c>
      <c r="L303" t="str">
        <f>_xlfn.CONCAT("(",Table1[[#This Row],[ID]],", '",Table1[[#This Row],[DISTRITO]],"', ",Table1[[#This Row],[CÓDIGO
CANTÓN]],"),")</f>
        <v>(140301, 'Barrantes', 1403),</v>
      </c>
    </row>
    <row r="304" spans="1:12" ht="15" customHeight="1" x14ac:dyDescent="0.2">
      <c r="A304" s="4">
        <v>160105</v>
      </c>
      <c r="B304" s="1">
        <v>4</v>
      </c>
      <c r="C304" s="2" t="s">
        <v>266</v>
      </c>
      <c r="D304" s="1" t="str">
        <f>VLOOKUP(Table1[[#This Row],[CANTÓN]],Table2[[#All],[CANTON]:[ID]],2,FALSE)</f>
        <v>1403</v>
      </c>
      <c r="E304" s="2" t="s">
        <v>282</v>
      </c>
      <c r="F304" s="1">
        <v>40803</v>
      </c>
      <c r="G304" s="2" t="s">
        <v>285</v>
      </c>
      <c r="H304" s="21">
        <v>2</v>
      </c>
      <c r="I304" s="21" t="str">
        <f>IF(LEN(Table1[[#This Row],[Numero de distrito por canton]])=1,_xlfn.CONCAT("0",Table1[[#This Row],[Numero de distrito por canton]]),Table1[[#This Row],[Numero de distrito por canton]])</f>
        <v>02</v>
      </c>
      <c r="J304" s="5">
        <v>1.86</v>
      </c>
      <c r="K304" t="str">
        <f>_xlfn.CONCAT(Table1[[#This Row],[CÓDIGO
CANTÓN]],Table1[[#This Row],[DISTRITO STRING]])</f>
        <v>140302</v>
      </c>
      <c r="L304" t="str">
        <f>_xlfn.CONCAT("(",Table1[[#This Row],[ID]],", '",Table1[[#This Row],[DISTRITO]],"', ",Table1[[#This Row],[CÓDIGO
CANTÓN]],"),")</f>
        <v>(140302, 'Llorente', 1403),</v>
      </c>
    </row>
    <row r="305" spans="1:12" ht="15" customHeight="1" x14ac:dyDescent="0.2">
      <c r="A305" s="4">
        <v>160105</v>
      </c>
      <c r="B305" s="1">
        <v>4</v>
      </c>
      <c r="C305" s="2" t="s">
        <v>266</v>
      </c>
      <c r="D305" s="1" t="str">
        <f>VLOOKUP(Table1[[#This Row],[CANTÓN]],Table2[[#All],[CANTON]:[ID]],2,FALSE)</f>
        <v>1403</v>
      </c>
      <c r="E305" s="2" t="s">
        <v>282</v>
      </c>
      <c r="F305" s="1">
        <v>40801</v>
      </c>
      <c r="G305" s="2" t="s">
        <v>283</v>
      </c>
      <c r="H305" s="21">
        <v>3</v>
      </c>
      <c r="I305" s="21" t="str">
        <f>IF(LEN(Table1[[#This Row],[Numero de distrito por canton]])=1,_xlfn.CONCAT("0",Table1[[#This Row],[Numero de distrito por canton]]),Table1[[#This Row],[Numero de distrito por canton]])</f>
        <v>03</v>
      </c>
      <c r="J305" s="5">
        <v>2.75</v>
      </c>
      <c r="K305" t="str">
        <f>_xlfn.CONCAT(Table1[[#This Row],[CÓDIGO
CANTÓN]],Table1[[#This Row],[DISTRITO STRING]])</f>
        <v>140303</v>
      </c>
      <c r="L305" t="str">
        <f>_xlfn.CONCAT("(",Table1[[#This Row],[ID]],", '",Table1[[#This Row],[DISTRITO]],"', ",Table1[[#This Row],[CÓDIGO
CANTÓN]],"),")</f>
        <v>(140303, 'San Joaquín', 1403),</v>
      </c>
    </row>
    <row r="306" spans="1:12" ht="15" customHeight="1" x14ac:dyDescent="0.2">
      <c r="A306" s="4">
        <v>160105</v>
      </c>
      <c r="B306" s="1">
        <v>4</v>
      </c>
      <c r="C306" s="2" t="s">
        <v>266</v>
      </c>
      <c r="D306" s="1" t="str">
        <f>VLOOKUP(Table1[[#This Row],[CANTÓN]],Table2[[#All],[CANTON]:[ID]],2,FALSE)</f>
        <v>1404</v>
      </c>
      <c r="E306" s="2" t="s">
        <v>266</v>
      </c>
      <c r="F306" s="1">
        <v>40101</v>
      </c>
      <c r="G306" s="2" t="s">
        <v>266</v>
      </c>
      <c r="H306" s="21">
        <v>1</v>
      </c>
      <c r="I306" s="21" t="str">
        <f>IF(LEN(Table1[[#This Row],[Numero de distrito por canton]])=1,_xlfn.CONCAT("0",Table1[[#This Row],[Numero de distrito por canton]]),Table1[[#This Row],[Numero de distrito por canton]])</f>
        <v>01</v>
      </c>
      <c r="J306" s="5">
        <v>2.86</v>
      </c>
      <c r="K306" t="str">
        <f>_xlfn.CONCAT(Table1[[#This Row],[CÓDIGO
CANTÓN]],Table1[[#This Row],[DISTRITO STRING]])</f>
        <v>140401</v>
      </c>
      <c r="L306" t="str">
        <f>_xlfn.CONCAT("(",Table1[[#This Row],[ID]],", '",Table1[[#This Row],[DISTRITO]],"', ",Table1[[#This Row],[CÓDIGO
CANTÓN]],"),")</f>
        <v>(140401, 'Heredia', 1404),</v>
      </c>
    </row>
    <row r="307" spans="1:12" ht="15" customHeight="1" x14ac:dyDescent="0.2">
      <c r="A307" s="4">
        <v>160105</v>
      </c>
      <c r="B307" s="1">
        <v>4</v>
      </c>
      <c r="C307" s="2" t="s">
        <v>266</v>
      </c>
      <c r="D307" s="1" t="str">
        <f>VLOOKUP(Table1[[#This Row],[CANTÓN]],Table2[[#All],[CANTON]:[ID]],2,FALSE)</f>
        <v>1404</v>
      </c>
      <c r="E307" s="2" t="s">
        <v>266</v>
      </c>
      <c r="F307" s="1">
        <v>40102</v>
      </c>
      <c r="G307" s="2" t="s">
        <v>103</v>
      </c>
      <c r="H307" s="21">
        <v>2</v>
      </c>
      <c r="I307" s="21" t="str">
        <f>IF(LEN(Table1[[#This Row],[Numero de distrito por canton]])=1,_xlfn.CONCAT("0",Table1[[#This Row],[Numero de distrito por canton]]),Table1[[#This Row],[Numero de distrito por canton]])</f>
        <v>02</v>
      </c>
      <c r="J307" s="5">
        <v>4.1500000000000004</v>
      </c>
      <c r="K307" t="str">
        <f>_xlfn.CONCAT(Table1[[#This Row],[CÓDIGO
CANTÓN]],Table1[[#This Row],[DISTRITO STRING]])</f>
        <v>140402</v>
      </c>
      <c r="L307" t="str">
        <f>_xlfn.CONCAT("(",Table1[[#This Row],[ID]],", '",Table1[[#This Row],[DISTRITO]],"', ",Table1[[#This Row],[CÓDIGO
CANTÓN]],"),")</f>
        <v>(140402, 'Mercedes', 1404),</v>
      </c>
    </row>
    <row r="308" spans="1:12" ht="15" customHeight="1" x14ac:dyDescent="0.2">
      <c r="A308" s="4">
        <v>160105</v>
      </c>
      <c r="B308" s="1">
        <v>4</v>
      </c>
      <c r="C308" s="2" t="s">
        <v>266</v>
      </c>
      <c r="D308" s="1" t="str">
        <f>VLOOKUP(Table1[[#This Row],[CANTÓN]],Table2[[#All],[CANTON]:[ID]],2,FALSE)</f>
        <v>1404</v>
      </c>
      <c r="E308" s="2" t="s">
        <v>266</v>
      </c>
      <c r="F308" s="1">
        <v>40103</v>
      </c>
      <c r="G308" s="2" t="s">
        <v>65</v>
      </c>
      <c r="H308" s="21">
        <v>3</v>
      </c>
      <c r="I308" s="21" t="str">
        <f>IF(LEN(Table1[[#This Row],[Numero de distrito por canton]])=1,_xlfn.CONCAT("0",Table1[[#This Row],[Numero de distrito por canton]]),Table1[[#This Row],[Numero de distrito por canton]])</f>
        <v>03</v>
      </c>
      <c r="J308" s="5">
        <v>6.56</v>
      </c>
      <c r="K308" t="str">
        <f>_xlfn.CONCAT(Table1[[#This Row],[CÓDIGO
CANTÓN]],Table1[[#This Row],[DISTRITO STRING]])</f>
        <v>140403</v>
      </c>
      <c r="L308" t="str">
        <f>_xlfn.CONCAT("(",Table1[[#This Row],[ID]],", '",Table1[[#This Row],[DISTRITO]],"', ",Table1[[#This Row],[CÓDIGO
CANTÓN]],"),")</f>
        <v>(140403, 'San Francisco', 1404),</v>
      </c>
    </row>
    <row r="309" spans="1:12" ht="15" customHeight="1" x14ac:dyDescent="0.2">
      <c r="A309" s="4">
        <v>160105</v>
      </c>
      <c r="B309" s="1">
        <v>4</v>
      </c>
      <c r="C309" s="2" t="s">
        <v>266</v>
      </c>
      <c r="D309" s="1" t="str">
        <f>VLOOKUP(Table1[[#This Row],[CANTÓN]],Table2[[#All],[CANTON]:[ID]],2,FALSE)</f>
        <v>1404</v>
      </c>
      <c r="E309" s="2" t="s">
        <v>266</v>
      </c>
      <c r="F309" s="1">
        <v>40104</v>
      </c>
      <c r="G309" s="2" t="s">
        <v>267</v>
      </c>
      <c r="H309" s="21">
        <v>4</v>
      </c>
      <c r="I309" s="21" t="str">
        <f>IF(LEN(Table1[[#This Row],[Numero de distrito por canton]])=1,_xlfn.CONCAT("0",Table1[[#This Row],[Numero de distrito por canton]]),Table1[[#This Row],[Numero de distrito por canton]])</f>
        <v>04</v>
      </c>
      <c r="J309" s="5">
        <v>11.38</v>
      </c>
      <c r="K309" t="str">
        <f>_xlfn.CONCAT(Table1[[#This Row],[CÓDIGO
CANTÓN]],Table1[[#This Row],[DISTRITO STRING]])</f>
        <v>140404</v>
      </c>
      <c r="L309" t="str">
        <f>_xlfn.CONCAT("(",Table1[[#This Row],[ID]],", '",Table1[[#This Row],[DISTRITO]],"', ",Table1[[#This Row],[CÓDIGO
CANTÓN]],"),")</f>
        <v>(140404, 'Ulloa', 1404),</v>
      </c>
    </row>
    <row r="310" spans="1:12" ht="15" customHeight="1" x14ac:dyDescent="0.2">
      <c r="A310" s="4">
        <v>160105</v>
      </c>
      <c r="B310" s="1">
        <v>4</v>
      </c>
      <c r="C310" s="2" t="s">
        <v>266</v>
      </c>
      <c r="D310" s="1" t="str">
        <f>VLOOKUP(Table1[[#This Row],[CANTÓN]],Table2[[#All],[CANTON]:[ID]],2,FALSE)</f>
        <v>1404</v>
      </c>
      <c r="E310" s="2" t="s">
        <v>266</v>
      </c>
      <c r="F310" s="1">
        <v>40105</v>
      </c>
      <c r="G310" s="2" t="s">
        <v>268</v>
      </c>
      <c r="H310" s="21">
        <v>5</v>
      </c>
      <c r="I310" s="21" t="str">
        <f>IF(LEN(Table1[[#This Row],[Numero de distrito por canton]])=1,_xlfn.CONCAT("0",Table1[[#This Row],[Numero de distrito por canton]]),Table1[[#This Row],[Numero de distrito por canton]])</f>
        <v>05</v>
      </c>
      <c r="J310" s="5">
        <v>258.17</v>
      </c>
      <c r="K310" t="str">
        <f>_xlfn.CONCAT(Table1[[#This Row],[CÓDIGO
CANTÓN]],Table1[[#This Row],[DISTRITO STRING]])</f>
        <v>140405</v>
      </c>
      <c r="L310" t="str">
        <f>_xlfn.CONCAT("(",Table1[[#This Row],[ID]],", '",Table1[[#This Row],[DISTRITO]],"', ",Table1[[#This Row],[CÓDIGO
CANTÓN]],"),")</f>
        <v>(140405, 'Varablanca', 1404),</v>
      </c>
    </row>
    <row r="311" spans="1:12" ht="15" customHeight="1" x14ac:dyDescent="0.2">
      <c r="A311" s="4">
        <v>160105</v>
      </c>
      <c r="B311" s="1">
        <v>4</v>
      </c>
      <c r="C311" s="2" t="s">
        <v>266</v>
      </c>
      <c r="D311" s="1" t="str">
        <f>VLOOKUP(Table1[[#This Row],[CANTÓN]],Table2[[#All],[CANTON]:[ID]],2,FALSE)</f>
        <v>1405</v>
      </c>
      <c r="E311" s="2" t="s">
        <v>80</v>
      </c>
      <c r="F311" s="1">
        <v>40603</v>
      </c>
      <c r="G311" s="2" t="s">
        <v>78</v>
      </c>
      <c r="H311" s="21">
        <v>1</v>
      </c>
      <c r="I311" s="21" t="str">
        <f>IF(LEN(Table1[[#This Row],[Numero de distrito por canton]])=1,_xlfn.CONCAT("0",Table1[[#This Row],[Numero de distrito por canton]]),Table1[[#This Row],[Numero de distrito por canton]])</f>
        <v>01</v>
      </c>
      <c r="J311" s="5">
        <v>8.07</v>
      </c>
      <c r="K311" t="str">
        <f>_xlfn.CONCAT(Table1[[#This Row],[CÓDIGO
CANTÓN]],Table1[[#This Row],[DISTRITO STRING]])</f>
        <v>140501</v>
      </c>
      <c r="L311" t="str">
        <f>_xlfn.CONCAT("(",Table1[[#This Row],[ID]],", '",Table1[[#This Row],[DISTRITO]],"', ",Table1[[#This Row],[CÓDIGO
CANTÓN]],"),")</f>
        <v>(140501, 'Concepción', 1405),</v>
      </c>
    </row>
    <row r="312" spans="1:12" ht="15" customHeight="1" x14ac:dyDescent="0.2">
      <c r="A312" s="4">
        <v>160105</v>
      </c>
      <c r="B312" s="1">
        <v>4</v>
      </c>
      <c r="C312" s="2" t="s">
        <v>266</v>
      </c>
      <c r="D312" s="1" t="str">
        <f>VLOOKUP(Table1[[#This Row],[CANTÓN]],Table2[[#All],[CANTON]:[ID]],2,FALSE)</f>
        <v>1405</v>
      </c>
      <c r="E312" s="2" t="s">
        <v>80</v>
      </c>
      <c r="F312" s="1">
        <v>40604</v>
      </c>
      <c r="G312" s="2" t="s">
        <v>65</v>
      </c>
      <c r="H312" s="21">
        <v>2</v>
      </c>
      <c r="I312" s="21" t="str">
        <f>IF(LEN(Table1[[#This Row],[Numero de distrito por canton]])=1,_xlfn.CONCAT("0",Table1[[#This Row],[Numero de distrito por canton]]),Table1[[#This Row],[Numero de distrito por canton]])</f>
        <v>02</v>
      </c>
      <c r="J312" s="5">
        <v>4.5599999999999996</v>
      </c>
      <c r="K312" t="str">
        <f>_xlfn.CONCAT(Table1[[#This Row],[CÓDIGO
CANTÓN]],Table1[[#This Row],[DISTRITO STRING]])</f>
        <v>140502</v>
      </c>
      <c r="L312" t="str">
        <f>_xlfn.CONCAT("(",Table1[[#This Row],[ID]],", '",Table1[[#This Row],[DISTRITO]],"', ",Table1[[#This Row],[CÓDIGO
CANTÓN]],"),")</f>
        <v>(140502, 'San Francisco', 1405),</v>
      </c>
    </row>
    <row r="313" spans="1:12" ht="15" customHeight="1" x14ac:dyDescent="0.2">
      <c r="A313" s="4">
        <v>160105</v>
      </c>
      <c r="B313" s="1">
        <v>4</v>
      </c>
      <c r="C313" s="2" t="s">
        <v>266</v>
      </c>
      <c r="D313" s="1" t="str">
        <f>VLOOKUP(Table1[[#This Row],[CANTÓN]],Table2[[#All],[CANTON]:[ID]],2,FALSE)</f>
        <v>1405</v>
      </c>
      <c r="E313" s="2" t="s">
        <v>80</v>
      </c>
      <c r="F313" s="1">
        <v>40601</v>
      </c>
      <c r="G313" s="2" t="s">
        <v>80</v>
      </c>
      <c r="H313" s="21">
        <v>3</v>
      </c>
      <c r="I313" s="21" t="str">
        <f>IF(LEN(Table1[[#This Row],[Numero de distrito por canton]])=1,_xlfn.CONCAT("0",Table1[[#This Row],[Numero de distrito por canton]]),Table1[[#This Row],[Numero de distrito por canton]])</f>
        <v>03</v>
      </c>
      <c r="J313" s="5">
        <v>2.67</v>
      </c>
      <c r="K313" t="str">
        <f>_xlfn.CONCAT(Table1[[#This Row],[CÓDIGO
CANTÓN]],Table1[[#This Row],[DISTRITO STRING]])</f>
        <v>140503</v>
      </c>
      <c r="L313" t="str">
        <f>_xlfn.CONCAT("(",Table1[[#This Row],[ID]],", '",Table1[[#This Row],[DISTRITO]],"', ",Table1[[#This Row],[CÓDIGO
CANTÓN]],"),")</f>
        <v>(140503, 'San Isidro', 1405),</v>
      </c>
    </row>
    <row r="314" spans="1:12" ht="15" customHeight="1" x14ac:dyDescent="0.2">
      <c r="A314" s="4">
        <v>160105</v>
      </c>
      <c r="B314" s="1">
        <v>4</v>
      </c>
      <c r="C314" s="2" t="s">
        <v>266</v>
      </c>
      <c r="D314" s="1" t="str">
        <f>VLOOKUP(Table1[[#This Row],[CANTÓN]],Table2[[#All],[CANTON]:[ID]],2,FALSE)</f>
        <v>1405</v>
      </c>
      <c r="E314" s="2" t="s">
        <v>80</v>
      </c>
      <c r="F314" s="1">
        <v>40602</v>
      </c>
      <c r="G314" s="2" t="s">
        <v>9</v>
      </c>
      <c r="H314" s="21">
        <v>4</v>
      </c>
      <c r="I314" s="21" t="str">
        <f>IF(LEN(Table1[[#This Row],[Numero de distrito por canton]])=1,_xlfn.CONCAT("0",Table1[[#This Row],[Numero de distrito por canton]]),Table1[[#This Row],[Numero de distrito por canton]])</f>
        <v>04</v>
      </c>
      <c r="J314" s="5">
        <v>11.37</v>
      </c>
      <c r="K314" t="str">
        <f>_xlfn.CONCAT(Table1[[#This Row],[CÓDIGO
CANTÓN]],Table1[[#This Row],[DISTRITO STRING]])</f>
        <v>140504</v>
      </c>
      <c r="L314" t="str">
        <f>_xlfn.CONCAT("(",Table1[[#This Row],[ID]],", '",Table1[[#This Row],[DISTRITO]],"', ",Table1[[#This Row],[CÓDIGO
CANTÓN]],"),")</f>
        <v>(140504, 'San José', 1405),</v>
      </c>
    </row>
    <row r="315" spans="1:12" ht="15" customHeight="1" x14ac:dyDescent="0.2">
      <c r="A315" s="4">
        <v>160105</v>
      </c>
      <c r="B315" s="1">
        <v>4</v>
      </c>
      <c r="C315" s="2" t="s">
        <v>266</v>
      </c>
      <c r="D315" s="1" t="str">
        <f>VLOOKUP(Table1[[#This Row],[CANTÓN]],Table2[[#All],[CANTON]:[ID]],2,FALSE)</f>
        <v>1406</v>
      </c>
      <c r="E315" s="2" t="s">
        <v>105</v>
      </c>
      <c r="F315" s="1">
        <v>40902</v>
      </c>
      <c r="G315" s="2" t="s">
        <v>286</v>
      </c>
      <c r="H315" s="21">
        <v>1</v>
      </c>
      <c r="I315" s="21" t="str">
        <f>IF(LEN(Table1[[#This Row],[Numero de distrito por canton]])=1,_xlfn.CONCAT("0",Table1[[#This Row],[Numero de distrito por canton]]),Table1[[#This Row],[Numero de distrito por canton]])</f>
        <v>01</v>
      </c>
      <c r="J315" s="5">
        <v>2.41</v>
      </c>
      <c r="K315" t="str">
        <f>_xlfn.CONCAT(Table1[[#This Row],[CÓDIGO
CANTÓN]],Table1[[#This Row],[DISTRITO STRING]])</f>
        <v>140601</v>
      </c>
      <c r="L315" t="str">
        <f>_xlfn.CONCAT("(",Table1[[#This Row],[ID]],", '",Table1[[#This Row],[DISTRITO]],"', ",Table1[[#This Row],[CÓDIGO
CANTÓN]],"),")</f>
        <v>(140601, 'Rincón de Sabanilla', 1406),</v>
      </c>
    </row>
    <row r="316" spans="1:12" ht="15" customHeight="1" x14ac:dyDescent="0.2">
      <c r="A316" s="4">
        <v>160105</v>
      </c>
      <c r="B316" s="1">
        <v>4</v>
      </c>
      <c r="C316" s="2" t="s">
        <v>266</v>
      </c>
      <c r="D316" s="1" t="str">
        <f>VLOOKUP(Table1[[#This Row],[CANTÓN]],Table2[[#All],[CANTON]:[ID]],2,FALSE)</f>
        <v>1406</v>
      </c>
      <c r="E316" s="2" t="s">
        <v>105</v>
      </c>
      <c r="F316" s="1">
        <v>40901</v>
      </c>
      <c r="G316" s="2" t="s">
        <v>105</v>
      </c>
      <c r="H316" s="21">
        <v>2</v>
      </c>
      <c r="I316" s="21" t="str">
        <f>IF(LEN(Table1[[#This Row],[Numero de distrito por canton]])=1,_xlfn.CONCAT("0",Table1[[#This Row],[Numero de distrito por canton]]),Table1[[#This Row],[Numero de distrito por canton]])</f>
        <v>02</v>
      </c>
      <c r="J316" s="5">
        <v>5.93</v>
      </c>
      <c r="K316" t="str">
        <f>_xlfn.CONCAT(Table1[[#This Row],[CÓDIGO
CANTÓN]],Table1[[#This Row],[DISTRITO STRING]])</f>
        <v>140602</v>
      </c>
      <c r="L316" t="str">
        <f>_xlfn.CONCAT("(",Table1[[#This Row],[ID]],", '",Table1[[#This Row],[DISTRITO]],"', ",Table1[[#This Row],[CÓDIGO
CANTÓN]],"),")</f>
        <v>(140602, 'San Pablo', 1406),</v>
      </c>
    </row>
    <row r="317" spans="1:12" ht="15" customHeight="1" x14ac:dyDescent="0.2">
      <c r="A317" s="4">
        <v>160105</v>
      </c>
      <c r="B317" s="1">
        <v>4</v>
      </c>
      <c r="C317" s="2" t="s">
        <v>266</v>
      </c>
      <c r="D317" s="1" t="str">
        <f>VLOOKUP(Table1[[#This Row],[CANTÓN]],Table2[[#All],[CANTON]:[ID]],2,FALSE)</f>
        <v>1407</v>
      </c>
      <c r="E317" s="2" t="s">
        <v>23</v>
      </c>
      <c r="F317" s="1">
        <v>40504</v>
      </c>
      <c r="G317" s="2" t="s">
        <v>144</v>
      </c>
      <c r="H317" s="21">
        <v>1</v>
      </c>
      <c r="I317" s="21" t="str">
        <f>IF(LEN(Table1[[#This Row],[Numero de distrito por canton]])=1,_xlfn.CONCAT("0",Table1[[#This Row],[Numero de distrito por canton]]),Table1[[#This Row],[Numero de distrito por canton]])</f>
        <v>01</v>
      </c>
      <c r="J317" s="5">
        <v>21.24</v>
      </c>
      <c r="K317" t="str">
        <f>_xlfn.CONCAT(Table1[[#This Row],[CÓDIGO
CANTÓN]],Table1[[#This Row],[DISTRITO STRING]])</f>
        <v>140701</v>
      </c>
      <c r="L317" t="str">
        <f>_xlfn.CONCAT("(",Table1[[#This Row],[ID]],", '",Table1[[#This Row],[DISTRITO]],"', ",Table1[[#This Row],[CÓDIGO
CANTÓN]],"),")</f>
        <v>(140701, 'Ángeles', 1407),</v>
      </c>
    </row>
    <row r="318" spans="1:12" ht="15" customHeight="1" x14ac:dyDescent="0.2">
      <c r="A318" s="4">
        <v>160105</v>
      </c>
      <c r="B318" s="1">
        <v>4</v>
      </c>
      <c r="C318" s="2" t="s">
        <v>266</v>
      </c>
      <c r="D318" s="1" t="str">
        <f>VLOOKUP(Table1[[#This Row],[CANTÓN]],Table2[[#All],[CANTON]:[ID]],2,FALSE)</f>
        <v>1407</v>
      </c>
      <c r="E318" s="2" t="s">
        <v>23</v>
      </c>
      <c r="F318" s="1">
        <v>40505</v>
      </c>
      <c r="G318" s="2" t="s">
        <v>78</v>
      </c>
      <c r="H318" s="21">
        <v>2</v>
      </c>
      <c r="I318" s="21" t="str">
        <f>IF(LEN(Table1[[#This Row],[Numero de distrito por canton]])=1,_xlfn.CONCAT("0",Table1[[#This Row],[Numero de distrito por canton]]),Table1[[#This Row],[Numero de distrito por canton]])</f>
        <v>02</v>
      </c>
      <c r="J318" s="5">
        <v>22.81</v>
      </c>
      <c r="K318" t="str">
        <f>_xlfn.CONCAT(Table1[[#This Row],[CÓDIGO
CANTÓN]],Table1[[#This Row],[DISTRITO STRING]])</f>
        <v>140702</v>
      </c>
      <c r="L318" t="str">
        <f>_xlfn.CONCAT("(",Table1[[#This Row],[ID]],", '",Table1[[#This Row],[DISTRITO]],"', ",Table1[[#This Row],[CÓDIGO
CANTÓN]],"),")</f>
        <v>(140702, 'Concepción', 1407),</v>
      </c>
    </row>
    <row r="319" spans="1:12" ht="15" customHeight="1" x14ac:dyDescent="0.2">
      <c r="A319" s="4">
        <v>160105</v>
      </c>
      <c r="B319" s="1">
        <v>4</v>
      </c>
      <c r="C319" s="2" t="s">
        <v>266</v>
      </c>
      <c r="D319" s="1" t="str">
        <f>VLOOKUP(Table1[[#This Row],[CANTÓN]],Table2[[#All],[CANTON]:[ID]],2,FALSE)</f>
        <v>1407</v>
      </c>
      <c r="E319" s="2" t="s">
        <v>23</v>
      </c>
      <c r="F319" s="1">
        <v>40502</v>
      </c>
      <c r="G319" s="2" t="s">
        <v>77</v>
      </c>
      <c r="H319" s="21">
        <v>3</v>
      </c>
      <c r="I319" s="21" t="str">
        <f>IF(LEN(Table1[[#This Row],[Numero de distrito por canton]])=1,_xlfn.CONCAT("0",Table1[[#This Row],[Numero de distrito por canton]]),Table1[[#This Row],[Numero de distrito por canton]])</f>
        <v>03</v>
      </c>
      <c r="J319" s="5">
        <v>1.35</v>
      </c>
      <c r="K319" t="str">
        <f>_xlfn.CONCAT(Table1[[#This Row],[CÓDIGO
CANTÓN]],Table1[[#This Row],[DISTRITO STRING]])</f>
        <v>140703</v>
      </c>
      <c r="L319" t="str">
        <f>_xlfn.CONCAT("(",Table1[[#This Row],[ID]],", '",Table1[[#This Row],[DISTRITO]],"', ",Table1[[#This Row],[CÓDIGO
CANTÓN]],"),")</f>
        <v>(140703, 'San Josecito', 1407),</v>
      </c>
    </row>
    <row r="320" spans="1:12" ht="15" customHeight="1" x14ac:dyDescent="0.2">
      <c r="A320" s="4">
        <v>160105</v>
      </c>
      <c r="B320" s="1">
        <v>4</v>
      </c>
      <c r="C320" s="2" t="s">
        <v>266</v>
      </c>
      <c r="D320" s="1" t="str">
        <f>VLOOKUP(Table1[[#This Row],[CANTÓN]],Table2[[#All],[CANTON]:[ID]],2,FALSE)</f>
        <v>1407</v>
      </c>
      <c r="E320" s="2" t="s">
        <v>23</v>
      </c>
      <c r="F320" s="1">
        <v>40501</v>
      </c>
      <c r="G320" s="2" t="s">
        <v>23</v>
      </c>
      <c r="H320" s="21">
        <v>4</v>
      </c>
      <c r="I320" s="21" t="str">
        <f>IF(LEN(Table1[[#This Row],[Numero de distrito por canton]])=1,_xlfn.CONCAT("0",Table1[[#This Row],[Numero de distrito por canton]]),Table1[[#This Row],[Numero de distrito por canton]])</f>
        <v>04</v>
      </c>
      <c r="J320" s="5">
        <v>1.33</v>
      </c>
      <c r="K320" t="str">
        <f>_xlfn.CONCAT(Table1[[#This Row],[CÓDIGO
CANTÓN]],Table1[[#This Row],[DISTRITO STRING]])</f>
        <v>140704</v>
      </c>
      <c r="L320" t="str">
        <f>_xlfn.CONCAT("(",Table1[[#This Row],[ID]],", '",Table1[[#This Row],[DISTRITO]],"', ",Table1[[#This Row],[CÓDIGO
CANTÓN]],"),")</f>
        <v>(140704, 'San Rafael', 1407),</v>
      </c>
    </row>
    <row r="321" spans="1:12" ht="15" customHeight="1" x14ac:dyDescent="0.2">
      <c r="A321" s="4">
        <v>160105</v>
      </c>
      <c r="B321" s="1">
        <v>4</v>
      </c>
      <c r="C321" s="2" t="s">
        <v>266</v>
      </c>
      <c r="D321" s="1" t="str">
        <f>VLOOKUP(Table1[[#This Row],[CANTÓN]],Table2[[#All],[CANTON]:[ID]],2,FALSE)</f>
        <v>1407</v>
      </c>
      <c r="E321" s="2" t="s">
        <v>23</v>
      </c>
      <c r="F321" s="1">
        <v>40503</v>
      </c>
      <c r="G321" s="2" t="s">
        <v>37</v>
      </c>
      <c r="H321" s="21">
        <v>5</v>
      </c>
      <c r="I321" s="21" t="str">
        <f>IF(LEN(Table1[[#This Row],[Numero de distrito por canton]])=1,_xlfn.CONCAT("0",Table1[[#This Row],[Numero de distrito por canton]]),Table1[[#This Row],[Numero de distrito por canton]])</f>
        <v>05</v>
      </c>
      <c r="J321" s="5">
        <v>1.57</v>
      </c>
      <c r="K321" t="str">
        <f>_xlfn.CONCAT(Table1[[#This Row],[CÓDIGO
CANTÓN]],Table1[[#This Row],[DISTRITO STRING]])</f>
        <v>140705</v>
      </c>
      <c r="L321" t="str">
        <f>_xlfn.CONCAT("(",Table1[[#This Row],[ID]],", '",Table1[[#This Row],[DISTRITO]],"', ",Table1[[#This Row],[CÓDIGO
CANTÓN]],"),")</f>
        <v>(140705, 'Santiago', 1407),</v>
      </c>
    </row>
    <row r="322" spans="1:12" ht="15" customHeight="1" x14ac:dyDescent="0.2">
      <c r="A322" s="4">
        <v>160105</v>
      </c>
      <c r="B322" s="1">
        <v>4</v>
      </c>
      <c r="C322" s="2" t="s">
        <v>266</v>
      </c>
      <c r="D322" s="1" t="str">
        <f>VLOOKUP(Table1[[#This Row],[CANTÓN]],Table2[[#All],[CANTON]:[ID]],2,FALSE)</f>
        <v>1408</v>
      </c>
      <c r="E322" s="2" t="s">
        <v>277</v>
      </c>
      <c r="F322" s="1">
        <v>40404</v>
      </c>
      <c r="G322" s="2" t="s">
        <v>159</v>
      </c>
      <c r="H322" s="21">
        <v>1</v>
      </c>
      <c r="I322" s="21" t="str">
        <f>IF(LEN(Table1[[#This Row],[Numero de distrito por canton]])=1,_xlfn.CONCAT("0",Table1[[#This Row],[Numero de distrito por canton]]),Table1[[#This Row],[Numero de distrito por canton]])</f>
        <v>01</v>
      </c>
      <c r="J322" s="5">
        <v>11.15</v>
      </c>
      <c r="K322" t="str">
        <f>_xlfn.CONCAT(Table1[[#This Row],[CÓDIGO
CANTÓN]],Table1[[#This Row],[DISTRITO STRING]])</f>
        <v>140801</v>
      </c>
      <c r="L322" t="str">
        <f>_xlfn.CONCAT("(",Table1[[#This Row],[ID]],", '",Table1[[#This Row],[DISTRITO]],"', ",Table1[[#This Row],[CÓDIGO
CANTÓN]],"),")</f>
        <v>(140801, 'Jesús', 1408),</v>
      </c>
    </row>
    <row r="323" spans="1:12" ht="15" customHeight="1" x14ac:dyDescent="0.2">
      <c r="A323" s="4">
        <v>160105</v>
      </c>
      <c r="B323" s="1">
        <v>4</v>
      </c>
      <c r="C323" s="2" t="s">
        <v>266</v>
      </c>
      <c r="D323" s="1" t="str">
        <f>VLOOKUP(Table1[[#This Row],[CANTÓN]],Table2[[#All],[CANTON]:[ID]],2,FALSE)</f>
        <v>1408</v>
      </c>
      <c r="E323" s="2" t="s">
        <v>277</v>
      </c>
      <c r="F323" s="1">
        <v>40406</v>
      </c>
      <c r="G323" s="2" t="s">
        <v>278</v>
      </c>
      <c r="H323" s="21">
        <v>2</v>
      </c>
      <c r="I323" s="21" t="str">
        <f>IF(LEN(Table1[[#This Row],[Numero de distrito por canton]])=1,_xlfn.CONCAT("0",Table1[[#This Row],[Numero de distrito por canton]]),Table1[[#This Row],[Numero de distrito por canton]])</f>
        <v>02</v>
      </c>
      <c r="J323" s="5">
        <v>6.14</v>
      </c>
      <c r="K323" t="str">
        <f>_xlfn.CONCAT(Table1[[#This Row],[CÓDIGO
CANTÓN]],Table1[[#This Row],[DISTRITO STRING]])</f>
        <v>140802</v>
      </c>
      <c r="L323" t="str">
        <f>_xlfn.CONCAT("(",Table1[[#This Row],[ID]],", '",Table1[[#This Row],[DISTRITO]],"', ",Table1[[#This Row],[CÓDIGO
CANTÓN]],"),")</f>
        <v>(140802, 'Purabá', 1408),</v>
      </c>
    </row>
    <row r="324" spans="1:12" ht="15" customHeight="1" x14ac:dyDescent="0.2">
      <c r="A324" s="4">
        <v>160105</v>
      </c>
      <c r="B324" s="1">
        <v>4</v>
      </c>
      <c r="C324" s="2" t="s">
        <v>266</v>
      </c>
      <c r="D324" s="1" t="str">
        <f>VLOOKUP(Table1[[#This Row],[CANTÓN]],Table2[[#All],[CANTON]:[ID]],2,FALSE)</f>
        <v>1408</v>
      </c>
      <c r="E324" s="2" t="s">
        <v>277</v>
      </c>
      <c r="F324" s="1">
        <v>40403</v>
      </c>
      <c r="G324" s="2" t="s">
        <v>91</v>
      </c>
      <c r="H324" s="21">
        <v>3</v>
      </c>
      <c r="I324" s="21" t="str">
        <f>IF(LEN(Table1[[#This Row],[Numero de distrito por canton]])=1,_xlfn.CONCAT("0",Table1[[#This Row],[Numero de distrito por canton]]),Table1[[#This Row],[Numero de distrito por canton]])</f>
        <v>03</v>
      </c>
      <c r="J324" s="5">
        <v>4.4800000000000004</v>
      </c>
      <c r="K324" t="str">
        <f>_xlfn.CONCAT(Table1[[#This Row],[CÓDIGO
CANTÓN]],Table1[[#This Row],[DISTRITO STRING]])</f>
        <v>140803</v>
      </c>
      <c r="L324" t="str">
        <f>_xlfn.CONCAT("(",Table1[[#This Row],[ID]],", '",Table1[[#This Row],[DISTRITO]],"', ",Table1[[#This Row],[CÓDIGO
CANTÓN]],"),")</f>
        <v>(140803, 'San Juan', 1408),</v>
      </c>
    </row>
    <row r="325" spans="1:12" ht="15" customHeight="1" x14ac:dyDescent="0.2">
      <c r="A325" s="4">
        <v>160105</v>
      </c>
      <c r="B325" s="1">
        <v>4</v>
      </c>
      <c r="C325" s="2" t="s">
        <v>266</v>
      </c>
      <c r="D325" s="1" t="str">
        <f>VLOOKUP(Table1[[#This Row],[CANTÓN]],Table2[[#All],[CANTON]:[ID]],2,FALSE)</f>
        <v>1408</v>
      </c>
      <c r="E325" s="2" t="s">
        <v>277</v>
      </c>
      <c r="F325" s="1">
        <v>40402</v>
      </c>
      <c r="G325" s="2" t="s">
        <v>101</v>
      </c>
      <c r="H325" s="21">
        <v>4</v>
      </c>
      <c r="I325" s="21" t="str">
        <f>IF(LEN(Table1[[#This Row],[Numero de distrito por canton]])=1,_xlfn.CONCAT("0",Table1[[#This Row],[Numero de distrito por canton]]),Table1[[#This Row],[Numero de distrito por canton]])</f>
        <v>04</v>
      </c>
      <c r="J325" s="5">
        <v>2.56</v>
      </c>
      <c r="K325" t="str">
        <f>_xlfn.CONCAT(Table1[[#This Row],[CÓDIGO
CANTÓN]],Table1[[#This Row],[DISTRITO STRING]])</f>
        <v>140804</v>
      </c>
      <c r="L325" t="str">
        <f>_xlfn.CONCAT("(",Table1[[#This Row],[ID]],", '",Table1[[#This Row],[DISTRITO]],"', ",Table1[[#This Row],[CÓDIGO
CANTÓN]],"),")</f>
        <v>(140804, 'San Pedro', 1408),</v>
      </c>
    </row>
    <row r="326" spans="1:12" ht="15" customHeight="1" x14ac:dyDescent="0.2">
      <c r="A326" s="4">
        <v>160105</v>
      </c>
      <c r="B326" s="1">
        <v>4</v>
      </c>
      <c r="C326" s="2" t="s">
        <v>266</v>
      </c>
      <c r="D326" s="1" t="str">
        <f>VLOOKUP(Table1[[#This Row],[CANTÓN]],Table2[[#All],[CANTON]:[ID]],2,FALSE)</f>
        <v>1408</v>
      </c>
      <c r="E326" s="2" t="s">
        <v>277</v>
      </c>
      <c r="F326" s="1">
        <v>40401</v>
      </c>
      <c r="G326" s="2" t="s">
        <v>277</v>
      </c>
      <c r="H326" s="21">
        <v>5</v>
      </c>
      <c r="I326" s="21" t="str">
        <f>IF(LEN(Table1[[#This Row],[Numero de distrito por canton]])=1,_xlfn.CONCAT("0",Table1[[#This Row],[Numero de distrito por canton]]),Table1[[#This Row],[Numero de distrito por canton]])</f>
        <v>05</v>
      </c>
      <c r="J326" s="5">
        <v>1.28</v>
      </c>
      <c r="K326" t="str">
        <f>_xlfn.CONCAT(Table1[[#This Row],[CÓDIGO
CANTÓN]],Table1[[#This Row],[DISTRITO STRING]])</f>
        <v>140805</v>
      </c>
      <c r="L326" t="str">
        <f>_xlfn.CONCAT("(",Table1[[#This Row],[ID]],", '",Table1[[#This Row],[DISTRITO]],"', ",Table1[[#This Row],[CÓDIGO
CANTÓN]],"),")</f>
        <v>(140805, 'Santa Bárbara', 1408),</v>
      </c>
    </row>
    <row r="327" spans="1:12" ht="15" customHeight="1" x14ac:dyDescent="0.2">
      <c r="A327" s="4">
        <v>160105</v>
      </c>
      <c r="B327" s="1">
        <v>4</v>
      </c>
      <c r="C327" s="2" t="s">
        <v>266</v>
      </c>
      <c r="D327" s="1" t="str">
        <f>VLOOKUP(Table1[[#This Row],[CANTÓN]],Table2[[#All],[CANTON]:[ID]],2,FALSE)</f>
        <v>1408</v>
      </c>
      <c r="E327" s="2" t="s">
        <v>277</v>
      </c>
      <c r="F327" s="1">
        <v>40405</v>
      </c>
      <c r="G327" s="2" t="s">
        <v>272</v>
      </c>
      <c r="H327" s="21">
        <v>6</v>
      </c>
      <c r="I327" s="21" t="str">
        <f>IF(LEN(Table1[[#This Row],[Numero de distrito por canton]])=1,_xlfn.CONCAT("0",Table1[[#This Row],[Numero de distrito por canton]]),Table1[[#This Row],[Numero de distrito por canton]])</f>
        <v>06</v>
      </c>
      <c r="J327" s="5">
        <v>26.49</v>
      </c>
      <c r="K327" t="str">
        <f>_xlfn.CONCAT(Table1[[#This Row],[CÓDIGO
CANTÓN]],Table1[[#This Row],[DISTRITO STRING]])</f>
        <v>140806</v>
      </c>
      <c r="L327" t="str">
        <f>_xlfn.CONCAT("(",Table1[[#This Row],[ID]],", '",Table1[[#This Row],[DISTRITO]],"', ",Table1[[#This Row],[CÓDIGO
CANTÓN]],"),")</f>
        <v>(140806, 'Santo Domingo', 1408),</v>
      </c>
    </row>
    <row r="328" spans="1:12" ht="15" customHeight="1" x14ac:dyDescent="0.2">
      <c r="A328" s="4">
        <v>160105</v>
      </c>
      <c r="B328" s="1">
        <v>4</v>
      </c>
      <c r="C328" s="2" t="s">
        <v>266</v>
      </c>
      <c r="D328" s="1" t="str">
        <f>VLOOKUP(Table1[[#This Row],[CANTÓN]],Table2[[#All],[CANTON]:[ID]],2,FALSE)</f>
        <v>1409</v>
      </c>
      <c r="E328" s="2" t="s">
        <v>272</v>
      </c>
      <c r="F328" s="1">
        <v>40308</v>
      </c>
      <c r="G328" s="2" t="s">
        <v>276</v>
      </c>
      <c r="H328" s="21">
        <v>1</v>
      </c>
      <c r="I328" s="21" t="str">
        <f>IF(LEN(Table1[[#This Row],[Numero de distrito por canton]])=1,_xlfn.CONCAT("0",Table1[[#This Row],[Numero de distrito por canton]]),Table1[[#This Row],[Numero de distrito por canton]])</f>
        <v>01</v>
      </c>
      <c r="J328" s="5">
        <v>2.87</v>
      </c>
      <c r="K328" t="str">
        <f>_xlfn.CONCAT(Table1[[#This Row],[CÓDIGO
CANTÓN]],Table1[[#This Row],[DISTRITO STRING]])</f>
        <v>140901</v>
      </c>
      <c r="L328" t="str">
        <f>_xlfn.CONCAT("(",Table1[[#This Row],[ID]],", '",Table1[[#This Row],[DISTRITO]],"', ",Table1[[#This Row],[CÓDIGO
CANTÓN]],"),")</f>
        <v>(140901, 'Pará', 1409),</v>
      </c>
    </row>
    <row r="329" spans="1:12" ht="15" customHeight="1" x14ac:dyDescent="0.2">
      <c r="A329" s="4">
        <v>160105</v>
      </c>
      <c r="B329" s="1">
        <v>4</v>
      </c>
      <c r="C329" s="2" t="s">
        <v>266</v>
      </c>
      <c r="D329" s="1" t="str">
        <f>VLOOKUP(Table1[[#This Row],[CANTÓN]],Table2[[#All],[CANTON]:[ID]],2,FALSE)</f>
        <v>1409</v>
      </c>
      <c r="E329" s="2" t="s">
        <v>272</v>
      </c>
      <c r="F329" s="1">
        <v>40304</v>
      </c>
      <c r="G329" s="2" t="s">
        <v>273</v>
      </c>
      <c r="H329" s="21">
        <v>2</v>
      </c>
      <c r="I329" s="21" t="str">
        <f>IF(LEN(Table1[[#This Row],[Numero de distrito por canton]])=1,_xlfn.CONCAT("0",Table1[[#This Row],[Numero de distrito por canton]]),Table1[[#This Row],[Numero de distrito por canton]])</f>
        <v>02</v>
      </c>
      <c r="J329" s="5">
        <v>1.27</v>
      </c>
      <c r="K329" t="str">
        <f>_xlfn.CONCAT(Table1[[#This Row],[CÓDIGO
CANTÓN]],Table1[[#This Row],[DISTRITO STRING]])</f>
        <v>140902</v>
      </c>
      <c r="L329" t="str">
        <f>_xlfn.CONCAT("(",Table1[[#This Row],[ID]],", '",Table1[[#This Row],[DISTRITO]],"', ",Table1[[#This Row],[CÓDIGO
CANTÓN]],"),")</f>
        <v>(140902, 'Paracito', 1409),</v>
      </c>
    </row>
    <row r="330" spans="1:12" ht="15" customHeight="1" x14ac:dyDescent="0.2">
      <c r="A330" s="4">
        <v>160105</v>
      </c>
      <c r="B330" s="1">
        <v>4</v>
      </c>
      <c r="C330" s="2" t="s">
        <v>266</v>
      </c>
      <c r="D330" s="1" t="str">
        <f>VLOOKUP(Table1[[#This Row],[CANTÓN]],Table2[[#All],[CANTON]:[ID]],2,FALSE)</f>
        <v>1409</v>
      </c>
      <c r="E330" s="2" t="s">
        <v>272</v>
      </c>
      <c r="F330" s="1">
        <v>40303</v>
      </c>
      <c r="G330" s="2" t="s">
        <v>25</v>
      </c>
      <c r="H330" s="21">
        <v>3</v>
      </c>
      <c r="I330" s="21" t="str">
        <f>IF(LEN(Table1[[#This Row],[Numero de distrito por canton]])=1,_xlfn.CONCAT("0",Table1[[#This Row],[Numero de distrito por canton]]),Table1[[#This Row],[Numero de distrito por canton]])</f>
        <v>03</v>
      </c>
      <c r="J330" s="6">
        <v>5.9</v>
      </c>
      <c r="K330" t="str">
        <f>_xlfn.CONCAT(Table1[[#This Row],[CÓDIGO
CANTÓN]],Table1[[#This Row],[DISTRITO STRING]])</f>
        <v>140903</v>
      </c>
      <c r="L330" t="str">
        <f>_xlfn.CONCAT("(",Table1[[#This Row],[ID]],", '",Table1[[#This Row],[DISTRITO]],"', ",Table1[[#This Row],[CÓDIGO
CANTÓN]],"),")</f>
        <v>(140903, 'San Miguel', 1409),</v>
      </c>
    </row>
    <row r="331" spans="1:12" ht="15" customHeight="1" x14ac:dyDescent="0.2">
      <c r="A331" s="4">
        <v>160105</v>
      </c>
      <c r="B331" s="1">
        <v>4</v>
      </c>
      <c r="C331" s="2" t="s">
        <v>266</v>
      </c>
      <c r="D331" s="1" t="str">
        <f>VLOOKUP(Table1[[#This Row],[CANTÓN]],Table2[[#All],[CANTON]:[ID]],2,FALSE)</f>
        <v>1409</v>
      </c>
      <c r="E331" s="2" t="s">
        <v>272</v>
      </c>
      <c r="F331" s="1">
        <v>40302</v>
      </c>
      <c r="G331" s="2" t="s">
        <v>97</v>
      </c>
      <c r="H331" s="21">
        <v>4</v>
      </c>
      <c r="I331" s="21" t="str">
        <f>IF(LEN(Table1[[#This Row],[Numero de distrito por canton]])=1,_xlfn.CONCAT("0",Table1[[#This Row],[Numero de distrito por canton]]),Table1[[#This Row],[Numero de distrito por canton]])</f>
        <v>04</v>
      </c>
      <c r="J331" s="5">
        <v>2.88</v>
      </c>
      <c r="K331" t="str">
        <f>_xlfn.CONCAT(Table1[[#This Row],[CÓDIGO
CANTÓN]],Table1[[#This Row],[DISTRITO STRING]])</f>
        <v>140904</v>
      </c>
      <c r="L331" t="str">
        <f>_xlfn.CONCAT("(",Table1[[#This Row],[ID]],", '",Table1[[#This Row],[DISTRITO]],"', ",Table1[[#This Row],[CÓDIGO
CANTÓN]],"),")</f>
        <v>(140904, 'San Vicente', 1409),</v>
      </c>
    </row>
    <row r="332" spans="1:12" ht="15" customHeight="1" x14ac:dyDescent="0.2">
      <c r="A332" s="4">
        <v>160105</v>
      </c>
      <c r="B332" s="1">
        <v>4</v>
      </c>
      <c r="C332" s="2" t="s">
        <v>266</v>
      </c>
      <c r="D332" s="1" t="str">
        <f>VLOOKUP(Table1[[#This Row],[CANTÓN]],Table2[[#All],[CANTON]:[ID]],2,FALSE)</f>
        <v>1409</v>
      </c>
      <c r="E332" s="2" t="s">
        <v>272</v>
      </c>
      <c r="F332" s="1">
        <v>40306</v>
      </c>
      <c r="G332" s="2" t="s">
        <v>250</v>
      </c>
      <c r="H332" s="21">
        <v>5</v>
      </c>
      <c r="I332" s="21" t="str">
        <f>IF(LEN(Table1[[#This Row],[Numero de distrito por canton]])=1,_xlfn.CONCAT("0",Table1[[#This Row],[Numero de distrito por canton]]),Table1[[#This Row],[Numero de distrito por canton]])</f>
        <v>05</v>
      </c>
      <c r="J332" s="5">
        <v>4.2699999999999996</v>
      </c>
      <c r="K332" t="str">
        <f>_xlfn.CONCAT(Table1[[#This Row],[CÓDIGO
CANTÓN]],Table1[[#This Row],[DISTRITO STRING]])</f>
        <v>140905</v>
      </c>
      <c r="L332" t="str">
        <f>_xlfn.CONCAT("(",Table1[[#This Row],[ID]],", '",Table1[[#This Row],[DISTRITO]],"', ",Table1[[#This Row],[CÓDIGO
CANTÓN]],"),")</f>
        <v>(140905, 'Santa Rosa', 1409),</v>
      </c>
    </row>
    <row r="333" spans="1:12" ht="15" customHeight="1" x14ac:dyDescent="0.2">
      <c r="A333" s="4">
        <v>160105</v>
      </c>
      <c r="B333" s="1">
        <v>4</v>
      </c>
      <c r="C333" s="2" t="s">
        <v>266</v>
      </c>
      <c r="D333" s="1" t="str">
        <f>VLOOKUP(Table1[[#This Row],[CANTÓN]],Table2[[#All],[CANTON]:[ID]],2,FALSE)</f>
        <v>1409</v>
      </c>
      <c r="E333" s="2" t="s">
        <v>272</v>
      </c>
      <c r="F333" s="1">
        <v>40301</v>
      </c>
      <c r="G333" s="2" t="s">
        <v>272</v>
      </c>
      <c r="H333" s="21">
        <v>6</v>
      </c>
      <c r="I333" s="21" t="str">
        <f>IF(LEN(Table1[[#This Row],[Numero de distrito por canton]])=1,_xlfn.CONCAT("0",Table1[[#This Row],[Numero de distrito por canton]]),Table1[[#This Row],[Numero de distrito por canton]])</f>
        <v>06</v>
      </c>
      <c r="J333" s="5">
        <v>0.78</v>
      </c>
      <c r="K333" t="str">
        <f>_xlfn.CONCAT(Table1[[#This Row],[CÓDIGO
CANTÓN]],Table1[[#This Row],[DISTRITO STRING]])</f>
        <v>140906</v>
      </c>
      <c r="L333" t="str">
        <f>_xlfn.CONCAT("(",Table1[[#This Row],[ID]],", '",Table1[[#This Row],[DISTRITO]],"', ",Table1[[#This Row],[CÓDIGO
CANTÓN]],"),")</f>
        <v>(140906, 'Santo Domingo', 1409),</v>
      </c>
    </row>
    <row r="334" spans="1:12" ht="15" customHeight="1" x14ac:dyDescent="0.2">
      <c r="A334" s="4">
        <v>160105</v>
      </c>
      <c r="B334" s="1">
        <v>4</v>
      </c>
      <c r="C334" s="2" t="s">
        <v>266</v>
      </c>
      <c r="D334" s="1" t="str">
        <f>VLOOKUP(Table1[[#This Row],[CANTÓN]],Table2[[#All],[CANTON]:[ID]],2,FALSE)</f>
        <v>1409</v>
      </c>
      <c r="E334" s="2" t="s">
        <v>272</v>
      </c>
      <c r="F334" s="1">
        <v>40305</v>
      </c>
      <c r="G334" s="2" t="s">
        <v>274</v>
      </c>
      <c r="H334" s="21">
        <v>7</v>
      </c>
      <c r="I334" s="21" t="str">
        <f>IF(LEN(Table1[[#This Row],[Numero de distrito por canton]])=1,_xlfn.CONCAT("0",Table1[[#This Row],[Numero de distrito por canton]]),Table1[[#This Row],[Numero de distrito por canton]])</f>
        <v>07</v>
      </c>
      <c r="J334" s="5">
        <v>3.54</v>
      </c>
      <c r="K334" t="str">
        <f>_xlfn.CONCAT(Table1[[#This Row],[CÓDIGO
CANTÓN]],Table1[[#This Row],[DISTRITO STRING]])</f>
        <v>140907</v>
      </c>
      <c r="L334" t="str">
        <f>_xlfn.CONCAT("(",Table1[[#This Row],[ID]],", '",Table1[[#This Row],[DISTRITO]],"', ",Table1[[#This Row],[CÓDIGO
CANTÓN]],"),")</f>
        <v>(140907, 'Santo Tomás', 1409),</v>
      </c>
    </row>
    <row r="335" spans="1:12" ht="15" customHeight="1" x14ac:dyDescent="0.2">
      <c r="A335" s="4">
        <v>160105</v>
      </c>
      <c r="B335" s="1">
        <v>4</v>
      </c>
      <c r="C335" s="2" t="s">
        <v>266</v>
      </c>
      <c r="D335" s="1" t="str">
        <f>VLOOKUP(Table1[[#This Row],[CANTÓN]],Table2[[#All],[CANTON]:[ID]],2,FALSE)</f>
        <v>1409</v>
      </c>
      <c r="E335" s="2" t="s">
        <v>272</v>
      </c>
      <c r="F335" s="1">
        <v>40307</v>
      </c>
      <c r="G335" s="2" t="s">
        <v>275</v>
      </c>
      <c r="H335" s="21">
        <v>8</v>
      </c>
      <c r="I335" s="21" t="str">
        <f>IF(LEN(Table1[[#This Row],[Numero de distrito por canton]])=1,_xlfn.CONCAT("0",Table1[[#This Row],[Numero de distrito por canton]]),Table1[[#This Row],[Numero de distrito por canton]])</f>
        <v>08</v>
      </c>
      <c r="J335" s="5">
        <v>3.88</v>
      </c>
      <c r="K335" t="str">
        <f>_xlfn.CONCAT(Table1[[#This Row],[CÓDIGO
CANTÓN]],Table1[[#This Row],[DISTRITO STRING]])</f>
        <v>140908</v>
      </c>
      <c r="L335" t="str">
        <f>_xlfn.CONCAT("(",Table1[[#This Row],[ID]],", '",Table1[[#This Row],[DISTRITO]],"', ",Table1[[#This Row],[CÓDIGO
CANTÓN]],"),")</f>
        <v>(140908, 'Tures', 1409),</v>
      </c>
    </row>
    <row r="336" spans="1:12" ht="15" customHeight="1" x14ac:dyDescent="0.2">
      <c r="A336" s="4">
        <v>160105</v>
      </c>
      <c r="B336" s="1">
        <v>4</v>
      </c>
      <c r="C336" s="2" t="s">
        <v>266</v>
      </c>
      <c r="D336" s="1" t="str">
        <f>VLOOKUP(Table1[[#This Row],[CANTÓN]],Table2[[#All],[CANTON]:[ID]],2,FALSE)</f>
        <v>1410</v>
      </c>
      <c r="E336" s="2" t="s">
        <v>140</v>
      </c>
      <c r="F336" s="1">
        <v>41005</v>
      </c>
      <c r="G336" s="2" t="s">
        <v>291</v>
      </c>
      <c r="H336" s="21">
        <v>1</v>
      </c>
      <c r="I336" s="21" t="str">
        <f>IF(LEN(Table1[[#This Row],[Numero de distrito por canton]])=1,_xlfn.CONCAT("0",Table1[[#This Row],[Numero de distrito por canton]]),Table1[[#This Row],[Numero de distrito por canton]])</f>
        <v>01</v>
      </c>
      <c r="J336" s="5">
        <v>369.73</v>
      </c>
      <c r="K336" t="str">
        <f>_xlfn.CONCAT(Table1[[#This Row],[CÓDIGO
CANTÓN]],Table1[[#This Row],[DISTRITO STRING]])</f>
        <v>141001</v>
      </c>
      <c r="L336" t="str">
        <f>_xlfn.CONCAT("(",Table1[[#This Row],[ID]],", '",Table1[[#This Row],[DISTRITO]],"', ",Table1[[#This Row],[CÓDIGO
CANTÓN]],"),")</f>
        <v>(141001, 'Cureña', 1410),</v>
      </c>
    </row>
    <row r="337" spans="1:12" ht="15" customHeight="1" x14ac:dyDescent="0.2">
      <c r="A337" s="4">
        <v>160105</v>
      </c>
      <c r="B337" s="1">
        <v>4</v>
      </c>
      <c r="C337" s="2" t="s">
        <v>266</v>
      </c>
      <c r="D337" s="1" t="str">
        <f>VLOOKUP(Table1[[#This Row],[CANTÓN]],Table2[[#All],[CANTON]:[ID]],2,FALSE)</f>
        <v>1410</v>
      </c>
      <c r="E337" s="2" t="s">
        <v>140</v>
      </c>
      <c r="F337" s="1">
        <v>41002</v>
      </c>
      <c r="G337" s="2" t="s">
        <v>288</v>
      </c>
      <c r="H337" s="21">
        <v>2</v>
      </c>
      <c r="I337" s="21" t="str">
        <f>IF(LEN(Table1[[#This Row],[Numero de distrito por canton]])=1,_xlfn.CONCAT("0",Table1[[#This Row],[Numero de distrito por canton]]),Table1[[#This Row],[Numero de distrito por canton]])</f>
        <v>02</v>
      </c>
      <c r="J337" s="5">
        <v>514.19000000000005</v>
      </c>
      <c r="K337" t="str">
        <f>_xlfn.CONCAT(Table1[[#This Row],[CÓDIGO
CANTÓN]],Table1[[#This Row],[DISTRITO STRING]])</f>
        <v>141002</v>
      </c>
      <c r="L337" t="str">
        <f>_xlfn.CONCAT("(",Table1[[#This Row],[ID]],", '",Table1[[#This Row],[DISTRITO]],"', ",Table1[[#This Row],[CÓDIGO
CANTÓN]],"),")</f>
        <v>(141002, 'La Virgen', 1410),</v>
      </c>
    </row>
    <row r="338" spans="1:12" ht="15" customHeight="1" x14ac:dyDescent="0.2">
      <c r="A338" s="4">
        <v>160105</v>
      </c>
      <c r="B338" s="1">
        <v>4</v>
      </c>
      <c r="C338" s="2" t="s">
        <v>266</v>
      </c>
      <c r="D338" s="1" t="str">
        <f>VLOOKUP(Table1[[#This Row],[CANTÓN]],Table2[[#All],[CANTON]:[ID]],2,FALSE)</f>
        <v>1410</v>
      </c>
      <c r="E338" s="2" t="s">
        <v>140</v>
      </c>
      <c r="F338" s="1">
        <v>41003</v>
      </c>
      <c r="G338" s="2" t="s">
        <v>289</v>
      </c>
      <c r="H338" s="21">
        <v>3</v>
      </c>
      <c r="I338" s="21" t="str">
        <f>IF(LEN(Table1[[#This Row],[Numero de distrito por canton]])=1,_xlfn.CONCAT("0",Table1[[#This Row],[Numero de distrito por canton]]),Table1[[#This Row],[Numero de distrito por canton]])</f>
        <v>03</v>
      </c>
      <c r="J338" s="5">
        <v>564.59</v>
      </c>
      <c r="K338" t="str">
        <f>_xlfn.CONCAT(Table1[[#This Row],[CÓDIGO
CANTÓN]],Table1[[#This Row],[DISTRITO STRING]])</f>
        <v>141003</v>
      </c>
      <c r="L338" t="str">
        <f>_xlfn.CONCAT("(",Table1[[#This Row],[ID]],", '",Table1[[#This Row],[DISTRITO]],"', ",Table1[[#This Row],[CÓDIGO
CANTÓN]],"),")</f>
        <v>(141003, 'Las Horquetas', 1410),</v>
      </c>
    </row>
    <row r="339" spans="1:12" ht="15" customHeight="1" x14ac:dyDescent="0.2">
      <c r="A339" s="4">
        <v>160105</v>
      </c>
      <c r="B339" s="1">
        <v>4</v>
      </c>
      <c r="C339" s="2" t="s">
        <v>266</v>
      </c>
      <c r="D339" s="1" t="str">
        <f>VLOOKUP(Table1[[#This Row],[CANTÓN]],Table2[[#All],[CANTON]:[ID]],2,FALSE)</f>
        <v>1410</v>
      </c>
      <c r="E339" s="2" t="s">
        <v>140</v>
      </c>
      <c r="F339" s="1">
        <v>41004</v>
      </c>
      <c r="G339" s="2" t="s">
        <v>290</v>
      </c>
      <c r="H339" s="21">
        <v>4</v>
      </c>
      <c r="I339" s="21" t="str">
        <f>IF(LEN(Table1[[#This Row],[Numero de distrito por canton]])=1,_xlfn.CONCAT("0",Table1[[#This Row],[Numero de distrito por canton]]),Table1[[#This Row],[Numero de distrito por canton]])</f>
        <v>04</v>
      </c>
      <c r="J339" s="5">
        <v>267.33999999999997</v>
      </c>
      <c r="K339" t="str">
        <f>_xlfn.CONCAT(Table1[[#This Row],[CÓDIGO
CANTÓN]],Table1[[#This Row],[DISTRITO STRING]])</f>
        <v>141004</v>
      </c>
      <c r="L339" t="str">
        <f>_xlfn.CONCAT("(",Table1[[#This Row],[ID]],", '",Table1[[#This Row],[DISTRITO]],"', ",Table1[[#This Row],[CÓDIGO
CANTÓN]],"),")</f>
        <v>(141004, 'Llanuras del Gaspar', 1410),</v>
      </c>
    </row>
    <row r="340" spans="1:12" ht="15" customHeight="1" x14ac:dyDescent="0.2">
      <c r="A340" s="4">
        <v>160105</v>
      </c>
      <c r="B340" s="1">
        <v>4</v>
      </c>
      <c r="C340" s="2" t="s">
        <v>266</v>
      </c>
      <c r="D340" s="1" t="str">
        <f>VLOOKUP(Table1[[#This Row],[CANTÓN]],Table2[[#All],[CANTON]:[ID]],2,FALSE)</f>
        <v>1410</v>
      </c>
      <c r="E340" s="2" t="s">
        <v>140</v>
      </c>
      <c r="F340" s="1">
        <v>41001</v>
      </c>
      <c r="G340" s="2" t="s">
        <v>287</v>
      </c>
      <c r="H340" s="21">
        <v>5</v>
      </c>
      <c r="I340" s="21" t="str">
        <f>IF(LEN(Table1[[#This Row],[Numero de distrito por canton]])=1,_xlfn.CONCAT("0",Table1[[#This Row],[Numero de distrito por canton]]),Table1[[#This Row],[Numero de distrito por canton]])</f>
        <v>05</v>
      </c>
      <c r="J340" s="5">
        <v>428.52</v>
      </c>
      <c r="K340" t="str">
        <f>_xlfn.CONCAT(Table1[[#This Row],[CÓDIGO
CANTÓN]],Table1[[#This Row],[DISTRITO STRING]])</f>
        <v>141005</v>
      </c>
      <c r="L340" t="str">
        <f>_xlfn.CONCAT("(",Table1[[#This Row],[ID]],", '",Table1[[#This Row],[DISTRITO]],"', ",Table1[[#This Row],[CÓDIGO
CANTÓN]],"),")</f>
        <v>(141005, 'Puerto Viejo', 1410),</v>
      </c>
    </row>
    <row r="341" spans="1:12" ht="15" customHeight="1" x14ac:dyDescent="0.2">
      <c r="A341" s="4">
        <v>160105</v>
      </c>
      <c r="B341" s="1">
        <v>5</v>
      </c>
      <c r="C341" s="2" t="s">
        <v>292</v>
      </c>
      <c r="D341" s="1" t="str">
        <f>VLOOKUP(Table1[[#This Row],[CANTÓN]],Table2[[#All],[CANTON]:[ID]],2,FALSE)</f>
        <v>1501</v>
      </c>
      <c r="E341" s="2" t="s">
        <v>321</v>
      </c>
      <c r="F341" s="1">
        <v>50704</v>
      </c>
      <c r="G341" s="2" t="s">
        <v>324</v>
      </c>
      <c r="H341" s="21">
        <v>1</v>
      </c>
      <c r="I341" s="21" t="str">
        <f>IF(LEN(Table1[[#This Row],[Numero de distrito por canton]])=1,_xlfn.CONCAT("0",Table1[[#This Row],[Numero de distrito por canton]]),Table1[[#This Row],[Numero de distrito por canton]])</f>
        <v>01</v>
      </c>
      <c r="J341" s="5">
        <v>197.84</v>
      </c>
      <c r="K341" t="str">
        <f>_xlfn.CONCAT(Table1[[#This Row],[CÓDIGO
CANTÓN]],Table1[[#This Row],[DISTRITO STRING]])</f>
        <v>150101</v>
      </c>
      <c r="L341" t="str">
        <f>_xlfn.CONCAT("(",Table1[[#This Row],[ID]],", '",Table1[[#This Row],[DISTRITO]],"', ",Table1[[#This Row],[CÓDIGO
CANTÓN]],"),")</f>
        <v>(150101, 'Colorado', 1501),</v>
      </c>
    </row>
    <row r="342" spans="1:12" ht="15" customHeight="1" x14ac:dyDescent="0.2">
      <c r="A342" s="4">
        <v>160105</v>
      </c>
      <c r="B342" s="1">
        <v>5</v>
      </c>
      <c r="C342" s="2" t="s">
        <v>292</v>
      </c>
      <c r="D342" s="1" t="str">
        <f>VLOOKUP(Table1[[#This Row],[CANTÓN]],Table2[[#All],[CANTON]:[ID]],2,FALSE)</f>
        <v>1501</v>
      </c>
      <c r="E342" s="2" t="s">
        <v>321</v>
      </c>
      <c r="F342" s="1">
        <v>50701</v>
      </c>
      <c r="G342" s="2" t="s">
        <v>322</v>
      </c>
      <c r="H342" s="21">
        <v>2</v>
      </c>
      <c r="I342" s="21" t="str">
        <f>IF(LEN(Table1[[#This Row],[Numero de distrito por canton]])=1,_xlfn.CONCAT("0",Table1[[#This Row],[Numero de distrito por canton]]),Table1[[#This Row],[Numero de distrito por canton]])</f>
        <v>02</v>
      </c>
      <c r="J342" s="5">
        <v>228.71</v>
      </c>
      <c r="K342" t="str">
        <f>_xlfn.CONCAT(Table1[[#This Row],[CÓDIGO
CANTÓN]],Table1[[#This Row],[DISTRITO STRING]])</f>
        <v>150102</v>
      </c>
      <c r="L342" t="str">
        <f>_xlfn.CONCAT("(",Table1[[#This Row],[ID]],", '",Table1[[#This Row],[DISTRITO]],"', ",Table1[[#This Row],[CÓDIGO
CANTÓN]],"),")</f>
        <v>(150102, 'Las Juntas', 1501),</v>
      </c>
    </row>
    <row r="343" spans="1:12" ht="15" customHeight="1" x14ac:dyDescent="0.2">
      <c r="A343" s="4">
        <v>160105</v>
      </c>
      <c r="B343" s="1">
        <v>5</v>
      </c>
      <c r="C343" s="2" t="s">
        <v>292</v>
      </c>
      <c r="D343" s="1" t="str">
        <f>VLOOKUP(Table1[[#This Row],[CANTÓN]],Table2[[#All],[CANTON]:[ID]],2,FALSE)</f>
        <v>1501</v>
      </c>
      <c r="E343" s="2" t="s">
        <v>321</v>
      </c>
      <c r="F343" s="1">
        <v>50703</v>
      </c>
      <c r="G343" s="2" t="s">
        <v>91</v>
      </c>
      <c r="H343" s="21">
        <v>3</v>
      </c>
      <c r="I343" s="21" t="str">
        <f>IF(LEN(Table1[[#This Row],[Numero de distrito por canton]])=1,_xlfn.CONCAT("0",Table1[[#This Row],[Numero de distrito por canton]]),Table1[[#This Row],[Numero de distrito por canton]])</f>
        <v>03</v>
      </c>
      <c r="J343" s="5">
        <v>107.47</v>
      </c>
      <c r="K343" t="str">
        <f>_xlfn.CONCAT(Table1[[#This Row],[CÓDIGO
CANTÓN]],Table1[[#This Row],[DISTRITO STRING]])</f>
        <v>150103</v>
      </c>
      <c r="L343" t="str">
        <f>_xlfn.CONCAT("(",Table1[[#This Row],[ID]],", '",Table1[[#This Row],[DISTRITO]],"', ",Table1[[#This Row],[CÓDIGO
CANTÓN]],"),")</f>
        <v>(150103, 'San Juan', 1501),</v>
      </c>
    </row>
    <row r="344" spans="1:12" ht="15" customHeight="1" x14ac:dyDescent="0.2">
      <c r="A344" s="4">
        <v>160105</v>
      </c>
      <c r="B344" s="1">
        <v>5</v>
      </c>
      <c r="C344" s="2" t="s">
        <v>292</v>
      </c>
      <c r="D344" s="1" t="str">
        <f>VLOOKUP(Table1[[#This Row],[CANTÓN]],Table2[[#All],[CANTON]:[ID]],2,FALSE)</f>
        <v>1501</v>
      </c>
      <c r="E344" s="2" t="s">
        <v>321</v>
      </c>
      <c r="F344" s="1">
        <v>50702</v>
      </c>
      <c r="G344" s="2" t="s">
        <v>323</v>
      </c>
      <c r="H344" s="21">
        <v>4</v>
      </c>
      <c r="I344" s="21" t="str">
        <f>IF(LEN(Table1[[#This Row],[Numero de distrito por canton]])=1,_xlfn.CONCAT("0",Table1[[#This Row],[Numero de distrito por canton]]),Table1[[#This Row],[Numero de distrito por canton]])</f>
        <v>04</v>
      </c>
      <c r="J344" s="7">
        <v>112</v>
      </c>
      <c r="K344" t="str">
        <f>_xlfn.CONCAT(Table1[[#This Row],[CÓDIGO
CANTÓN]],Table1[[#This Row],[DISTRITO STRING]])</f>
        <v>150104</v>
      </c>
      <c r="L344" t="str">
        <f>_xlfn.CONCAT("(",Table1[[#This Row],[ID]],", '",Table1[[#This Row],[DISTRITO]],"', ",Table1[[#This Row],[CÓDIGO
CANTÓN]],"),")</f>
        <v>(150104, 'Sierra', 1501),</v>
      </c>
    </row>
    <row r="345" spans="1:12" ht="15" customHeight="1" x14ac:dyDescent="0.2">
      <c r="A345" s="4">
        <v>160105</v>
      </c>
      <c r="B345" s="1">
        <v>5</v>
      </c>
      <c r="C345" s="2" t="s">
        <v>292</v>
      </c>
      <c r="D345" s="1" t="str">
        <f>VLOOKUP(Table1[[#This Row],[CANTÓN]],Table2[[#All],[CANTON]:[ID]],2,FALSE)</f>
        <v>1502</v>
      </c>
      <c r="E345" s="2" t="s">
        <v>312</v>
      </c>
      <c r="F345" s="1">
        <v>50401</v>
      </c>
      <c r="G345" s="2" t="s">
        <v>312</v>
      </c>
      <c r="H345" s="21">
        <v>1</v>
      </c>
      <c r="I345" s="21" t="str">
        <f>IF(LEN(Table1[[#This Row],[Numero de distrito por canton]])=1,_xlfn.CONCAT("0",Table1[[#This Row],[Numero de distrito por canton]]),Table1[[#This Row],[Numero de distrito por canton]])</f>
        <v>01</v>
      </c>
      <c r="J345" s="5">
        <v>889.07</v>
      </c>
      <c r="K345" t="str">
        <f>_xlfn.CONCAT(Table1[[#This Row],[CÓDIGO
CANTÓN]],Table1[[#This Row],[DISTRITO STRING]])</f>
        <v>150201</v>
      </c>
      <c r="L345" t="str">
        <f>_xlfn.CONCAT("(",Table1[[#This Row],[ID]],", '",Table1[[#This Row],[DISTRITO]],"', ",Table1[[#This Row],[CÓDIGO
CANTÓN]],"),")</f>
        <v>(150201, 'Bagaces', 1502),</v>
      </c>
    </row>
    <row r="346" spans="1:12" ht="15" customHeight="1" x14ac:dyDescent="0.2">
      <c r="A346" s="4">
        <v>160105</v>
      </c>
      <c r="B346" s="1">
        <v>5</v>
      </c>
      <c r="C346" s="2" t="s">
        <v>292</v>
      </c>
      <c r="D346" s="1" t="str">
        <f>VLOOKUP(Table1[[#This Row],[CANTÓN]],Table2[[#All],[CANTON]:[ID]],2,FALSE)</f>
        <v>1502</v>
      </c>
      <c r="E346" s="2" t="s">
        <v>312</v>
      </c>
      <c r="F346" s="1">
        <v>50402</v>
      </c>
      <c r="G346" s="2" t="s">
        <v>186</v>
      </c>
      <c r="H346" s="21">
        <v>2</v>
      </c>
      <c r="I346" s="21" t="str">
        <f>IF(LEN(Table1[[#This Row],[Numero de distrito por canton]])=1,_xlfn.CONCAT("0",Table1[[#This Row],[Numero de distrito por canton]]),Table1[[#This Row],[Numero de distrito por canton]])</f>
        <v>02</v>
      </c>
      <c r="J346" s="5">
        <v>163.47</v>
      </c>
      <c r="K346" t="str">
        <f>_xlfn.CONCAT(Table1[[#This Row],[CÓDIGO
CANTÓN]],Table1[[#This Row],[DISTRITO STRING]])</f>
        <v>150202</v>
      </c>
      <c r="L346" t="str">
        <f>_xlfn.CONCAT("(",Table1[[#This Row],[ID]],", '",Table1[[#This Row],[DISTRITO]],"', ",Table1[[#This Row],[CÓDIGO
CANTÓN]],"),")</f>
        <v>(150202, 'La Fortuna', 1502),</v>
      </c>
    </row>
    <row r="347" spans="1:12" ht="15" customHeight="1" x14ac:dyDescent="0.2">
      <c r="A347" s="4">
        <v>160105</v>
      </c>
      <c r="B347" s="1">
        <v>5</v>
      </c>
      <c r="C347" s="2" t="s">
        <v>292</v>
      </c>
      <c r="D347" s="1" t="str">
        <f>VLOOKUP(Table1[[#This Row],[CANTÓN]],Table2[[#All],[CANTON]:[ID]],2,FALSE)</f>
        <v>1502</v>
      </c>
      <c r="E347" s="2" t="s">
        <v>312</v>
      </c>
      <c r="F347" s="1">
        <v>50403</v>
      </c>
      <c r="G347" s="2" t="s">
        <v>313</v>
      </c>
      <c r="H347" s="21">
        <v>3</v>
      </c>
      <c r="I347" s="21" t="str">
        <f>IF(LEN(Table1[[#This Row],[Numero de distrito por canton]])=1,_xlfn.CONCAT("0",Table1[[#This Row],[Numero de distrito por canton]]),Table1[[#This Row],[Numero de distrito por canton]])</f>
        <v>03</v>
      </c>
      <c r="J347" s="5">
        <v>181.77</v>
      </c>
      <c r="K347" t="str">
        <f>_xlfn.CONCAT(Table1[[#This Row],[CÓDIGO
CANTÓN]],Table1[[#This Row],[DISTRITO STRING]])</f>
        <v>150203</v>
      </c>
      <c r="L347" t="str">
        <f>_xlfn.CONCAT("(",Table1[[#This Row],[ID]],", '",Table1[[#This Row],[DISTRITO]],"', ",Table1[[#This Row],[CÓDIGO
CANTÓN]],"),")</f>
        <v>(150203, 'Mogote', 1502),</v>
      </c>
    </row>
    <row r="348" spans="1:12" ht="15" customHeight="1" x14ac:dyDescent="0.2">
      <c r="A348" s="4">
        <v>160105</v>
      </c>
      <c r="B348" s="1">
        <v>5</v>
      </c>
      <c r="C348" s="2" t="s">
        <v>292</v>
      </c>
      <c r="D348" s="1" t="str">
        <f>VLOOKUP(Table1[[#This Row],[CANTÓN]],Table2[[#All],[CANTON]:[ID]],2,FALSE)</f>
        <v>1502</v>
      </c>
      <c r="E348" s="2" t="s">
        <v>312</v>
      </c>
      <c r="F348" s="1">
        <v>50404</v>
      </c>
      <c r="G348" s="2" t="s">
        <v>314</v>
      </c>
      <c r="H348" s="21">
        <v>4</v>
      </c>
      <c r="I348" s="21" t="str">
        <f>IF(LEN(Table1[[#This Row],[Numero de distrito por canton]])=1,_xlfn.CONCAT("0",Table1[[#This Row],[Numero de distrito por canton]]),Table1[[#This Row],[Numero de distrito por canton]])</f>
        <v>04</v>
      </c>
      <c r="J348" s="5">
        <v>43.62</v>
      </c>
      <c r="K348" t="str">
        <f>_xlfn.CONCAT(Table1[[#This Row],[CÓDIGO
CANTÓN]],Table1[[#This Row],[DISTRITO STRING]])</f>
        <v>150204</v>
      </c>
      <c r="L348" t="str">
        <f>_xlfn.CONCAT("(",Table1[[#This Row],[ID]],", '",Table1[[#This Row],[DISTRITO]],"', ",Table1[[#This Row],[CÓDIGO
CANTÓN]],"),")</f>
        <v>(150204, 'Río Naranjo', 1502),</v>
      </c>
    </row>
    <row r="349" spans="1:12" ht="15" customHeight="1" x14ac:dyDescent="0.2">
      <c r="A349" s="4">
        <v>160105</v>
      </c>
      <c r="B349" s="1">
        <v>5</v>
      </c>
      <c r="C349" s="2" t="s">
        <v>292</v>
      </c>
      <c r="D349" s="1" t="str">
        <f>VLOOKUP(Table1[[#This Row],[CANTÓN]],Table2[[#All],[CANTON]:[ID]],2,FALSE)</f>
        <v>1503</v>
      </c>
      <c r="E349" s="2" t="s">
        <v>318</v>
      </c>
      <c r="F349" s="1">
        <v>50604</v>
      </c>
      <c r="G349" s="2" t="s">
        <v>319</v>
      </c>
      <c r="H349" s="21">
        <v>1</v>
      </c>
      <c r="I349" s="21" t="str">
        <f>IF(LEN(Table1[[#This Row],[Numero de distrito por canton]])=1,_xlfn.CONCAT("0",Table1[[#This Row],[Numero de distrito por canton]]),Table1[[#This Row],[Numero de distrito por canton]])</f>
        <v>01</v>
      </c>
      <c r="J349" s="5">
        <v>58.06</v>
      </c>
      <c r="K349" t="str">
        <f>_xlfn.CONCAT(Table1[[#This Row],[CÓDIGO
CANTÓN]],Table1[[#This Row],[DISTRITO STRING]])</f>
        <v>150301</v>
      </c>
      <c r="L349" t="str">
        <f>_xlfn.CONCAT("(",Table1[[#This Row],[ID]],", '",Table1[[#This Row],[DISTRITO]],"', ",Table1[[#This Row],[CÓDIGO
CANTÓN]],"),")</f>
        <v>(150301, 'Bebedero', 1503),</v>
      </c>
    </row>
    <row r="350" spans="1:12" ht="15" customHeight="1" x14ac:dyDescent="0.2">
      <c r="A350" s="4">
        <v>160105</v>
      </c>
      <c r="B350" s="1">
        <v>5</v>
      </c>
      <c r="C350" s="2" t="s">
        <v>292</v>
      </c>
      <c r="D350" s="1" t="str">
        <f>VLOOKUP(Table1[[#This Row],[CANTÓN]],Table2[[#All],[CANTON]:[ID]],2,FALSE)</f>
        <v>1503</v>
      </c>
      <c r="E350" s="2" t="s">
        <v>318</v>
      </c>
      <c r="F350" s="1">
        <v>50601</v>
      </c>
      <c r="G350" s="2" t="s">
        <v>318</v>
      </c>
      <c r="H350" s="21">
        <v>2</v>
      </c>
      <c r="I350" s="21" t="str">
        <f>IF(LEN(Table1[[#This Row],[Numero de distrito por canton]])=1,_xlfn.CONCAT("0",Table1[[#This Row],[Numero de distrito por canton]]),Table1[[#This Row],[Numero de distrito por canton]])</f>
        <v>02</v>
      </c>
      <c r="J350" s="5">
        <v>193.09</v>
      </c>
      <c r="K350" t="str">
        <f>_xlfn.CONCAT(Table1[[#This Row],[CÓDIGO
CANTÓN]],Table1[[#This Row],[DISTRITO STRING]])</f>
        <v>150302</v>
      </c>
      <c r="L350" t="str">
        <f>_xlfn.CONCAT("(",Table1[[#This Row],[ID]],", '",Table1[[#This Row],[DISTRITO]],"', ",Table1[[#This Row],[CÓDIGO
CANTÓN]],"),")</f>
        <v>(150302, 'Cañas', 1503),</v>
      </c>
    </row>
    <row r="351" spans="1:12" ht="15" customHeight="1" x14ac:dyDescent="0.2">
      <c r="A351" s="4">
        <v>160105</v>
      </c>
      <c r="B351" s="1">
        <v>5</v>
      </c>
      <c r="C351" s="2" t="s">
        <v>292</v>
      </c>
      <c r="D351" s="1" t="str">
        <f>VLOOKUP(Table1[[#This Row],[CANTÓN]],Table2[[#All],[CANTON]:[ID]],2,FALSE)</f>
        <v>1503</v>
      </c>
      <c r="E351" s="2" t="s">
        <v>318</v>
      </c>
      <c r="F351" s="1">
        <v>50602</v>
      </c>
      <c r="G351" s="2" t="s">
        <v>195</v>
      </c>
      <c r="H351" s="21">
        <v>3</v>
      </c>
      <c r="I351" s="21" t="str">
        <f>IF(LEN(Table1[[#This Row],[Numero de distrito por canton]])=1,_xlfn.CONCAT("0",Table1[[#This Row],[Numero de distrito por canton]]),Table1[[#This Row],[Numero de distrito por canton]])</f>
        <v>03</v>
      </c>
      <c r="J351" s="5">
        <v>204.03</v>
      </c>
      <c r="K351" t="str">
        <f>_xlfn.CONCAT(Table1[[#This Row],[CÓDIGO
CANTÓN]],Table1[[#This Row],[DISTRITO STRING]])</f>
        <v>150303</v>
      </c>
      <c r="L351" t="str">
        <f>_xlfn.CONCAT("(",Table1[[#This Row],[ID]],", '",Table1[[#This Row],[DISTRITO]],"', ",Table1[[#This Row],[CÓDIGO
CANTÓN]],"),")</f>
        <v>(150303, 'Palmira', 1503),</v>
      </c>
    </row>
    <row r="352" spans="1:12" ht="15" customHeight="1" x14ac:dyDescent="0.2">
      <c r="A352" s="4">
        <v>160105</v>
      </c>
      <c r="B352" s="1">
        <v>5</v>
      </c>
      <c r="C352" s="2" t="s">
        <v>292</v>
      </c>
      <c r="D352" s="1" t="str">
        <f>VLOOKUP(Table1[[#This Row],[CANTÓN]],Table2[[#All],[CANTON]:[ID]],2,FALSE)</f>
        <v>1503</v>
      </c>
      <c r="E352" s="2" t="s">
        <v>318</v>
      </c>
      <c r="F352" s="1">
        <v>50605</v>
      </c>
      <c r="G352" s="2" t="s">
        <v>320</v>
      </c>
      <c r="H352" s="21">
        <v>4</v>
      </c>
      <c r="I352" s="21" t="str">
        <f>IF(LEN(Table1[[#This Row],[Numero de distrito por canton]])=1,_xlfn.CONCAT("0",Table1[[#This Row],[Numero de distrito por canton]]),Table1[[#This Row],[Numero de distrito por canton]])</f>
        <v>04</v>
      </c>
      <c r="J352" s="5">
        <v>110.91</v>
      </c>
      <c r="K352" t="str">
        <f>_xlfn.CONCAT(Table1[[#This Row],[CÓDIGO
CANTÓN]],Table1[[#This Row],[DISTRITO STRING]])</f>
        <v>150304</v>
      </c>
      <c r="L352" t="str">
        <f>_xlfn.CONCAT("(",Table1[[#This Row],[ID]],", '",Table1[[#This Row],[DISTRITO]],"', ",Table1[[#This Row],[CÓDIGO
CANTÓN]],"),")</f>
        <v>(150304, 'Porozal', 1503),</v>
      </c>
    </row>
    <row r="353" spans="1:12" ht="15" customHeight="1" x14ac:dyDescent="0.2">
      <c r="A353" s="4">
        <v>160105</v>
      </c>
      <c r="B353" s="1">
        <v>5</v>
      </c>
      <c r="C353" s="2" t="s">
        <v>292</v>
      </c>
      <c r="D353" s="1" t="str">
        <f>VLOOKUP(Table1[[#This Row],[CANTÓN]],Table2[[#All],[CANTON]:[ID]],2,FALSE)</f>
        <v>1503</v>
      </c>
      <c r="E353" s="2" t="s">
        <v>318</v>
      </c>
      <c r="F353" s="1">
        <v>50603</v>
      </c>
      <c r="G353" s="2" t="s">
        <v>25</v>
      </c>
      <c r="H353" s="21">
        <v>5</v>
      </c>
      <c r="I353" s="21" t="str">
        <f>IF(LEN(Table1[[#This Row],[Numero de distrito por canton]])=1,_xlfn.CONCAT("0",Table1[[#This Row],[Numero de distrito por canton]]),Table1[[#This Row],[Numero de distrito por canton]])</f>
        <v>05</v>
      </c>
      <c r="J353" s="5">
        <v>120.95</v>
      </c>
      <c r="K353" t="str">
        <f>_xlfn.CONCAT(Table1[[#This Row],[CÓDIGO
CANTÓN]],Table1[[#This Row],[DISTRITO STRING]])</f>
        <v>150305</v>
      </c>
      <c r="L353" t="str">
        <f>_xlfn.CONCAT("(",Table1[[#This Row],[ID]],", '",Table1[[#This Row],[DISTRITO]],"', ",Table1[[#This Row],[CÓDIGO
CANTÓN]],"),")</f>
        <v>(150305, 'San Miguel', 1503),</v>
      </c>
    </row>
    <row r="354" spans="1:12" ht="15" customHeight="1" x14ac:dyDescent="0.2">
      <c r="A354" s="4">
        <v>160105</v>
      </c>
      <c r="B354" s="1">
        <v>5</v>
      </c>
      <c r="C354" s="2" t="s">
        <v>292</v>
      </c>
      <c r="D354" s="1" t="str">
        <f>VLOOKUP(Table1[[#This Row],[CANTÓN]],Table2[[#All],[CANTON]:[ID]],2,FALSE)</f>
        <v>1504</v>
      </c>
      <c r="E354" s="2" t="s">
        <v>315</v>
      </c>
      <c r="F354" s="1">
        <v>50504</v>
      </c>
      <c r="G354" s="2" t="s">
        <v>279</v>
      </c>
      <c r="H354" s="21">
        <v>1</v>
      </c>
      <c r="I354" s="21" t="str">
        <f>IF(LEN(Table1[[#This Row],[Numero de distrito por canton]])=1,_xlfn.CONCAT("0",Table1[[#This Row],[Numero de distrito por canton]]),Table1[[#This Row],[Numero de distrito por canton]])</f>
        <v>01</v>
      </c>
      <c r="J354" s="5">
        <v>182.14</v>
      </c>
      <c r="K354" t="str">
        <f>_xlfn.CONCAT(Table1[[#This Row],[CÓDIGO
CANTÓN]],Table1[[#This Row],[DISTRITO STRING]])</f>
        <v>150401</v>
      </c>
      <c r="L354" t="str">
        <f>_xlfn.CONCAT("(",Table1[[#This Row],[ID]],", '",Table1[[#This Row],[DISTRITO]],"', ",Table1[[#This Row],[CÓDIGO
CANTÓN]],"),")</f>
        <v>(150401, 'Belén', 1504),</v>
      </c>
    </row>
    <row r="355" spans="1:12" ht="15" customHeight="1" x14ac:dyDescent="0.2">
      <c r="A355" s="4">
        <v>160105</v>
      </c>
      <c r="B355" s="1">
        <v>5</v>
      </c>
      <c r="C355" s="2" t="s">
        <v>292</v>
      </c>
      <c r="D355" s="1" t="str">
        <f>VLOOKUP(Table1[[#This Row],[CANTÓN]],Table2[[#All],[CANTON]:[ID]],2,FALSE)</f>
        <v>1504</v>
      </c>
      <c r="E355" s="2" t="s">
        <v>315</v>
      </c>
      <c r="F355" s="1">
        <v>50501</v>
      </c>
      <c r="G355" s="2" t="s">
        <v>316</v>
      </c>
      <c r="H355" s="21">
        <v>2</v>
      </c>
      <c r="I355" s="21" t="str">
        <f>IF(LEN(Table1[[#This Row],[Numero de distrito por canton]])=1,_xlfn.CONCAT("0",Table1[[#This Row],[Numero de distrito por canton]]),Table1[[#This Row],[Numero de distrito por canton]])</f>
        <v>02</v>
      </c>
      <c r="J355" s="5">
        <v>125.24</v>
      </c>
      <c r="K355" t="str">
        <f>_xlfn.CONCAT(Table1[[#This Row],[CÓDIGO
CANTÓN]],Table1[[#This Row],[DISTRITO STRING]])</f>
        <v>150402</v>
      </c>
      <c r="L355" t="str">
        <f>_xlfn.CONCAT("(",Table1[[#This Row],[ID]],", '",Table1[[#This Row],[DISTRITO]],"', ",Table1[[#This Row],[CÓDIGO
CANTÓN]],"),")</f>
        <v>(150402, 'Filadelfia', 1504),</v>
      </c>
    </row>
    <row r="356" spans="1:12" ht="15" customHeight="1" x14ac:dyDescent="0.2">
      <c r="A356" s="4">
        <v>160105</v>
      </c>
      <c r="B356" s="1">
        <v>5</v>
      </c>
      <c r="C356" s="2" t="s">
        <v>292</v>
      </c>
      <c r="D356" s="1" t="str">
        <f>VLOOKUP(Table1[[#This Row],[CANTÓN]],Table2[[#All],[CANTON]:[ID]],2,FALSE)</f>
        <v>1504</v>
      </c>
      <c r="E356" s="2" t="s">
        <v>315</v>
      </c>
      <c r="F356" s="1">
        <v>50502</v>
      </c>
      <c r="G356" s="2" t="s">
        <v>195</v>
      </c>
      <c r="H356" s="21">
        <v>3</v>
      </c>
      <c r="I356" s="21" t="str">
        <f>IF(LEN(Table1[[#This Row],[Numero de distrito por canton]])=1,_xlfn.CONCAT("0",Table1[[#This Row],[Numero de distrito por canton]]),Table1[[#This Row],[Numero de distrito por canton]])</f>
        <v>03</v>
      </c>
      <c r="J356" s="5">
        <v>31.46</v>
      </c>
      <c r="K356" t="str">
        <f>_xlfn.CONCAT(Table1[[#This Row],[CÓDIGO
CANTÓN]],Table1[[#This Row],[DISTRITO STRING]])</f>
        <v>150403</v>
      </c>
      <c r="L356" t="str">
        <f>_xlfn.CONCAT("(",Table1[[#This Row],[ID]],", '",Table1[[#This Row],[DISTRITO]],"', ",Table1[[#This Row],[CÓDIGO
CANTÓN]],"),")</f>
        <v>(150403, 'Palmira', 1504),</v>
      </c>
    </row>
    <row r="357" spans="1:12" ht="15" customHeight="1" x14ac:dyDescent="0.2">
      <c r="A357" s="4">
        <v>160105</v>
      </c>
      <c r="B357" s="1">
        <v>5</v>
      </c>
      <c r="C357" s="2" t="s">
        <v>292</v>
      </c>
      <c r="D357" s="1" t="str">
        <f>VLOOKUP(Table1[[#This Row],[CANTÓN]],Table2[[#All],[CANTON]:[ID]],2,FALSE)</f>
        <v>1504</v>
      </c>
      <c r="E357" s="2" t="s">
        <v>315</v>
      </c>
      <c r="F357" s="1">
        <v>50503</v>
      </c>
      <c r="G357" s="2" t="s">
        <v>317</v>
      </c>
      <c r="H357" s="21">
        <v>4</v>
      </c>
      <c r="I357" s="21" t="str">
        <f>IF(LEN(Table1[[#This Row],[Numero de distrito por canton]])=1,_xlfn.CONCAT("0",Table1[[#This Row],[Numero de distrito por canton]]),Table1[[#This Row],[Numero de distrito por canton]])</f>
        <v>04</v>
      </c>
      <c r="J357" s="5">
        <v>260.17</v>
      </c>
      <c r="K357" t="str">
        <f>_xlfn.CONCAT(Table1[[#This Row],[CÓDIGO
CANTÓN]],Table1[[#This Row],[DISTRITO STRING]])</f>
        <v>150404</v>
      </c>
      <c r="L357" t="str">
        <f>_xlfn.CONCAT("(",Table1[[#This Row],[ID]],", '",Table1[[#This Row],[DISTRITO]],"', ",Table1[[#This Row],[CÓDIGO
CANTÓN]],"),")</f>
        <v>(150404, 'Sardinal', 1504),</v>
      </c>
    </row>
    <row r="358" spans="1:12" ht="15" customHeight="1" x14ac:dyDescent="0.2">
      <c r="A358" s="4">
        <v>160105</v>
      </c>
      <c r="B358" s="1">
        <v>5</v>
      </c>
      <c r="C358" s="2" t="s">
        <v>292</v>
      </c>
      <c r="D358" s="1" t="str">
        <f>VLOOKUP(Table1[[#This Row],[CANTÓN]],Table2[[#All],[CANTON]:[ID]],2,FALSE)</f>
        <v>1505</v>
      </c>
      <c r="E358" s="2" t="s">
        <v>340</v>
      </c>
      <c r="F358" s="1">
        <v>51101</v>
      </c>
      <c r="G358" s="2" t="s">
        <v>340</v>
      </c>
      <c r="H358" s="21">
        <v>1</v>
      </c>
      <c r="I358" s="21" t="str">
        <f>IF(LEN(Table1[[#This Row],[Numero de distrito por canton]])=1,_xlfn.CONCAT("0",Table1[[#This Row],[Numero de distrito por canton]]),Table1[[#This Row],[Numero de distrito por canton]])</f>
        <v>01</v>
      </c>
      <c r="J358" s="6">
        <v>70.400000000000006</v>
      </c>
      <c r="K358" t="str">
        <f>_xlfn.CONCAT(Table1[[#This Row],[CÓDIGO
CANTÓN]],Table1[[#This Row],[DISTRITO STRING]])</f>
        <v>150501</v>
      </c>
      <c r="L358" t="str">
        <f>_xlfn.CONCAT("(",Table1[[#This Row],[ID]],", '",Table1[[#This Row],[DISTRITO]],"', ",Table1[[#This Row],[CÓDIGO
CANTÓN]],"),")</f>
        <v>(150501, 'Hojancha', 1505),</v>
      </c>
    </row>
    <row r="359" spans="1:12" ht="15" customHeight="1" x14ac:dyDescent="0.2">
      <c r="A359" s="4">
        <v>160105</v>
      </c>
      <c r="B359" s="1">
        <v>5</v>
      </c>
      <c r="C359" s="2" t="s">
        <v>292</v>
      </c>
      <c r="D359" s="1" t="str">
        <f>VLOOKUP(Table1[[#This Row],[CANTÓN]],Table2[[#All],[CANTON]:[ID]],2,FALSE)</f>
        <v>1505</v>
      </c>
      <c r="E359" s="2" t="s">
        <v>340</v>
      </c>
      <c r="F359" s="1">
        <v>51104</v>
      </c>
      <c r="G359" s="2" t="s">
        <v>343</v>
      </c>
      <c r="H359" s="21">
        <v>2</v>
      </c>
      <c r="I359" s="21" t="str">
        <f>IF(LEN(Table1[[#This Row],[Numero de distrito por canton]])=1,_xlfn.CONCAT("0",Table1[[#This Row],[Numero de distrito por canton]]),Table1[[#This Row],[Numero de distrito por canton]])</f>
        <v>02</v>
      </c>
      <c r="J359" s="5">
        <v>31.74</v>
      </c>
      <c r="K359" t="str">
        <f>_xlfn.CONCAT(Table1[[#This Row],[CÓDIGO
CANTÓN]],Table1[[#This Row],[DISTRITO STRING]])</f>
        <v>150502</v>
      </c>
      <c r="L359" t="str">
        <f>_xlfn.CONCAT("(",Table1[[#This Row],[ID]],", '",Table1[[#This Row],[DISTRITO]],"', ",Table1[[#This Row],[CÓDIGO
CANTÓN]],"),")</f>
        <v>(150502, 'Huacas', 1505),</v>
      </c>
    </row>
    <row r="360" spans="1:12" ht="15" customHeight="1" x14ac:dyDescent="0.2">
      <c r="A360" s="4">
        <v>160105</v>
      </c>
      <c r="B360" s="1">
        <v>5</v>
      </c>
      <c r="C360" s="2" t="s">
        <v>292</v>
      </c>
      <c r="D360" s="1" t="str">
        <f>VLOOKUP(Table1[[#This Row],[CANTÓN]],Table2[[#All],[CANTON]:[ID]],2,FALSE)</f>
        <v>1505</v>
      </c>
      <c r="E360" s="2" t="s">
        <v>340</v>
      </c>
      <c r="F360" s="1">
        <v>51105</v>
      </c>
      <c r="G360" s="2" t="s">
        <v>344</v>
      </c>
      <c r="H360" s="21">
        <v>3</v>
      </c>
      <c r="I360" s="21" t="str">
        <f>IF(LEN(Table1[[#This Row],[Numero de distrito por canton]])=1,_xlfn.CONCAT("0",Table1[[#This Row],[Numero de distrito por canton]]),Table1[[#This Row],[Numero de distrito por canton]])</f>
        <v>03</v>
      </c>
      <c r="J360" s="5">
        <v>8.7100000000000009</v>
      </c>
      <c r="K360" t="str">
        <f>_xlfn.CONCAT(Table1[[#This Row],[CÓDIGO
CANTÓN]],Table1[[#This Row],[DISTRITO STRING]])</f>
        <v>150503</v>
      </c>
      <c r="L360" t="str">
        <f>_xlfn.CONCAT("(",Table1[[#This Row],[ID]],", '",Table1[[#This Row],[DISTRITO]],"', ",Table1[[#This Row],[CÓDIGO
CANTÓN]],"),")</f>
        <v>(150503, 'Matambú', 1505),</v>
      </c>
    </row>
    <row r="361" spans="1:12" ht="15" customHeight="1" x14ac:dyDescent="0.2">
      <c r="A361" s="4">
        <v>160105</v>
      </c>
      <c r="B361" s="1">
        <v>5</v>
      </c>
      <c r="C361" s="2" t="s">
        <v>292</v>
      </c>
      <c r="D361" s="1" t="str">
        <f>VLOOKUP(Table1[[#This Row],[CANTÓN]],Table2[[#All],[CANTON]:[ID]],2,FALSE)</f>
        <v>1505</v>
      </c>
      <c r="E361" s="2" t="s">
        <v>340</v>
      </c>
      <c r="F361" s="1">
        <v>51102</v>
      </c>
      <c r="G361" s="2" t="s">
        <v>341</v>
      </c>
      <c r="H361" s="21">
        <v>4</v>
      </c>
      <c r="I361" s="21" t="str">
        <f>IF(LEN(Table1[[#This Row],[Numero de distrito por canton]])=1,_xlfn.CONCAT("0",Table1[[#This Row],[Numero de distrito por canton]]),Table1[[#This Row],[Numero de distrito por canton]])</f>
        <v>04</v>
      </c>
      <c r="J361" s="5">
        <v>75.27</v>
      </c>
      <c r="K361" t="str">
        <f>_xlfn.CONCAT(Table1[[#This Row],[CÓDIGO
CANTÓN]],Table1[[#This Row],[DISTRITO STRING]])</f>
        <v>150504</v>
      </c>
      <c r="L361" t="str">
        <f>_xlfn.CONCAT("(",Table1[[#This Row],[ID]],", '",Table1[[#This Row],[DISTRITO]],"', ",Table1[[#This Row],[CÓDIGO
CANTÓN]],"),")</f>
        <v>(150504, 'Monte Romo', 1505),</v>
      </c>
    </row>
    <row r="362" spans="1:12" ht="15" customHeight="1" x14ac:dyDescent="0.2">
      <c r="A362" s="4">
        <v>160105</v>
      </c>
      <c r="B362" s="1">
        <v>5</v>
      </c>
      <c r="C362" s="2" t="s">
        <v>292</v>
      </c>
      <c r="D362" s="1" t="str">
        <f>VLOOKUP(Table1[[#This Row],[CANTÓN]],Table2[[#All],[CANTON]:[ID]],2,FALSE)</f>
        <v>1505</v>
      </c>
      <c r="E362" s="2" t="s">
        <v>340</v>
      </c>
      <c r="F362" s="1">
        <v>51103</v>
      </c>
      <c r="G362" s="2" t="s">
        <v>342</v>
      </c>
      <c r="H362" s="21">
        <v>5</v>
      </c>
      <c r="I362" s="21" t="str">
        <f>IF(LEN(Table1[[#This Row],[Numero de distrito por canton]])=1,_xlfn.CONCAT("0",Table1[[#This Row],[Numero de distrito por canton]]),Table1[[#This Row],[Numero de distrito por canton]])</f>
        <v>05</v>
      </c>
      <c r="J362" s="5">
        <v>76.87</v>
      </c>
      <c r="K362" t="str">
        <f>_xlfn.CONCAT(Table1[[#This Row],[CÓDIGO
CANTÓN]],Table1[[#This Row],[DISTRITO STRING]])</f>
        <v>150505</v>
      </c>
      <c r="L362" t="str">
        <f>_xlfn.CONCAT("(",Table1[[#This Row],[ID]],", '",Table1[[#This Row],[DISTRITO]],"', ",Table1[[#This Row],[CÓDIGO
CANTÓN]],"),")</f>
        <v>(150505, 'Puerto Carrillo', 1505),</v>
      </c>
    </row>
    <row r="363" spans="1:12" ht="15" customHeight="1" x14ac:dyDescent="0.2">
      <c r="A363" s="4">
        <v>160105</v>
      </c>
      <c r="B363" s="1">
        <v>5</v>
      </c>
      <c r="C363" s="2" t="s">
        <v>292</v>
      </c>
      <c r="D363" s="1" t="str">
        <f>VLOOKUP(Table1[[#This Row],[CANTÓN]],Table2[[#All],[CANTON]:[ID]],2,FALSE)</f>
        <v>1506</v>
      </c>
      <c r="E363" s="2" t="s">
        <v>336</v>
      </c>
      <c r="F363" s="1">
        <v>51001</v>
      </c>
      <c r="G363" s="2" t="s">
        <v>336</v>
      </c>
      <c r="H363" s="21">
        <v>1</v>
      </c>
      <c r="I363" s="21" t="str">
        <f>IF(LEN(Table1[[#This Row],[Numero de distrito por canton]])=1,_xlfn.CONCAT("0",Table1[[#This Row],[Numero de distrito por canton]]),Table1[[#This Row],[Numero de distrito por canton]])</f>
        <v>01</v>
      </c>
      <c r="J363" s="5">
        <v>344.39</v>
      </c>
      <c r="K363" t="str">
        <f>_xlfn.CONCAT(Table1[[#This Row],[CÓDIGO
CANTÓN]],Table1[[#This Row],[DISTRITO STRING]])</f>
        <v>150601</v>
      </c>
      <c r="L363" t="str">
        <f>_xlfn.CONCAT("(",Table1[[#This Row],[ID]],", '",Table1[[#This Row],[DISTRITO]],"', ",Table1[[#This Row],[CÓDIGO
CANTÓN]],"),")</f>
        <v>(150601, 'La Cruz', 1506),</v>
      </c>
    </row>
    <row r="364" spans="1:12" ht="15" customHeight="1" x14ac:dyDescent="0.2">
      <c r="A364" s="4">
        <v>160105</v>
      </c>
      <c r="B364" s="1">
        <v>5</v>
      </c>
      <c r="C364" s="2" t="s">
        <v>292</v>
      </c>
      <c r="D364" s="1" t="str">
        <f>VLOOKUP(Table1[[#This Row],[CANTÓN]],Table2[[#All],[CANTON]:[ID]],2,FALSE)</f>
        <v>1506</v>
      </c>
      <c r="E364" s="2" t="s">
        <v>336</v>
      </c>
      <c r="F364" s="1">
        <v>51003</v>
      </c>
      <c r="G364" s="2" t="s">
        <v>338</v>
      </c>
      <c r="H364" s="21">
        <v>2</v>
      </c>
      <c r="I364" s="21" t="str">
        <f>IF(LEN(Table1[[#This Row],[Numero de distrito por canton]])=1,_xlfn.CONCAT("0",Table1[[#This Row],[Numero de distrito por canton]]),Table1[[#This Row],[Numero de distrito por canton]])</f>
        <v>02</v>
      </c>
      <c r="J364" s="5">
        <v>273.39</v>
      </c>
      <c r="K364" t="str">
        <f>_xlfn.CONCAT(Table1[[#This Row],[CÓDIGO
CANTÓN]],Table1[[#This Row],[DISTRITO STRING]])</f>
        <v>150602</v>
      </c>
      <c r="L364" t="str">
        <f>_xlfn.CONCAT("(",Table1[[#This Row],[ID]],", '",Table1[[#This Row],[DISTRITO]],"', ",Table1[[#This Row],[CÓDIGO
CANTÓN]],"),")</f>
        <v>(150602, 'La Garita', 1506),</v>
      </c>
    </row>
    <row r="365" spans="1:12" ht="15" customHeight="1" x14ac:dyDescent="0.2">
      <c r="A365" s="4">
        <v>160105</v>
      </c>
      <c r="B365" s="1">
        <v>5</v>
      </c>
      <c r="C365" s="2" t="s">
        <v>292</v>
      </c>
      <c r="D365" s="1" t="str">
        <f>VLOOKUP(Table1[[#This Row],[CANTÓN]],Table2[[#All],[CANTON]:[ID]],2,FALSE)</f>
        <v>1506</v>
      </c>
      <c r="E365" s="2" t="s">
        <v>336</v>
      </c>
      <c r="F365" s="1">
        <v>51002</v>
      </c>
      <c r="G365" s="2" t="s">
        <v>337</v>
      </c>
      <c r="H365" s="21">
        <v>3</v>
      </c>
      <c r="I365" s="21" t="str">
        <f>IF(LEN(Table1[[#This Row],[Numero de distrito por canton]])=1,_xlfn.CONCAT("0",Table1[[#This Row],[Numero de distrito por canton]]),Table1[[#This Row],[Numero de distrito por canton]])</f>
        <v>03</v>
      </c>
      <c r="J365" s="5">
        <v>258.01</v>
      </c>
      <c r="K365" t="str">
        <f>_xlfn.CONCAT(Table1[[#This Row],[CÓDIGO
CANTÓN]],Table1[[#This Row],[DISTRITO STRING]])</f>
        <v>150603</v>
      </c>
      <c r="L365" t="str">
        <f>_xlfn.CONCAT("(",Table1[[#This Row],[ID]],", '",Table1[[#This Row],[DISTRITO]],"', ",Table1[[#This Row],[CÓDIGO
CANTÓN]],"),")</f>
        <v>(150603, 'Santa Cecilia', 1506),</v>
      </c>
    </row>
    <row r="366" spans="1:12" ht="15" customHeight="1" x14ac:dyDescent="0.2">
      <c r="A366" s="4">
        <v>160105</v>
      </c>
      <c r="B366" s="1">
        <v>5</v>
      </c>
      <c r="C366" s="2" t="s">
        <v>292</v>
      </c>
      <c r="D366" s="1" t="str">
        <f>VLOOKUP(Table1[[#This Row],[CANTÓN]],Table2[[#All],[CANTON]:[ID]],2,FALSE)</f>
        <v>1506</v>
      </c>
      <c r="E366" s="2" t="s">
        <v>336</v>
      </c>
      <c r="F366" s="1">
        <v>51004</v>
      </c>
      <c r="G366" s="2" t="s">
        <v>339</v>
      </c>
      <c r="H366" s="21">
        <v>4</v>
      </c>
      <c r="I366" s="21" t="str">
        <f>IF(LEN(Table1[[#This Row],[Numero de distrito por canton]])=1,_xlfn.CONCAT("0",Table1[[#This Row],[Numero de distrito por canton]]),Table1[[#This Row],[Numero de distrito por canton]])</f>
        <v>04</v>
      </c>
      <c r="J366" s="5">
        <v>509.59</v>
      </c>
      <c r="K366" t="str">
        <f>_xlfn.CONCAT(Table1[[#This Row],[CÓDIGO
CANTÓN]],Table1[[#This Row],[DISTRITO STRING]])</f>
        <v>150604</v>
      </c>
      <c r="L366" t="str">
        <f>_xlfn.CONCAT("(",Table1[[#This Row],[ID]],", '",Table1[[#This Row],[DISTRITO]],"', ",Table1[[#This Row],[CÓDIGO
CANTÓN]],"),")</f>
        <v>(150604, 'Santa Elena', 1506),</v>
      </c>
    </row>
    <row r="367" spans="1:12" ht="15" customHeight="1" x14ac:dyDescent="0.2">
      <c r="A367" s="4">
        <v>160105</v>
      </c>
      <c r="B367" s="1">
        <v>5</v>
      </c>
      <c r="C367" s="2" t="s">
        <v>292</v>
      </c>
      <c r="D367" s="1" t="str">
        <f>VLOOKUP(Table1[[#This Row],[CANTÓN]],Table2[[#All],[CANTON]:[ID]],2,FALSE)</f>
        <v>1507</v>
      </c>
      <c r="E367" s="2" t="s">
        <v>293</v>
      </c>
      <c r="F367" s="1">
        <v>50102</v>
      </c>
      <c r="G367" s="2" t="s">
        <v>294</v>
      </c>
      <c r="H367" s="21">
        <v>1</v>
      </c>
      <c r="I367" s="21" t="str">
        <f>IF(LEN(Table1[[#This Row],[Numero de distrito por canton]])=1,_xlfn.CONCAT("0",Table1[[#This Row],[Numero de distrito por canton]]),Table1[[#This Row],[Numero de distrito por canton]])</f>
        <v>01</v>
      </c>
      <c r="J367" s="5">
        <v>243.41</v>
      </c>
      <c r="K367" t="str">
        <f>_xlfn.CONCAT(Table1[[#This Row],[CÓDIGO
CANTÓN]],Table1[[#This Row],[DISTRITO STRING]])</f>
        <v>150701</v>
      </c>
      <c r="L367" t="str">
        <f>_xlfn.CONCAT("(",Table1[[#This Row],[ID]],", '",Table1[[#This Row],[DISTRITO]],"', ",Table1[[#This Row],[CÓDIGO
CANTÓN]],"),")</f>
        <v>(150701, 'Cañas Dulces', 1507),</v>
      </c>
    </row>
    <row r="368" spans="1:12" ht="15" customHeight="1" x14ac:dyDescent="0.2">
      <c r="A368" s="4">
        <v>160105</v>
      </c>
      <c r="B368" s="1">
        <v>5</v>
      </c>
      <c r="C368" s="2" t="s">
        <v>292</v>
      </c>
      <c r="D368" s="1" t="str">
        <f>VLOOKUP(Table1[[#This Row],[CANTÓN]],Table2[[#All],[CANTON]:[ID]],2,FALSE)</f>
        <v>1507</v>
      </c>
      <c r="E368" s="2" t="s">
        <v>293</v>
      </c>
      <c r="F368" s="1">
        <v>50105</v>
      </c>
      <c r="G368" s="2" t="s">
        <v>297</v>
      </c>
      <c r="H368" s="21">
        <v>2</v>
      </c>
      <c r="I368" s="21" t="str">
        <f>IF(LEN(Table1[[#This Row],[Numero de distrito por canton]])=1,_xlfn.CONCAT("0",Table1[[#This Row],[Numero de distrito por canton]]),Table1[[#This Row],[Numero de distrito por canton]])</f>
        <v>02</v>
      </c>
      <c r="J368" s="5">
        <v>81.319999999999993</v>
      </c>
      <c r="K368" t="str">
        <f>_xlfn.CONCAT(Table1[[#This Row],[CÓDIGO
CANTÓN]],Table1[[#This Row],[DISTRITO STRING]])</f>
        <v>150702</v>
      </c>
      <c r="L368" t="str">
        <f>_xlfn.CONCAT("(",Table1[[#This Row],[ID]],", '",Table1[[#This Row],[DISTRITO]],"', ",Table1[[#This Row],[CÓDIGO
CANTÓN]],"),")</f>
        <v>(150702, 'Curubandé', 1507),</v>
      </c>
    </row>
    <row r="369" spans="1:12" ht="15" customHeight="1" x14ac:dyDescent="0.2">
      <c r="A369" s="4">
        <v>160105</v>
      </c>
      <c r="B369" s="1">
        <v>5</v>
      </c>
      <c r="C369" s="2" t="s">
        <v>292</v>
      </c>
      <c r="D369" s="1" t="str">
        <f>VLOOKUP(Table1[[#This Row],[CANTÓN]],Table2[[#All],[CANTON]:[ID]],2,FALSE)</f>
        <v>1507</v>
      </c>
      <c r="E369" s="2" t="s">
        <v>293</v>
      </c>
      <c r="F369" s="1">
        <v>50101</v>
      </c>
      <c r="G369" s="2" t="s">
        <v>293</v>
      </c>
      <c r="H369" s="21">
        <v>3</v>
      </c>
      <c r="I369" s="21" t="str">
        <f>IF(LEN(Table1[[#This Row],[Numero de distrito por canton]])=1,_xlfn.CONCAT("0",Table1[[#This Row],[Numero de distrito por canton]]),Table1[[#This Row],[Numero de distrito por canton]])</f>
        <v>03</v>
      </c>
      <c r="J369" s="5">
        <v>563.02</v>
      </c>
      <c r="K369" t="str">
        <f>_xlfn.CONCAT(Table1[[#This Row],[CÓDIGO
CANTÓN]],Table1[[#This Row],[DISTRITO STRING]])</f>
        <v>150703</v>
      </c>
      <c r="L369" t="str">
        <f>_xlfn.CONCAT("(",Table1[[#This Row],[ID]],", '",Table1[[#This Row],[DISTRITO]],"', ",Table1[[#This Row],[CÓDIGO
CANTÓN]],"),")</f>
        <v>(150703, 'Liberia', 1507),</v>
      </c>
    </row>
    <row r="370" spans="1:12" ht="15" customHeight="1" x14ac:dyDescent="0.2">
      <c r="A370" s="4">
        <v>160105</v>
      </c>
      <c r="B370" s="1">
        <v>5</v>
      </c>
      <c r="C370" s="2" t="s">
        <v>292</v>
      </c>
      <c r="D370" s="1" t="str">
        <f>VLOOKUP(Table1[[#This Row],[CANTÓN]],Table2[[#All],[CANTON]:[ID]],2,FALSE)</f>
        <v>1507</v>
      </c>
      <c r="E370" s="2" t="s">
        <v>293</v>
      </c>
      <c r="F370" s="1">
        <v>50103</v>
      </c>
      <c r="G370" s="2" t="s">
        <v>295</v>
      </c>
      <c r="H370" s="21">
        <v>4</v>
      </c>
      <c r="I370" s="21" t="str">
        <f>IF(LEN(Table1[[#This Row],[Numero de distrito por canton]])=1,_xlfn.CONCAT("0",Table1[[#This Row],[Numero de distrito por canton]]),Table1[[#This Row],[Numero de distrito por canton]])</f>
        <v>04</v>
      </c>
      <c r="J370" s="5">
        <v>227.51</v>
      </c>
      <c r="K370" t="str">
        <f>_xlfn.CONCAT(Table1[[#This Row],[CÓDIGO
CANTÓN]],Table1[[#This Row],[DISTRITO STRING]])</f>
        <v>150704</v>
      </c>
      <c r="L370" t="str">
        <f>_xlfn.CONCAT("(",Table1[[#This Row],[ID]],", '",Table1[[#This Row],[DISTRITO]],"', ",Table1[[#This Row],[CÓDIGO
CANTÓN]],"),")</f>
        <v>(150704, 'Mayorga', 1507),</v>
      </c>
    </row>
    <row r="371" spans="1:12" ht="15" customHeight="1" x14ac:dyDescent="0.2">
      <c r="A371" s="4">
        <v>160105</v>
      </c>
      <c r="B371" s="1">
        <v>5</v>
      </c>
      <c r="C371" s="2" t="s">
        <v>292</v>
      </c>
      <c r="D371" s="1" t="str">
        <f>VLOOKUP(Table1[[#This Row],[CANTÓN]],Table2[[#All],[CANTON]:[ID]],2,FALSE)</f>
        <v>1507</v>
      </c>
      <c r="E371" s="2" t="s">
        <v>293</v>
      </c>
      <c r="F371" s="1">
        <v>50104</v>
      </c>
      <c r="G371" s="2" t="s">
        <v>296</v>
      </c>
      <c r="H371" s="21">
        <v>5</v>
      </c>
      <c r="I371" s="21" t="str">
        <f>IF(LEN(Table1[[#This Row],[Numero de distrito por canton]])=1,_xlfn.CONCAT("0",Table1[[#This Row],[Numero de distrito por canton]]),Table1[[#This Row],[Numero de distrito por canton]])</f>
        <v>05</v>
      </c>
      <c r="J371" s="5">
        <v>326.91000000000003</v>
      </c>
      <c r="K371" t="str">
        <f>_xlfn.CONCAT(Table1[[#This Row],[CÓDIGO
CANTÓN]],Table1[[#This Row],[DISTRITO STRING]])</f>
        <v>150705</v>
      </c>
      <c r="L371" t="str">
        <f>_xlfn.CONCAT("(",Table1[[#This Row],[ID]],", '",Table1[[#This Row],[DISTRITO]],"', ",Table1[[#This Row],[CÓDIGO
CANTÓN]],"),")</f>
        <v>(150705, 'Nacascolo', 1507),</v>
      </c>
    </row>
    <row r="372" spans="1:12" ht="15" customHeight="1" x14ac:dyDescent="0.2">
      <c r="A372" s="4">
        <v>160105</v>
      </c>
      <c r="B372" s="1">
        <v>5</v>
      </c>
      <c r="C372" s="2" t="s">
        <v>292</v>
      </c>
      <c r="D372" s="1" t="str">
        <f>VLOOKUP(Table1[[#This Row],[CANTÓN]],Table2[[#All],[CANTON]:[ID]],2,FALSE)</f>
        <v>1508</v>
      </c>
      <c r="E372" s="2" t="s">
        <v>332</v>
      </c>
      <c r="F372" s="1">
        <v>50906</v>
      </c>
      <c r="G372" s="2" t="s">
        <v>335</v>
      </c>
      <c r="H372" s="21">
        <v>1</v>
      </c>
      <c r="I372" s="21" t="str">
        <f>IF(LEN(Table1[[#This Row],[Numero de distrito por canton]])=1,_xlfn.CONCAT("0",Table1[[#This Row],[Numero de distrito por canton]]),Table1[[#This Row],[Numero de distrito por canton]])</f>
        <v>01</v>
      </c>
      <c r="J372" s="5">
        <v>261.77999999999997</v>
      </c>
      <c r="K372" t="str">
        <f>_xlfn.CONCAT(Table1[[#This Row],[CÓDIGO
CANTÓN]],Table1[[#This Row],[DISTRITO STRING]])</f>
        <v>150801</v>
      </c>
      <c r="L372" t="str">
        <f>_xlfn.CONCAT("(",Table1[[#This Row],[ID]],", '",Table1[[#This Row],[DISTRITO]],"', ",Table1[[#This Row],[CÓDIGO
CANTÓN]],"),")</f>
        <v>(150801, 'Bejuco', 1508),</v>
      </c>
    </row>
    <row r="373" spans="1:12" ht="15" customHeight="1" x14ac:dyDescent="0.2">
      <c r="A373" s="4">
        <v>160105</v>
      </c>
      <c r="B373" s="1">
        <v>5</v>
      </c>
      <c r="C373" s="2" t="s">
        <v>292</v>
      </c>
      <c r="D373" s="1" t="str">
        <f>VLOOKUP(Table1[[#This Row],[CANTÓN]],Table2[[#All],[CANTON]:[ID]],2,FALSE)</f>
        <v>1508</v>
      </c>
      <c r="E373" s="2" t="s">
        <v>332</v>
      </c>
      <c r="F373" s="1">
        <v>50901</v>
      </c>
      <c r="G373" s="2" t="s">
        <v>333</v>
      </c>
      <c r="H373" s="21">
        <v>2</v>
      </c>
      <c r="I373" s="21" t="str">
        <f>IF(LEN(Table1[[#This Row],[Numero de distrito por canton]])=1,_xlfn.CONCAT("0",Table1[[#This Row],[Numero de distrito por canton]]),Table1[[#This Row],[Numero de distrito por canton]])</f>
        <v>02</v>
      </c>
      <c r="J373" s="5">
        <v>31.66</v>
      </c>
      <c r="K373" t="str">
        <f>_xlfn.CONCAT(Table1[[#This Row],[CÓDIGO
CANTÓN]],Table1[[#This Row],[DISTRITO STRING]])</f>
        <v>150802</v>
      </c>
      <c r="L373" t="str">
        <f>_xlfn.CONCAT("(",Table1[[#This Row],[ID]],", '",Table1[[#This Row],[DISTRITO]],"', ",Table1[[#This Row],[CÓDIGO
CANTÓN]],"),")</f>
        <v>(150802, 'Carmona', 1508),</v>
      </c>
    </row>
    <row r="374" spans="1:12" ht="15" customHeight="1" x14ac:dyDescent="0.2">
      <c r="A374" s="4">
        <v>160105</v>
      </c>
      <c r="B374" s="1">
        <v>5</v>
      </c>
      <c r="C374" s="2" t="s">
        <v>292</v>
      </c>
      <c r="D374" s="1" t="str">
        <f>VLOOKUP(Table1[[#This Row],[CANTÓN]],Table2[[#All],[CANTON]:[ID]],2,FALSE)</f>
        <v>1508</v>
      </c>
      <c r="E374" s="2" t="s">
        <v>332</v>
      </c>
      <c r="F374" s="1">
        <v>50905</v>
      </c>
      <c r="G374" s="2" t="s">
        <v>334</v>
      </c>
      <c r="H374" s="21">
        <v>3</v>
      </c>
      <c r="I374" s="21" t="str">
        <f>IF(LEN(Table1[[#This Row],[Numero de distrito por canton]])=1,_xlfn.CONCAT("0",Table1[[#This Row],[Numero de distrito por canton]]),Table1[[#This Row],[Numero de distrito por canton]])</f>
        <v>03</v>
      </c>
      <c r="J374" s="5">
        <v>40.15</v>
      </c>
      <c r="K374" t="str">
        <f>_xlfn.CONCAT(Table1[[#This Row],[CÓDIGO
CANTÓN]],Table1[[#This Row],[DISTRITO STRING]])</f>
        <v>150803</v>
      </c>
      <c r="L374" t="str">
        <f>_xlfn.CONCAT("(",Table1[[#This Row],[ID]],", '",Table1[[#This Row],[DISTRITO]],"', ",Table1[[#This Row],[CÓDIGO
CANTÓN]],"),")</f>
        <v>(150803, 'Porvenir', 1508),</v>
      </c>
    </row>
    <row r="375" spans="1:12" ht="15" customHeight="1" x14ac:dyDescent="0.2">
      <c r="A375" s="4">
        <v>160105</v>
      </c>
      <c r="B375" s="1">
        <v>5</v>
      </c>
      <c r="C375" s="2" t="s">
        <v>292</v>
      </c>
      <c r="D375" s="1" t="str">
        <f>VLOOKUP(Table1[[#This Row],[CANTÓN]],Table2[[#All],[CANTON]:[ID]],2,FALSE)</f>
        <v>1508</v>
      </c>
      <c r="E375" s="2" t="s">
        <v>332</v>
      </c>
      <c r="F375" s="1">
        <v>50904</v>
      </c>
      <c r="G375" s="2" t="s">
        <v>105</v>
      </c>
      <c r="H375" s="21">
        <v>4</v>
      </c>
      <c r="I375" s="21" t="str">
        <f>IF(LEN(Table1[[#This Row],[Numero de distrito por canton]])=1,_xlfn.CONCAT("0",Table1[[#This Row],[Numero de distrito por canton]]),Table1[[#This Row],[Numero de distrito por canton]])</f>
        <v>04</v>
      </c>
      <c r="J375" s="5">
        <v>78.08</v>
      </c>
      <c r="K375" t="str">
        <f>_xlfn.CONCAT(Table1[[#This Row],[CÓDIGO
CANTÓN]],Table1[[#This Row],[DISTRITO STRING]])</f>
        <v>150804</v>
      </c>
      <c r="L375" t="str">
        <f>_xlfn.CONCAT("(",Table1[[#This Row],[ID]],", '",Table1[[#This Row],[DISTRITO]],"', ",Table1[[#This Row],[CÓDIGO
CANTÓN]],"),")</f>
        <v>(150804, 'San Pablo', 1508),</v>
      </c>
    </row>
    <row r="376" spans="1:12" ht="15" customHeight="1" x14ac:dyDescent="0.2">
      <c r="A376" s="4">
        <v>160105</v>
      </c>
      <c r="B376" s="1">
        <v>5</v>
      </c>
      <c r="C376" s="2" t="s">
        <v>292</v>
      </c>
      <c r="D376" s="1" t="str">
        <f>VLOOKUP(Table1[[#This Row],[CANTÓN]],Table2[[#All],[CANTON]:[ID]],2,FALSE)</f>
        <v>1508</v>
      </c>
      <c r="E376" s="2" t="s">
        <v>332</v>
      </c>
      <c r="F376" s="1">
        <v>50902</v>
      </c>
      <c r="G376" s="2" t="s">
        <v>218</v>
      </c>
      <c r="H376" s="21">
        <v>5</v>
      </c>
      <c r="I376" s="21" t="str">
        <f>IF(LEN(Table1[[#This Row],[Numero de distrito por canton]])=1,_xlfn.CONCAT("0",Table1[[#This Row],[Numero de distrito por canton]]),Table1[[#This Row],[Numero de distrito por canton]])</f>
        <v>05</v>
      </c>
      <c r="J376" s="5">
        <v>51.38</v>
      </c>
      <c r="K376" t="str">
        <f>_xlfn.CONCAT(Table1[[#This Row],[CÓDIGO
CANTÓN]],Table1[[#This Row],[DISTRITO STRING]])</f>
        <v>150805</v>
      </c>
      <c r="L376" t="str">
        <f>_xlfn.CONCAT("(",Table1[[#This Row],[ID]],", '",Table1[[#This Row],[DISTRITO]],"', ",Table1[[#This Row],[CÓDIGO
CANTÓN]],"),")</f>
        <v>(150805, 'Santa Rita', 1508),</v>
      </c>
    </row>
    <row r="377" spans="1:12" ht="15" customHeight="1" x14ac:dyDescent="0.2">
      <c r="A377" s="4">
        <v>160105</v>
      </c>
      <c r="B377" s="1">
        <v>5</v>
      </c>
      <c r="C377" s="2" t="s">
        <v>292</v>
      </c>
      <c r="D377" s="1" t="str">
        <f>VLOOKUP(Table1[[#This Row],[CANTÓN]],Table2[[#All],[CANTON]:[ID]],2,FALSE)</f>
        <v>1508</v>
      </c>
      <c r="E377" s="2" t="s">
        <v>332</v>
      </c>
      <c r="F377" s="1">
        <v>50903</v>
      </c>
      <c r="G377" s="2" t="s">
        <v>147</v>
      </c>
      <c r="H377" s="21">
        <v>6</v>
      </c>
      <c r="I377" s="21" t="str">
        <f>IF(LEN(Table1[[#This Row],[Numero de distrito por canton]])=1,_xlfn.CONCAT("0",Table1[[#This Row],[Numero de distrito por canton]]),Table1[[#This Row],[Numero de distrito por canton]])</f>
        <v>06</v>
      </c>
      <c r="J377" s="5">
        <v>105.08</v>
      </c>
      <c r="K377" t="str">
        <f>_xlfn.CONCAT(Table1[[#This Row],[CÓDIGO
CANTÓN]],Table1[[#This Row],[DISTRITO STRING]])</f>
        <v>150806</v>
      </c>
      <c r="L377" t="str">
        <f>_xlfn.CONCAT("(",Table1[[#This Row],[ID]],", '",Table1[[#This Row],[DISTRITO]],"', ",Table1[[#This Row],[CÓDIGO
CANTÓN]],"),")</f>
        <v>(150806, 'Zapotal', 1508),</v>
      </c>
    </row>
    <row r="378" spans="1:12" ht="15" customHeight="1" x14ac:dyDescent="0.2">
      <c r="A378" s="4">
        <v>160105</v>
      </c>
      <c r="B378" s="1">
        <v>5</v>
      </c>
      <c r="C378" s="2" t="s">
        <v>292</v>
      </c>
      <c r="D378" s="1" t="str">
        <f>VLOOKUP(Table1[[#This Row],[CANTÓN]],Table2[[#All],[CANTON]:[ID]],2,FALSE)</f>
        <v>1509</v>
      </c>
      <c r="E378" s="2" t="s">
        <v>298</v>
      </c>
      <c r="F378" s="1">
        <v>50207</v>
      </c>
      <c r="G378" s="2" t="s">
        <v>303</v>
      </c>
      <c r="H378" s="21">
        <v>1</v>
      </c>
      <c r="I378" s="21" t="str">
        <f>IF(LEN(Table1[[#This Row],[Numero de distrito por canton]])=1,_xlfn.CONCAT("0",Table1[[#This Row],[Numero de distrito por canton]]),Table1[[#This Row],[Numero de distrito por canton]])</f>
        <v>01</v>
      </c>
      <c r="J378" s="5">
        <v>123.07</v>
      </c>
      <c r="K378" t="str">
        <f>_xlfn.CONCAT(Table1[[#This Row],[CÓDIGO
CANTÓN]],Table1[[#This Row],[DISTRITO STRING]])</f>
        <v>150901</v>
      </c>
      <c r="L378" t="str">
        <f>_xlfn.CONCAT("(",Table1[[#This Row],[ID]],", '",Table1[[#This Row],[DISTRITO]],"', ",Table1[[#This Row],[CÓDIGO
CANTÓN]],"),")</f>
        <v>(150901, 'Belén de Nosarita', 1509),</v>
      </c>
    </row>
    <row r="379" spans="1:12" ht="15" customHeight="1" x14ac:dyDescent="0.2">
      <c r="A379" s="4">
        <v>160105</v>
      </c>
      <c r="B379" s="1">
        <v>5</v>
      </c>
      <c r="C379" s="2" t="s">
        <v>292</v>
      </c>
      <c r="D379" s="1" t="str">
        <f>VLOOKUP(Table1[[#This Row],[CANTÓN]],Table2[[#All],[CANTON]:[ID]],2,FALSE)</f>
        <v>1509</v>
      </c>
      <c r="E379" s="2" t="s">
        <v>298</v>
      </c>
      <c r="F379" s="1">
        <v>50202</v>
      </c>
      <c r="G379" s="2" t="s">
        <v>299</v>
      </c>
      <c r="H379" s="21">
        <v>2</v>
      </c>
      <c r="I379" s="21" t="str">
        <f>IF(LEN(Table1[[#This Row],[Numero de distrito por canton]])=1,_xlfn.CONCAT("0",Table1[[#This Row],[Numero de distrito por canton]]),Table1[[#This Row],[Numero de distrito por canton]])</f>
        <v>02</v>
      </c>
      <c r="J379" s="5">
        <v>212.15</v>
      </c>
      <c r="K379" t="str">
        <f>_xlfn.CONCAT(Table1[[#This Row],[CÓDIGO
CANTÓN]],Table1[[#This Row],[DISTRITO STRING]])</f>
        <v>150902</v>
      </c>
      <c r="L379" t="str">
        <f>_xlfn.CONCAT("(",Table1[[#This Row],[ID]],", '",Table1[[#This Row],[DISTRITO]],"', ",Table1[[#This Row],[CÓDIGO
CANTÓN]],"),")</f>
        <v>(150902, 'Mansión', 1509),</v>
      </c>
    </row>
    <row r="380" spans="1:12" ht="15" customHeight="1" x14ac:dyDescent="0.2">
      <c r="A380" s="4">
        <v>160105</v>
      </c>
      <c r="B380" s="1">
        <v>5</v>
      </c>
      <c r="C380" s="2" t="s">
        <v>292</v>
      </c>
      <c r="D380" s="1" t="str">
        <f>VLOOKUP(Table1[[#This Row],[CANTÓN]],Table2[[#All],[CANTON]:[ID]],2,FALSE)</f>
        <v>1509</v>
      </c>
      <c r="E380" s="2" t="s">
        <v>298</v>
      </c>
      <c r="F380" s="1">
        <v>50201</v>
      </c>
      <c r="G380" s="2" t="s">
        <v>298</v>
      </c>
      <c r="H380" s="21">
        <v>3</v>
      </c>
      <c r="I380" s="21" t="str">
        <f>IF(LEN(Table1[[#This Row],[Numero de distrito por canton]])=1,_xlfn.CONCAT("0",Table1[[#This Row],[Numero de distrito por canton]]),Table1[[#This Row],[Numero de distrito por canton]])</f>
        <v>03</v>
      </c>
      <c r="J380" s="5">
        <v>310.66000000000003</v>
      </c>
      <c r="K380" t="str">
        <f>_xlfn.CONCAT(Table1[[#This Row],[CÓDIGO
CANTÓN]],Table1[[#This Row],[DISTRITO STRING]])</f>
        <v>150903</v>
      </c>
      <c r="L380" t="str">
        <f>_xlfn.CONCAT("(",Table1[[#This Row],[ID]],", '",Table1[[#This Row],[DISTRITO]],"', ",Table1[[#This Row],[CÓDIGO
CANTÓN]],"),")</f>
        <v>(150903, 'Nicoya', 1509),</v>
      </c>
    </row>
    <row r="381" spans="1:12" ht="15" customHeight="1" x14ac:dyDescent="0.2">
      <c r="A381" s="4">
        <v>160105</v>
      </c>
      <c r="B381" s="1">
        <v>5</v>
      </c>
      <c r="C381" s="2" t="s">
        <v>292</v>
      </c>
      <c r="D381" s="1" t="str">
        <f>VLOOKUP(Table1[[#This Row],[CANTÓN]],Table2[[#All],[CANTON]:[ID]],2,FALSE)</f>
        <v>1509</v>
      </c>
      <c r="E381" s="2" t="s">
        <v>298</v>
      </c>
      <c r="F381" s="1">
        <v>50206</v>
      </c>
      <c r="G381" s="2" t="s">
        <v>302</v>
      </c>
      <c r="H381" s="21">
        <v>4</v>
      </c>
      <c r="I381" s="21" t="str">
        <f>IF(LEN(Table1[[#This Row],[Numero de distrito por canton]])=1,_xlfn.CONCAT("0",Table1[[#This Row],[Numero de distrito por canton]]),Table1[[#This Row],[Numero de distrito por canton]])</f>
        <v>04</v>
      </c>
      <c r="J381" s="5">
        <v>133.65</v>
      </c>
      <c r="K381" t="str">
        <f>_xlfn.CONCAT(Table1[[#This Row],[CÓDIGO
CANTÓN]],Table1[[#This Row],[DISTRITO STRING]])</f>
        <v>150904</v>
      </c>
      <c r="L381" t="str">
        <f>_xlfn.CONCAT("(",Table1[[#This Row],[ID]],", '",Table1[[#This Row],[DISTRITO]],"', ",Table1[[#This Row],[CÓDIGO
CANTÓN]],"),")</f>
        <v>(150904, 'Nosara', 1509),</v>
      </c>
    </row>
    <row r="382" spans="1:12" ht="15" customHeight="1" x14ac:dyDescent="0.2">
      <c r="A382" s="4">
        <v>160105</v>
      </c>
      <c r="B382" s="1">
        <v>5</v>
      </c>
      <c r="C382" s="2" t="s">
        <v>292</v>
      </c>
      <c r="D382" s="1" t="str">
        <f>VLOOKUP(Table1[[#This Row],[CANTÓN]],Table2[[#All],[CANTON]:[ID]],2,FALSE)</f>
        <v>1509</v>
      </c>
      <c r="E382" s="2" t="s">
        <v>298</v>
      </c>
      <c r="F382" s="1">
        <v>50204</v>
      </c>
      <c r="G382" s="2" t="s">
        <v>300</v>
      </c>
      <c r="H382" s="21">
        <v>5</v>
      </c>
      <c r="I382" s="21" t="str">
        <f>IF(LEN(Table1[[#This Row],[Numero de distrito por canton]])=1,_xlfn.CONCAT("0",Table1[[#This Row],[Numero de distrito por canton]]),Table1[[#This Row],[Numero de distrito por canton]])</f>
        <v>05</v>
      </c>
      <c r="J382" s="5">
        <v>109.17</v>
      </c>
      <c r="K382" t="str">
        <f>_xlfn.CONCAT(Table1[[#This Row],[CÓDIGO
CANTÓN]],Table1[[#This Row],[DISTRITO STRING]])</f>
        <v>150905</v>
      </c>
      <c r="L382" t="str">
        <f>_xlfn.CONCAT("(",Table1[[#This Row],[ID]],", '",Table1[[#This Row],[DISTRITO]],"', ",Table1[[#This Row],[CÓDIGO
CANTÓN]],"),")</f>
        <v>(150905, 'Quebrada Honda', 1509),</v>
      </c>
    </row>
    <row r="383" spans="1:12" ht="15" customHeight="1" x14ac:dyDescent="0.2">
      <c r="A383" s="4">
        <v>160105</v>
      </c>
      <c r="B383" s="1">
        <v>5</v>
      </c>
      <c r="C383" s="2" t="s">
        <v>292</v>
      </c>
      <c r="D383" s="1" t="str">
        <f>VLOOKUP(Table1[[#This Row],[CANTÓN]],Table2[[#All],[CANTON]:[ID]],2,FALSE)</f>
        <v>1509</v>
      </c>
      <c r="E383" s="2" t="s">
        <v>298</v>
      </c>
      <c r="F383" s="1">
        <v>50205</v>
      </c>
      <c r="G383" s="2" t="s">
        <v>301</v>
      </c>
      <c r="H383" s="21">
        <v>6</v>
      </c>
      <c r="I383" s="21" t="str">
        <f>IF(LEN(Table1[[#This Row],[Numero de distrito por canton]])=1,_xlfn.CONCAT("0",Table1[[#This Row],[Numero de distrito por canton]]),Table1[[#This Row],[Numero de distrito por canton]])</f>
        <v>06</v>
      </c>
      <c r="J383" s="5">
        <v>109.36</v>
      </c>
      <c r="K383" t="str">
        <f>_xlfn.CONCAT(Table1[[#This Row],[CÓDIGO
CANTÓN]],Table1[[#This Row],[DISTRITO STRING]])</f>
        <v>150906</v>
      </c>
      <c r="L383" t="str">
        <f>_xlfn.CONCAT("(",Table1[[#This Row],[ID]],", '",Table1[[#This Row],[DISTRITO]],"', ",Table1[[#This Row],[CÓDIGO
CANTÓN]],"),")</f>
        <v>(150906, 'Sámara', 1509),</v>
      </c>
    </row>
    <row r="384" spans="1:12" ht="15" customHeight="1" x14ac:dyDescent="0.2">
      <c r="A384" s="4">
        <v>160105</v>
      </c>
      <c r="B384" s="1">
        <v>5</v>
      </c>
      <c r="C384" s="2" t="s">
        <v>292</v>
      </c>
      <c r="D384" s="1" t="str">
        <f>VLOOKUP(Table1[[#This Row],[CANTÓN]],Table2[[#All],[CANTON]:[ID]],2,FALSE)</f>
        <v>1509</v>
      </c>
      <c r="E384" s="2" t="s">
        <v>298</v>
      </c>
      <c r="F384" s="1">
        <v>50203</v>
      </c>
      <c r="G384" s="2" t="s">
        <v>22</v>
      </c>
      <c r="H384" s="21">
        <v>7</v>
      </c>
      <c r="I384" s="21" t="str">
        <f>IF(LEN(Table1[[#This Row],[Numero de distrito por canton]])=1,_xlfn.CONCAT("0",Table1[[#This Row],[Numero de distrito por canton]]),Table1[[#This Row],[Numero de distrito por canton]])</f>
        <v>07</v>
      </c>
      <c r="J384" s="6">
        <v>339.5</v>
      </c>
      <c r="K384" t="str">
        <f>_xlfn.CONCAT(Table1[[#This Row],[CÓDIGO
CANTÓN]],Table1[[#This Row],[DISTRITO STRING]])</f>
        <v>150907</v>
      </c>
      <c r="L384" t="str">
        <f>_xlfn.CONCAT("(",Table1[[#This Row],[ID]],", '",Table1[[#This Row],[DISTRITO]],"', ",Table1[[#This Row],[CÓDIGO
CANTÓN]],"),")</f>
        <v>(150907, 'San Antonio', 1509),</v>
      </c>
    </row>
    <row r="385" spans="1:12" ht="15" customHeight="1" x14ac:dyDescent="0.2">
      <c r="A385" s="4">
        <v>160105</v>
      </c>
      <c r="B385" s="1">
        <v>5</v>
      </c>
      <c r="C385" s="2" t="s">
        <v>292</v>
      </c>
      <c r="D385" s="1" t="str">
        <f>VLOOKUP(Table1[[#This Row],[CANTÓN]],Table2[[#All],[CANTON]:[ID]],2,FALSE)</f>
        <v>1510</v>
      </c>
      <c r="E385" s="2" t="s">
        <v>132</v>
      </c>
      <c r="F385" s="1">
        <v>50302</v>
      </c>
      <c r="G385" s="2" t="s">
        <v>304</v>
      </c>
      <c r="H385" s="21">
        <v>1</v>
      </c>
      <c r="I385" s="21" t="str">
        <f>IF(LEN(Table1[[#This Row],[Numero de distrito por canton]])=1,_xlfn.CONCAT("0",Table1[[#This Row],[Numero de distrito por canton]]),Table1[[#This Row],[Numero de distrito por canton]])</f>
        <v>01</v>
      </c>
      <c r="J385" s="5">
        <v>32.28</v>
      </c>
      <c r="K385" t="str">
        <f>_xlfn.CONCAT(Table1[[#This Row],[CÓDIGO
CANTÓN]],Table1[[#This Row],[DISTRITO STRING]])</f>
        <v>151001</v>
      </c>
      <c r="L385" t="str">
        <f>_xlfn.CONCAT("(",Table1[[#This Row],[ID]],", '",Table1[[#This Row],[DISTRITO]],"', ",Table1[[#This Row],[CÓDIGO
CANTÓN]],"),")</f>
        <v>(151001, 'Bolsón', 1510),</v>
      </c>
    </row>
    <row r="386" spans="1:12" ht="15" customHeight="1" x14ac:dyDescent="0.2">
      <c r="A386" s="4">
        <v>160105</v>
      </c>
      <c r="B386" s="1">
        <v>5</v>
      </c>
      <c r="C386" s="2" t="s">
        <v>292</v>
      </c>
      <c r="D386" s="1" t="str">
        <f>VLOOKUP(Table1[[#This Row],[CANTÓN]],Table2[[#All],[CANTON]:[ID]],2,FALSE)</f>
        <v>1510</v>
      </c>
      <c r="E386" s="2" t="s">
        <v>132</v>
      </c>
      <c r="F386" s="1">
        <v>50308</v>
      </c>
      <c r="G386" s="2" t="s">
        <v>310</v>
      </c>
      <c r="H386" s="21">
        <v>2</v>
      </c>
      <c r="I386" s="21" t="str">
        <f>IF(LEN(Table1[[#This Row],[Numero de distrito por canton]])=1,_xlfn.CONCAT("0",Table1[[#This Row],[Numero de distrito por canton]]),Table1[[#This Row],[Numero de distrito por canton]])</f>
        <v>02</v>
      </c>
      <c r="J386" s="6">
        <v>73.7</v>
      </c>
      <c r="K386" t="str">
        <f>_xlfn.CONCAT(Table1[[#This Row],[CÓDIGO
CANTÓN]],Table1[[#This Row],[DISTRITO STRING]])</f>
        <v>151002</v>
      </c>
      <c r="L386" t="str">
        <f>_xlfn.CONCAT("(",Table1[[#This Row],[ID]],", '",Table1[[#This Row],[DISTRITO]],"', ",Table1[[#This Row],[CÓDIGO
CANTÓN]],"),")</f>
        <v>(151002, 'Cabo Velas', 1510),</v>
      </c>
    </row>
    <row r="387" spans="1:12" ht="15" customHeight="1" x14ac:dyDescent="0.2">
      <c r="A387" s="4">
        <v>160105</v>
      </c>
      <c r="B387" s="1">
        <v>5</v>
      </c>
      <c r="C387" s="2" t="s">
        <v>292</v>
      </c>
      <c r="D387" s="1" t="str">
        <f>VLOOKUP(Table1[[#This Row],[CANTÓN]],Table2[[#All],[CANTON]:[ID]],2,FALSE)</f>
        <v>1510</v>
      </c>
      <c r="E387" s="2" t="s">
        <v>132</v>
      </c>
      <c r="F387" s="1">
        <v>50305</v>
      </c>
      <c r="G387" s="2" t="s">
        <v>307</v>
      </c>
      <c r="H387" s="21">
        <v>3</v>
      </c>
      <c r="I387" s="21" t="str">
        <f>IF(LEN(Table1[[#This Row],[Numero de distrito por canton]])=1,_xlfn.CONCAT("0",Table1[[#This Row],[Numero de distrito por canton]]),Table1[[#This Row],[Numero de distrito por canton]])</f>
        <v>03</v>
      </c>
      <c r="J387" s="6">
        <v>72.900000000000006</v>
      </c>
      <c r="K387" t="str">
        <f>_xlfn.CONCAT(Table1[[#This Row],[CÓDIGO
CANTÓN]],Table1[[#This Row],[DISTRITO STRING]])</f>
        <v>151003</v>
      </c>
      <c r="L387" t="str">
        <f>_xlfn.CONCAT("(",Table1[[#This Row],[ID]],", '",Table1[[#This Row],[DISTRITO]],"', ",Table1[[#This Row],[CÓDIGO
CANTÓN]],"),")</f>
        <v>(151003, 'Cartagena', 1510),</v>
      </c>
    </row>
    <row r="388" spans="1:12" ht="15" customHeight="1" x14ac:dyDescent="0.2">
      <c r="A388" s="4">
        <v>160105</v>
      </c>
      <c r="B388" s="1">
        <v>5</v>
      </c>
      <c r="C388" s="2" t="s">
        <v>292</v>
      </c>
      <c r="D388" s="1" t="str">
        <f>VLOOKUP(Table1[[#This Row],[CANTÓN]],Table2[[#All],[CANTON]:[ID]],2,FALSE)</f>
        <v>1510</v>
      </c>
      <c r="E388" s="2" t="s">
        <v>132</v>
      </c>
      <c r="F388" s="1">
        <v>50306</v>
      </c>
      <c r="G388" s="2" t="s">
        <v>308</v>
      </c>
      <c r="H388" s="21">
        <v>4</v>
      </c>
      <c r="I388" s="21" t="str">
        <f>IF(LEN(Table1[[#This Row],[Numero de distrito por canton]])=1,_xlfn.CONCAT("0",Table1[[#This Row],[Numero de distrito por canton]]),Table1[[#This Row],[Numero de distrito por canton]])</f>
        <v>04</v>
      </c>
      <c r="J388" s="7">
        <v>218</v>
      </c>
      <c r="K388" t="str">
        <f>_xlfn.CONCAT(Table1[[#This Row],[CÓDIGO
CANTÓN]],Table1[[#This Row],[DISTRITO STRING]])</f>
        <v>151004</v>
      </c>
      <c r="L388" t="str">
        <f>_xlfn.CONCAT("(",Table1[[#This Row],[ID]],", '",Table1[[#This Row],[DISTRITO]],"', ",Table1[[#This Row],[CÓDIGO
CANTÓN]],"),")</f>
        <v>(151004, 'Cuajiniquil', 1510),</v>
      </c>
    </row>
    <row r="389" spans="1:12" ht="15" customHeight="1" x14ac:dyDescent="0.2">
      <c r="A389" s="4">
        <v>160105</v>
      </c>
      <c r="B389" s="1">
        <v>5</v>
      </c>
      <c r="C389" s="2" t="s">
        <v>292</v>
      </c>
      <c r="D389" s="1" t="str">
        <f>VLOOKUP(Table1[[#This Row],[CANTÓN]],Table2[[#All],[CANTON]:[ID]],2,FALSE)</f>
        <v>1510</v>
      </c>
      <c r="E389" s="2" t="s">
        <v>132</v>
      </c>
      <c r="F389" s="1">
        <v>50307</v>
      </c>
      <c r="G389" s="2" t="s">
        <v>309</v>
      </c>
      <c r="H389" s="21">
        <v>5</v>
      </c>
      <c r="I389" s="21" t="str">
        <f>IF(LEN(Table1[[#This Row],[Numero de distrito por canton]])=1,_xlfn.CONCAT("0",Table1[[#This Row],[Numero de distrito por canton]]),Table1[[#This Row],[Numero de distrito por canton]])</f>
        <v>05</v>
      </c>
      <c r="J389" s="5">
        <v>66.22</v>
      </c>
      <c r="K389" t="str">
        <f>_xlfn.CONCAT(Table1[[#This Row],[CÓDIGO
CANTÓN]],Table1[[#This Row],[DISTRITO STRING]])</f>
        <v>151005</v>
      </c>
      <c r="L389" t="str">
        <f>_xlfn.CONCAT("(",Table1[[#This Row],[ID]],", '",Table1[[#This Row],[DISTRITO]],"', ",Table1[[#This Row],[CÓDIGO
CANTÓN]],"),")</f>
        <v>(151005, 'Diriá', 1510),</v>
      </c>
    </row>
    <row r="390" spans="1:12" ht="15" customHeight="1" x14ac:dyDescent="0.2">
      <c r="A390" s="4">
        <v>160105</v>
      </c>
      <c r="B390" s="1">
        <v>5</v>
      </c>
      <c r="C390" s="2" t="s">
        <v>292</v>
      </c>
      <c r="D390" s="1" t="str">
        <f>VLOOKUP(Table1[[#This Row],[CANTÓN]],Table2[[#All],[CANTON]:[ID]],2,FALSE)</f>
        <v>1510</v>
      </c>
      <c r="E390" s="2" t="s">
        <v>132</v>
      </c>
      <c r="F390" s="1">
        <v>50301</v>
      </c>
      <c r="G390" s="2" t="s">
        <v>132</v>
      </c>
      <c r="H390" s="21">
        <v>6</v>
      </c>
      <c r="I390" s="21" t="str">
        <f>IF(LEN(Table1[[#This Row],[Numero de distrito por canton]])=1,_xlfn.CONCAT("0",Table1[[#This Row],[Numero de distrito por canton]]),Table1[[#This Row],[Numero de distrito por canton]])</f>
        <v>06</v>
      </c>
      <c r="J390" s="5">
        <v>288.92</v>
      </c>
      <c r="K390" t="str">
        <f>_xlfn.CONCAT(Table1[[#This Row],[CÓDIGO
CANTÓN]],Table1[[#This Row],[DISTRITO STRING]])</f>
        <v>151006</v>
      </c>
      <c r="L390" t="str">
        <f>_xlfn.CONCAT("(",Table1[[#This Row],[ID]],", '",Table1[[#This Row],[DISTRITO]],"', ",Table1[[#This Row],[CÓDIGO
CANTÓN]],"),")</f>
        <v>(151006, 'Santa Cruz', 1510),</v>
      </c>
    </row>
    <row r="391" spans="1:12" ht="15" customHeight="1" x14ac:dyDescent="0.2">
      <c r="A391" s="4">
        <v>160105</v>
      </c>
      <c r="B391" s="1">
        <v>5</v>
      </c>
      <c r="C391" s="2" t="s">
        <v>292</v>
      </c>
      <c r="D391" s="1" t="str">
        <f>VLOOKUP(Table1[[#This Row],[CANTÓN]],Table2[[#All],[CANTON]:[ID]],2,FALSE)</f>
        <v>1510</v>
      </c>
      <c r="E391" s="2" t="s">
        <v>132</v>
      </c>
      <c r="F391" s="1">
        <v>50309</v>
      </c>
      <c r="G391" s="2" t="s">
        <v>311</v>
      </c>
      <c r="H391" s="21">
        <v>7</v>
      </c>
      <c r="I391" s="21" t="str">
        <f>IF(LEN(Table1[[#This Row],[Numero de distrito por canton]])=1,_xlfn.CONCAT("0",Table1[[#This Row],[Numero de distrito por canton]]),Table1[[#This Row],[Numero de distrito por canton]])</f>
        <v>07</v>
      </c>
      <c r="J391" s="5">
        <v>126.09</v>
      </c>
      <c r="K391" t="str">
        <f>_xlfn.CONCAT(Table1[[#This Row],[CÓDIGO
CANTÓN]],Table1[[#This Row],[DISTRITO STRING]])</f>
        <v>151007</v>
      </c>
      <c r="L391" t="str">
        <f>_xlfn.CONCAT("(",Table1[[#This Row],[ID]],", '",Table1[[#This Row],[DISTRITO]],"', ",Table1[[#This Row],[CÓDIGO
CANTÓN]],"),")</f>
        <v>(151007, 'Tamarindo', 1510),</v>
      </c>
    </row>
    <row r="392" spans="1:12" ht="15" customHeight="1" x14ac:dyDescent="0.2">
      <c r="A392" s="4">
        <v>160105</v>
      </c>
      <c r="B392" s="1">
        <v>5</v>
      </c>
      <c r="C392" s="2" t="s">
        <v>292</v>
      </c>
      <c r="D392" s="1" t="str">
        <f>VLOOKUP(Table1[[#This Row],[CANTÓN]],Table2[[#All],[CANTON]:[ID]],2,FALSE)</f>
        <v>1510</v>
      </c>
      <c r="E392" s="2" t="s">
        <v>132</v>
      </c>
      <c r="F392" s="1">
        <v>50304</v>
      </c>
      <c r="G392" s="2" t="s">
        <v>306</v>
      </c>
      <c r="H392" s="21">
        <v>8</v>
      </c>
      <c r="I392" s="21" t="str">
        <f>IF(LEN(Table1[[#This Row],[Numero de distrito por canton]])=1,_xlfn.CONCAT("0",Table1[[#This Row],[Numero de distrito por canton]]),Table1[[#This Row],[Numero de distrito por canton]])</f>
        <v>08</v>
      </c>
      <c r="J392" s="5">
        <v>139.69</v>
      </c>
      <c r="K392" t="str">
        <f>_xlfn.CONCAT(Table1[[#This Row],[CÓDIGO
CANTÓN]],Table1[[#This Row],[DISTRITO STRING]])</f>
        <v>151008</v>
      </c>
      <c r="L392" t="str">
        <f>_xlfn.CONCAT("(",Table1[[#This Row],[ID]],", '",Table1[[#This Row],[DISTRITO]],"', ",Table1[[#This Row],[CÓDIGO
CANTÓN]],"),")</f>
        <v>(151008, 'Tempate', 1510),</v>
      </c>
    </row>
    <row r="393" spans="1:12" ht="15" customHeight="1" x14ac:dyDescent="0.2">
      <c r="A393" s="4">
        <v>160105</v>
      </c>
      <c r="B393" s="1">
        <v>5</v>
      </c>
      <c r="C393" s="2" t="s">
        <v>292</v>
      </c>
      <c r="D393" s="1" t="str">
        <f>VLOOKUP(Table1[[#This Row],[CANTÓN]],Table2[[#All],[CANTON]:[ID]],2,FALSE)</f>
        <v>1510</v>
      </c>
      <c r="E393" s="2" t="s">
        <v>132</v>
      </c>
      <c r="F393" s="1">
        <v>50303</v>
      </c>
      <c r="G393" s="2" t="s">
        <v>305</v>
      </c>
      <c r="H393" s="21">
        <v>9</v>
      </c>
      <c r="I393" s="21" t="str">
        <f>IF(LEN(Table1[[#This Row],[Numero de distrito por canton]])=1,_xlfn.CONCAT("0",Table1[[#This Row],[Numero de distrito por canton]]),Table1[[#This Row],[Numero de distrito por canton]])</f>
        <v>09</v>
      </c>
      <c r="J393" s="7">
        <v>303</v>
      </c>
      <c r="K393" t="str">
        <f>_xlfn.CONCAT(Table1[[#This Row],[CÓDIGO
CANTÓN]],Table1[[#This Row],[DISTRITO STRING]])</f>
        <v>151009</v>
      </c>
      <c r="L393" t="str">
        <f>_xlfn.CONCAT("(",Table1[[#This Row],[ID]],", '",Table1[[#This Row],[DISTRITO]],"', ",Table1[[#This Row],[CÓDIGO
CANTÓN]],"),")</f>
        <v>(151009, 'Veintisiete de Abril', 1510),</v>
      </c>
    </row>
    <row r="394" spans="1:12" ht="15" customHeight="1" x14ac:dyDescent="0.2">
      <c r="A394" s="4">
        <v>160105</v>
      </c>
      <c r="B394" s="1">
        <v>5</v>
      </c>
      <c r="C394" s="2" t="s">
        <v>292</v>
      </c>
      <c r="D394" s="1" t="str">
        <f>VLOOKUP(Table1[[#This Row],[CANTÓN]],Table2[[#All],[CANTON]:[ID]],2,FALSE)</f>
        <v>1511</v>
      </c>
      <c r="E394" s="2" t="s">
        <v>325</v>
      </c>
      <c r="F394" s="1">
        <v>50807</v>
      </c>
      <c r="G394" s="2" t="s">
        <v>330</v>
      </c>
      <c r="H394" s="21">
        <v>1</v>
      </c>
      <c r="I394" s="21" t="str">
        <f>IF(LEN(Table1[[#This Row],[Numero de distrito por canton]])=1,_xlfn.CONCAT("0",Table1[[#This Row],[Numero de distrito por canton]]),Table1[[#This Row],[Numero de distrito por canton]])</f>
        <v>01</v>
      </c>
      <c r="J394" s="5">
        <v>72.67</v>
      </c>
      <c r="K394" t="str">
        <f>_xlfn.CONCAT(Table1[[#This Row],[CÓDIGO
CANTÓN]],Table1[[#This Row],[DISTRITO STRING]])</f>
        <v>151101</v>
      </c>
      <c r="L394" t="str">
        <f>_xlfn.CONCAT("(",Table1[[#This Row],[ID]],", '",Table1[[#This Row],[DISTRITO]],"', ",Table1[[#This Row],[CÓDIGO
CANTÓN]],"),")</f>
        <v>(151101, 'Arenal', 1511),</v>
      </c>
    </row>
    <row r="395" spans="1:12" ht="15" customHeight="1" x14ac:dyDescent="0.2">
      <c r="A395" s="4">
        <v>160105</v>
      </c>
      <c r="B395" s="1">
        <v>5</v>
      </c>
      <c r="C395" s="2" t="s">
        <v>292</v>
      </c>
      <c r="D395" s="1" t="str">
        <f>VLOOKUP(Table1[[#This Row],[CANTÓN]],Table2[[#All],[CANTON]:[ID]],2,FALSE)</f>
        <v>1511</v>
      </c>
      <c r="E395" s="2" t="s">
        <v>325</v>
      </c>
      <c r="F395" s="1">
        <v>50808</v>
      </c>
      <c r="G395" s="2" t="s">
        <v>331</v>
      </c>
      <c r="H395" s="21">
        <v>2</v>
      </c>
      <c r="I395" s="21" t="str">
        <f>IF(LEN(Table1[[#This Row],[Numero de distrito por canton]])=1,_xlfn.CONCAT("0",Table1[[#This Row],[Numero de distrito por canton]]),Table1[[#This Row],[Numero de distrito por canton]])</f>
        <v>02</v>
      </c>
      <c r="J395" s="5">
        <v>50.93</v>
      </c>
      <c r="K395" t="str">
        <f>_xlfn.CONCAT(Table1[[#This Row],[CÓDIGO
CANTÓN]],Table1[[#This Row],[DISTRITO STRING]])</f>
        <v>151102</v>
      </c>
      <c r="L395" t="str">
        <f>_xlfn.CONCAT("(",Table1[[#This Row],[ID]],", '",Table1[[#This Row],[DISTRITO]],"', ",Table1[[#This Row],[CÓDIGO
CANTÓN]],"),")</f>
        <v>(151102, 'Cabeceras', 1511),</v>
      </c>
    </row>
    <row r="396" spans="1:12" ht="15" customHeight="1" x14ac:dyDescent="0.2">
      <c r="A396" s="4">
        <v>160105</v>
      </c>
      <c r="B396" s="1">
        <v>5</v>
      </c>
      <c r="C396" s="2" t="s">
        <v>292</v>
      </c>
      <c r="D396" s="1" t="str">
        <f>VLOOKUP(Table1[[#This Row],[CANTÓN]],Table2[[#All],[CANTON]:[ID]],2,FALSE)</f>
        <v>1511</v>
      </c>
      <c r="E396" s="2" t="s">
        <v>325</v>
      </c>
      <c r="F396" s="1">
        <v>50805</v>
      </c>
      <c r="G396" s="2" t="s">
        <v>328</v>
      </c>
      <c r="H396" s="21">
        <v>3</v>
      </c>
      <c r="I396" s="21" t="str">
        <f>IF(LEN(Table1[[#This Row],[Numero de distrito por canton]])=1,_xlfn.CONCAT("0",Table1[[#This Row],[Numero de distrito por canton]]),Table1[[#This Row],[Numero de distrito por canton]])</f>
        <v>03</v>
      </c>
      <c r="J396" s="5">
        <v>72.13</v>
      </c>
      <c r="K396" t="str">
        <f>_xlfn.CONCAT(Table1[[#This Row],[CÓDIGO
CANTÓN]],Table1[[#This Row],[DISTRITO STRING]])</f>
        <v>151103</v>
      </c>
      <c r="L396" t="str">
        <f>_xlfn.CONCAT("(",Table1[[#This Row],[ID]],", '",Table1[[#This Row],[DISTRITO]],"', ",Table1[[#This Row],[CÓDIGO
CANTÓN]],"),")</f>
        <v>(151103, 'Líbano', 1511),</v>
      </c>
    </row>
    <row r="397" spans="1:12" ht="15" customHeight="1" x14ac:dyDescent="0.2">
      <c r="A397" s="4">
        <v>160105</v>
      </c>
      <c r="B397" s="1">
        <v>5</v>
      </c>
      <c r="C397" s="2" t="s">
        <v>292</v>
      </c>
      <c r="D397" s="1" t="str">
        <f>VLOOKUP(Table1[[#This Row],[CANTÓN]],Table2[[#All],[CANTON]:[ID]],2,FALSE)</f>
        <v>1511</v>
      </c>
      <c r="E397" s="2" t="s">
        <v>325</v>
      </c>
      <c r="F397" s="1">
        <v>50802</v>
      </c>
      <c r="G397" s="2" t="s">
        <v>326</v>
      </c>
      <c r="H397" s="21">
        <v>4</v>
      </c>
      <c r="I397" s="21" t="str">
        <f>IF(LEN(Table1[[#This Row],[Numero de distrito por canton]])=1,_xlfn.CONCAT("0",Table1[[#This Row],[Numero de distrito por canton]]),Table1[[#This Row],[Numero de distrito por canton]])</f>
        <v>04</v>
      </c>
      <c r="J397" s="5">
        <v>34.450000000000003</v>
      </c>
      <c r="K397" t="str">
        <f>_xlfn.CONCAT(Table1[[#This Row],[CÓDIGO
CANTÓN]],Table1[[#This Row],[DISTRITO STRING]])</f>
        <v>151104</v>
      </c>
      <c r="L397" t="str">
        <f>_xlfn.CONCAT("(",Table1[[#This Row],[ID]],", '",Table1[[#This Row],[DISTRITO]],"', ",Table1[[#This Row],[CÓDIGO
CANTÓN]],"),")</f>
        <v>(151104, 'Quebrada Grande', 1511),</v>
      </c>
    </row>
    <row r="398" spans="1:12" ht="15" customHeight="1" x14ac:dyDescent="0.2">
      <c r="A398" s="4">
        <v>160105</v>
      </c>
      <c r="B398" s="1">
        <v>5</v>
      </c>
      <c r="C398" s="2" t="s">
        <v>292</v>
      </c>
      <c r="D398" s="1" t="str">
        <f>VLOOKUP(Table1[[#This Row],[CANTÓN]],Table2[[#All],[CANTON]:[ID]],2,FALSE)</f>
        <v>1511</v>
      </c>
      <c r="E398" s="2" t="s">
        <v>325</v>
      </c>
      <c r="F398" s="1">
        <v>50804</v>
      </c>
      <c r="G398" s="2" t="s">
        <v>250</v>
      </c>
      <c r="H398" s="21">
        <v>5</v>
      </c>
      <c r="I398" s="21" t="str">
        <f>IF(LEN(Table1[[#This Row],[Numero de distrito por canton]])=1,_xlfn.CONCAT("0",Table1[[#This Row],[Numero de distrito por canton]]),Table1[[#This Row],[Numero de distrito por canton]])</f>
        <v>05</v>
      </c>
      <c r="J398" s="5">
        <v>71.06</v>
      </c>
      <c r="K398" t="str">
        <f>_xlfn.CONCAT(Table1[[#This Row],[CÓDIGO
CANTÓN]],Table1[[#This Row],[DISTRITO STRING]])</f>
        <v>151105</v>
      </c>
      <c r="L398" t="str">
        <f>_xlfn.CONCAT("(",Table1[[#This Row],[ID]],", '",Table1[[#This Row],[DISTRITO]],"', ",Table1[[#This Row],[CÓDIGO
CANTÓN]],"),")</f>
        <v>(151105, 'Santa Rosa', 1511),</v>
      </c>
    </row>
    <row r="399" spans="1:12" ht="15" customHeight="1" x14ac:dyDescent="0.2">
      <c r="A399" s="4">
        <v>160105</v>
      </c>
      <c r="B399" s="1">
        <v>5</v>
      </c>
      <c r="C399" s="2" t="s">
        <v>292</v>
      </c>
      <c r="D399" s="1" t="str">
        <f>VLOOKUP(Table1[[#This Row],[CANTÓN]],Table2[[#All],[CANTON]:[ID]],2,FALSE)</f>
        <v>1511</v>
      </c>
      <c r="E399" s="2" t="s">
        <v>325</v>
      </c>
      <c r="F399" s="1">
        <v>50806</v>
      </c>
      <c r="G399" s="2" t="s">
        <v>329</v>
      </c>
      <c r="H399" s="21">
        <v>6</v>
      </c>
      <c r="I399" s="21" t="str">
        <f>IF(LEN(Table1[[#This Row],[Numero de distrito por canton]])=1,_xlfn.CONCAT("0",Table1[[#This Row],[Numero de distrito por canton]]),Table1[[#This Row],[Numero de distrito por canton]])</f>
        <v>06</v>
      </c>
      <c r="J399" s="5">
        <v>83.32</v>
      </c>
      <c r="K399" t="str">
        <f>_xlfn.CONCAT(Table1[[#This Row],[CÓDIGO
CANTÓN]],Table1[[#This Row],[DISTRITO STRING]])</f>
        <v>151106</v>
      </c>
      <c r="L399" t="str">
        <f>_xlfn.CONCAT("(",Table1[[#This Row],[ID]],", '",Table1[[#This Row],[DISTRITO]],"', ",Table1[[#This Row],[CÓDIGO
CANTÓN]],"),")</f>
        <v>(151106, 'Tierras Morenas', 1511),</v>
      </c>
    </row>
    <row r="400" spans="1:12" ht="15" customHeight="1" x14ac:dyDescent="0.2">
      <c r="A400" s="4">
        <v>160105</v>
      </c>
      <c r="B400" s="1">
        <v>5</v>
      </c>
      <c r="C400" s="2" t="s">
        <v>292</v>
      </c>
      <c r="D400" s="1" t="str">
        <f>VLOOKUP(Table1[[#This Row],[CANTÓN]],Table2[[#All],[CANTON]:[ID]],2,FALSE)</f>
        <v>1511</v>
      </c>
      <c r="E400" s="2" t="s">
        <v>325</v>
      </c>
      <c r="F400" s="1">
        <v>50801</v>
      </c>
      <c r="G400" s="2" t="s">
        <v>325</v>
      </c>
      <c r="H400" s="21">
        <v>7</v>
      </c>
      <c r="I400" s="21" t="str">
        <f>IF(LEN(Table1[[#This Row],[Numero de distrito por canton]])=1,_xlfn.CONCAT("0",Table1[[#This Row],[Numero de distrito por canton]]),Table1[[#This Row],[Numero de distrito por canton]])</f>
        <v>07</v>
      </c>
      <c r="J400" s="5">
        <v>144.75</v>
      </c>
      <c r="K400" t="str">
        <f>_xlfn.CONCAT(Table1[[#This Row],[CÓDIGO
CANTÓN]],Table1[[#This Row],[DISTRITO STRING]])</f>
        <v>151107</v>
      </c>
      <c r="L400" t="str">
        <f>_xlfn.CONCAT("(",Table1[[#This Row],[ID]],", '",Table1[[#This Row],[DISTRITO]],"', ",Table1[[#This Row],[CÓDIGO
CANTÓN]],"),")</f>
        <v>(151107, 'Tilarán', 1511),</v>
      </c>
    </row>
    <row r="401" spans="1:12" ht="15" customHeight="1" x14ac:dyDescent="0.2">
      <c r="A401" s="4">
        <v>160105</v>
      </c>
      <c r="B401" s="1">
        <v>5</v>
      </c>
      <c r="C401" s="2" t="s">
        <v>292</v>
      </c>
      <c r="D401" s="1" t="str">
        <f>VLOOKUP(Table1[[#This Row],[CANTÓN]],Table2[[#All],[CANTON]:[ID]],2,FALSE)</f>
        <v>1511</v>
      </c>
      <c r="E401" s="2" t="s">
        <v>325</v>
      </c>
      <c r="F401" s="1">
        <v>50803</v>
      </c>
      <c r="G401" s="2" t="s">
        <v>327</v>
      </c>
      <c r="H401" s="21">
        <v>8</v>
      </c>
      <c r="I401" s="21" t="str">
        <f>IF(LEN(Table1[[#This Row],[Numero de distrito por canton]])=1,_xlfn.CONCAT("0",Table1[[#This Row],[Numero de distrito por canton]]),Table1[[#This Row],[Numero de distrito por canton]])</f>
        <v>08</v>
      </c>
      <c r="J401" s="5">
        <v>139.93</v>
      </c>
      <c r="K401" t="str">
        <f>_xlfn.CONCAT(Table1[[#This Row],[CÓDIGO
CANTÓN]],Table1[[#This Row],[DISTRITO STRING]])</f>
        <v>151108</v>
      </c>
      <c r="L401" t="str">
        <f>_xlfn.CONCAT("(",Table1[[#This Row],[ID]],", '",Table1[[#This Row],[DISTRITO]],"', ",Table1[[#This Row],[CÓDIGO
CANTÓN]],"),")</f>
        <v>(151108, 'Tronadora', 1511),</v>
      </c>
    </row>
    <row r="402" spans="1:12" ht="15" customHeight="1" x14ac:dyDescent="0.2">
      <c r="A402" s="4">
        <v>160105</v>
      </c>
      <c r="B402" s="1">
        <v>6</v>
      </c>
      <c r="C402" s="2" t="s">
        <v>345</v>
      </c>
      <c r="D402" s="1" t="str">
        <f>VLOOKUP(Table1[[#This Row],[CANTÓN]],Table2[[#All],[CANTON]:[ID]],2,FALSE)</f>
        <v>1601</v>
      </c>
      <c r="E402" s="2" t="s">
        <v>168</v>
      </c>
      <c r="F402" s="1">
        <v>60308</v>
      </c>
      <c r="G402" s="2" t="s">
        <v>371</v>
      </c>
      <c r="H402" s="21">
        <v>1</v>
      </c>
      <c r="I402" s="21" t="str">
        <f>IF(LEN(Table1[[#This Row],[Numero de distrito por canton]])=1,_xlfn.CONCAT("0",Table1[[#This Row],[Numero de distrito por canton]]),Table1[[#This Row],[Numero de distrito por canton]])</f>
        <v>01</v>
      </c>
      <c r="J402" s="5">
        <v>208.27</v>
      </c>
      <c r="K402" t="str">
        <f>_xlfn.CONCAT(Table1[[#This Row],[CÓDIGO
CANTÓN]],Table1[[#This Row],[DISTRITO STRING]])</f>
        <v>160101</v>
      </c>
      <c r="L402" t="str">
        <f>_xlfn.CONCAT("(",Table1[[#This Row],[ID]],", '",Table1[[#This Row],[DISTRITO]],"', ",Table1[[#This Row],[CÓDIGO
CANTÓN]],"),")</f>
        <v>(160101, 'Biolley', 1601),</v>
      </c>
    </row>
    <row r="403" spans="1:12" ht="15" customHeight="1" x14ac:dyDescent="0.2">
      <c r="A403" s="4">
        <v>160105</v>
      </c>
      <c r="B403" s="1">
        <v>6</v>
      </c>
      <c r="C403" s="2" t="s">
        <v>345</v>
      </c>
      <c r="D403" s="1" t="str">
        <f>VLOOKUP(Table1[[#This Row],[CANTÓN]],Table2[[#All],[CANTON]:[ID]],2,FALSE)</f>
        <v>1601</v>
      </c>
      <c r="E403" s="2" t="s">
        <v>168</v>
      </c>
      <c r="F403" s="1">
        <v>60304</v>
      </c>
      <c r="G403" s="2" t="s">
        <v>367</v>
      </c>
      <c r="H403" s="21">
        <v>2</v>
      </c>
      <c r="I403" s="21" t="str">
        <f>IF(LEN(Table1[[#This Row],[Numero de distrito por canton]])=1,_xlfn.CONCAT("0",Table1[[#This Row],[Numero de distrito por canton]]),Table1[[#This Row],[Numero de distrito por canton]])</f>
        <v>02</v>
      </c>
      <c r="J403" s="5">
        <v>125.79</v>
      </c>
      <c r="K403" t="str">
        <f>_xlfn.CONCAT(Table1[[#This Row],[CÓDIGO
CANTÓN]],Table1[[#This Row],[DISTRITO STRING]])</f>
        <v>160102</v>
      </c>
      <c r="L403" t="str">
        <f>_xlfn.CONCAT("(",Table1[[#This Row],[ID]],", '",Table1[[#This Row],[DISTRITO]],"', ",Table1[[#This Row],[CÓDIGO
CANTÓN]],"),")</f>
        <v>(160102, 'Boruca', 1601),</v>
      </c>
    </row>
    <row r="404" spans="1:12" ht="15" customHeight="1" x14ac:dyDescent="0.2">
      <c r="A404" s="4">
        <v>160105</v>
      </c>
      <c r="B404" s="1">
        <v>6</v>
      </c>
      <c r="C404" s="2" t="s">
        <v>345</v>
      </c>
      <c r="D404" s="1" t="str">
        <f>VLOOKUP(Table1[[#This Row],[CANTÓN]],Table2[[#All],[CANTON]:[ID]],2,FALSE)</f>
        <v>1601</v>
      </c>
      <c r="E404" s="2" t="s">
        <v>168</v>
      </c>
      <c r="F404" s="1">
        <v>60309</v>
      </c>
      <c r="G404" s="2" t="s">
        <v>372</v>
      </c>
      <c r="H404" s="21">
        <v>3</v>
      </c>
      <c r="I404" s="21" t="str">
        <f>IF(LEN(Table1[[#This Row],[Numero de distrito por canton]])=1,_xlfn.CONCAT("0",Table1[[#This Row],[Numero de distrito por canton]]),Table1[[#This Row],[Numero de distrito por canton]])</f>
        <v>03</v>
      </c>
      <c r="J404" s="5">
        <v>163.77000000000001</v>
      </c>
      <c r="K404" t="str">
        <f>_xlfn.CONCAT(Table1[[#This Row],[CÓDIGO
CANTÓN]],Table1[[#This Row],[DISTRITO STRING]])</f>
        <v>160103</v>
      </c>
      <c r="L404" t="str">
        <f>_xlfn.CONCAT("(",Table1[[#This Row],[ID]],", '",Table1[[#This Row],[DISTRITO]],"', ",Table1[[#This Row],[CÓDIGO
CANTÓN]],"),")</f>
        <v>(160103, 'Brunka', 1601),</v>
      </c>
    </row>
    <row r="405" spans="1:12" ht="15" customHeight="1" x14ac:dyDescent="0.2">
      <c r="A405" s="4">
        <v>160105</v>
      </c>
      <c r="B405" s="1">
        <v>6</v>
      </c>
      <c r="C405" s="2" t="s">
        <v>345</v>
      </c>
      <c r="D405" s="1" t="str">
        <f>VLOOKUP(Table1[[#This Row],[CANTÓN]],Table2[[#All],[CANTON]:[ID]],2,FALSE)</f>
        <v>1601</v>
      </c>
      <c r="E405" s="2" t="s">
        <v>168</v>
      </c>
      <c r="F405" s="1">
        <v>60301</v>
      </c>
      <c r="G405" s="2" t="s">
        <v>168</v>
      </c>
      <c r="H405" s="21">
        <v>4</v>
      </c>
      <c r="I405" s="21" t="str">
        <f>IF(LEN(Table1[[#This Row],[Numero de distrito por canton]])=1,_xlfn.CONCAT("0",Table1[[#This Row],[Numero de distrito por canton]]),Table1[[#This Row],[Numero de distrito por canton]])</f>
        <v>04</v>
      </c>
      <c r="J405" s="5">
        <v>554.83000000000004</v>
      </c>
      <c r="K405" t="str">
        <f>_xlfn.CONCAT(Table1[[#This Row],[CÓDIGO
CANTÓN]],Table1[[#This Row],[DISTRITO STRING]])</f>
        <v>160104</v>
      </c>
      <c r="L405" t="str">
        <f>_xlfn.CONCAT("(",Table1[[#This Row],[ID]],", '",Table1[[#This Row],[DISTRITO]],"', ",Table1[[#This Row],[CÓDIGO
CANTÓN]],"),")</f>
        <v>(160104, 'Buenos Aires', 1601),</v>
      </c>
    </row>
    <row r="406" spans="1:12" ht="15" customHeight="1" x14ac:dyDescent="0.2">
      <c r="A406" s="4">
        <v>160105</v>
      </c>
      <c r="B406" s="1">
        <v>6</v>
      </c>
      <c r="C406" s="2" t="s">
        <v>345</v>
      </c>
      <c r="D406" s="1" t="str">
        <f>VLOOKUP(Table1[[#This Row],[CANTÓN]],Table2[[#All],[CANTON]:[ID]],2,FALSE)</f>
        <v>1601</v>
      </c>
      <c r="E406" s="2" t="s">
        <v>168</v>
      </c>
      <c r="F406" s="1">
        <v>60307</v>
      </c>
      <c r="G406" s="2" t="s">
        <v>370</v>
      </c>
      <c r="H406" s="21">
        <v>5</v>
      </c>
      <c r="I406" s="21" t="str">
        <f>IF(LEN(Table1[[#This Row],[Numero de distrito por canton]])=1,_xlfn.CONCAT("0",Table1[[#This Row],[Numero de distrito por canton]]),Table1[[#This Row],[Numero de distrito por canton]])</f>
        <v>05</v>
      </c>
      <c r="J406" s="5">
        <v>273.04000000000002</v>
      </c>
      <c r="K406" t="str">
        <f>_xlfn.CONCAT(Table1[[#This Row],[CÓDIGO
CANTÓN]],Table1[[#This Row],[DISTRITO STRING]])</f>
        <v>160105</v>
      </c>
      <c r="L406" t="str">
        <f>_xlfn.CONCAT("(",Table1[[#This Row],[ID]],", '",Table1[[#This Row],[DISTRITO]],"', ",Table1[[#This Row],[CÓDIGO
CANTÓN]],"),")</f>
        <v>(160105, 'Chánguena', 1601),</v>
      </c>
    </row>
    <row r="407" spans="1:12" ht="15" customHeight="1" x14ac:dyDescent="0.2">
      <c r="A407" s="4">
        <v>160105</v>
      </c>
      <c r="B407" s="1">
        <v>6</v>
      </c>
      <c r="C407" s="2" t="s">
        <v>345</v>
      </c>
      <c r="D407" s="1" t="str">
        <f>VLOOKUP(Table1[[#This Row],[CANTÓN]],Table2[[#All],[CANTON]:[ID]],2,FALSE)</f>
        <v>1601</v>
      </c>
      <c r="E407" s="2" t="s">
        <v>168</v>
      </c>
      <c r="F407" s="1">
        <v>60306</v>
      </c>
      <c r="G407" s="2" t="s">
        <v>369</v>
      </c>
      <c r="H407" s="21">
        <v>6</v>
      </c>
      <c r="I407" s="21" t="str">
        <f>IF(LEN(Table1[[#This Row],[Numero de distrito por canton]])=1,_xlfn.CONCAT("0",Table1[[#This Row],[Numero de distrito por canton]]),Table1[[#This Row],[Numero de distrito por canton]])</f>
        <v>06</v>
      </c>
      <c r="J407" s="6">
        <v>128.80000000000001</v>
      </c>
      <c r="K407" t="str">
        <f>_xlfn.CONCAT(Table1[[#This Row],[CÓDIGO
CANTÓN]],Table1[[#This Row],[DISTRITO STRING]])</f>
        <v>160106</v>
      </c>
      <c r="L407" t="str">
        <f>_xlfn.CONCAT("(",Table1[[#This Row],[ID]],", '",Table1[[#This Row],[DISTRITO]],"', ",Table1[[#This Row],[CÓDIGO
CANTÓN]],"),")</f>
        <v>(160106, 'Colinas', 1601),</v>
      </c>
    </row>
    <row r="408" spans="1:12" ht="15" customHeight="1" x14ac:dyDescent="0.2">
      <c r="A408" s="4">
        <v>160105</v>
      </c>
      <c r="B408" s="1">
        <v>6</v>
      </c>
      <c r="C408" s="2" t="s">
        <v>345</v>
      </c>
      <c r="D408" s="1" t="str">
        <f>VLOOKUP(Table1[[#This Row],[CANTÓN]],Table2[[#All],[CANTON]:[ID]],2,FALSE)</f>
        <v>1601</v>
      </c>
      <c r="E408" s="2" t="s">
        <v>168</v>
      </c>
      <c r="F408" s="1">
        <v>60305</v>
      </c>
      <c r="G408" s="2" t="s">
        <v>368</v>
      </c>
      <c r="H408" s="21">
        <v>7</v>
      </c>
      <c r="I408" s="21" t="str">
        <f>IF(LEN(Table1[[#This Row],[Numero de distrito por canton]])=1,_xlfn.CONCAT("0",Table1[[#This Row],[Numero de distrito por canton]]),Table1[[#This Row],[Numero de distrito por canton]])</f>
        <v>07</v>
      </c>
      <c r="J408" s="5">
        <v>114.34</v>
      </c>
      <c r="K408" t="str">
        <f>_xlfn.CONCAT(Table1[[#This Row],[CÓDIGO
CANTÓN]],Table1[[#This Row],[DISTRITO STRING]])</f>
        <v>160107</v>
      </c>
      <c r="L408" t="str">
        <f>_xlfn.CONCAT("(",Table1[[#This Row],[ID]],", '",Table1[[#This Row],[DISTRITO]],"', ",Table1[[#This Row],[CÓDIGO
CANTÓN]],"),")</f>
        <v>(160107, 'Pilas', 1601),</v>
      </c>
    </row>
    <row r="409" spans="1:12" ht="15" customHeight="1" x14ac:dyDescent="0.2">
      <c r="A409" s="4">
        <v>160105</v>
      </c>
      <c r="B409" s="1">
        <v>6</v>
      </c>
      <c r="C409" s="2" t="s">
        <v>345</v>
      </c>
      <c r="D409" s="1" t="str">
        <f>VLOOKUP(Table1[[#This Row],[CANTÓN]],Table2[[#All],[CANTON]:[ID]],2,FALSE)</f>
        <v>1601</v>
      </c>
      <c r="E409" s="2" t="s">
        <v>168</v>
      </c>
      <c r="F409" s="1">
        <v>60303</v>
      </c>
      <c r="G409" s="2" t="s">
        <v>366</v>
      </c>
      <c r="H409" s="21">
        <v>8</v>
      </c>
      <c r="I409" s="21" t="str">
        <f>IF(LEN(Table1[[#This Row],[Numero de distrito por canton]])=1,_xlfn.CONCAT("0",Table1[[#This Row],[Numero de distrito por canton]]),Table1[[#This Row],[Numero de distrito por canton]])</f>
        <v>08</v>
      </c>
      <c r="J409" s="6">
        <v>626.70000000000005</v>
      </c>
      <c r="K409" t="str">
        <f>_xlfn.CONCAT(Table1[[#This Row],[CÓDIGO
CANTÓN]],Table1[[#This Row],[DISTRITO STRING]])</f>
        <v>160108</v>
      </c>
      <c r="L409" t="str">
        <f>_xlfn.CONCAT("(",Table1[[#This Row],[ID]],", '",Table1[[#This Row],[DISTRITO]],"', ",Table1[[#This Row],[CÓDIGO
CANTÓN]],"),")</f>
        <v>(160108, 'Potrero Grande', 1601),</v>
      </c>
    </row>
    <row r="410" spans="1:12" ht="15" customHeight="1" x14ac:dyDescent="0.2">
      <c r="A410" s="4">
        <v>160105</v>
      </c>
      <c r="B410" s="1">
        <v>6</v>
      </c>
      <c r="C410" s="2" t="s">
        <v>345</v>
      </c>
      <c r="D410" s="1" t="str">
        <f>VLOOKUP(Table1[[#This Row],[CANTÓN]],Table2[[#All],[CANTON]:[ID]],2,FALSE)</f>
        <v>1601</v>
      </c>
      <c r="E410" s="2" t="s">
        <v>168</v>
      </c>
      <c r="F410" s="1">
        <v>60302</v>
      </c>
      <c r="G410" s="2" t="s">
        <v>365</v>
      </c>
      <c r="H410" s="21">
        <v>9</v>
      </c>
      <c r="I410" s="21" t="str">
        <f>IF(LEN(Table1[[#This Row],[Numero de distrito por canton]])=1,_xlfn.CONCAT("0",Table1[[#This Row],[Numero de distrito por canton]]),Table1[[#This Row],[Numero de distrito por canton]])</f>
        <v>09</v>
      </c>
      <c r="J410" s="5">
        <v>187.41</v>
      </c>
      <c r="K410" t="str">
        <f>_xlfn.CONCAT(Table1[[#This Row],[CÓDIGO
CANTÓN]],Table1[[#This Row],[DISTRITO STRING]])</f>
        <v>160109</v>
      </c>
      <c r="L410" t="str">
        <f>_xlfn.CONCAT("(",Table1[[#This Row],[ID]],", '",Table1[[#This Row],[DISTRITO]],"', ",Table1[[#This Row],[CÓDIGO
CANTÓN]],"),")</f>
        <v>(160109, 'Volcán', 1601),</v>
      </c>
    </row>
    <row r="411" spans="1:12" ht="15" customHeight="1" x14ac:dyDescent="0.2">
      <c r="A411" s="4">
        <v>160105</v>
      </c>
      <c r="B411" s="1">
        <v>6</v>
      </c>
      <c r="C411" s="2" t="s">
        <v>345</v>
      </c>
      <c r="D411" s="1" t="str">
        <f>VLOOKUP(Table1[[#This Row],[CANTÓN]],Table2[[#All],[CANTON]:[ID]],2,FALSE)</f>
        <v>1602</v>
      </c>
      <c r="E411" s="2" t="s">
        <v>397</v>
      </c>
      <c r="F411" s="1">
        <v>61003</v>
      </c>
      <c r="G411" s="2" t="s">
        <v>400</v>
      </c>
      <c r="H411" s="21">
        <v>1</v>
      </c>
      <c r="I411" s="21" t="str">
        <f>IF(LEN(Table1[[#This Row],[Numero de distrito por canton]])=1,_xlfn.CONCAT("0",Table1[[#This Row],[Numero de distrito por canton]]),Table1[[#This Row],[Numero de distrito por canton]])</f>
        <v>01</v>
      </c>
      <c r="J411" s="5">
        <v>122.02</v>
      </c>
      <c r="K411" t="str">
        <f>_xlfn.CONCAT(Table1[[#This Row],[CÓDIGO
CANTÓN]],Table1[[#This Row],[DISTRITO STRING]])</f>
        <v>160201</v>
      </c>
      <c r="L411" t="str">
        <f>_xlfn.CONCAT("(",Table1[[#This Row],[ID]],", '",Table1[[#This Row],[DISTRITO]],"', ",Table1[[#This Row],[CÓDIGO
CANTÓN]],"),")</f>
        <v>(160201, 'Canoas', 1602),</v>
      </c>
    </row>
    <row r="412" spans="1:12" ht="15" customHeight="1" x14ac:dyDescent="0.2">
      <c r="A412" s="4">
        <v>160105</v>
      </c>
      <c r="B412" s="1">
        <v>6</v>
      </c>
      <c r="C412" s="2" t="s">
        <v>345</v>
      </c>
      <c r="D412" s="1" t="str">
        <f>VLOOKUP(Table1[[#This Row],[CANTÓN]],Table2[[#All],[CANTON]:[ID]],2,FALSE)</f>
        <v>1602</v>
      </c>
      <c r="E412" s="2" t="s">
        <v>397</v>
      </c>
      <c r="F412" s="1">
        <v>61001</v>
      </c>
      <c r="G412" s="2" t="s">
        <v>398</v>
      </c>
      <c r="H412" s="21">
        <v>2</v>
      </c>
      <c r="I412" s="21" t="str">
        <f>IF(LEN(Table1[[#This Row],[Numero de distrito por canton]])=1,_xlfn.CONCAT("0",Table1[[#This Row],[Numero de distrito por canton]]),Table1[[#This Row],[Numero de distrito por canton]])</f>
        <v>02</v>
      </c>
      <c r="J412" s="5">
        <v>275.67</v>
      </c>
      <c r="K412" t="str">
        <f>_xlfn.CONCAT(Table1[[#This Row],[CÓDIGO
CANTÓN]],Table1[[#This Row],[DISTRITO STRING]])</f>
        <v>160202</v>
      </c>
      <c r="L412" t="str">
        <f>_xlfn.CONCAT("(",Table1[[#This Row],[ID]],", '",Table1[[#This Row],[DISTRITO]],"', ",Table1[[#This Row],[CÓDIGO
CANTÓN]],"),")</f>
        <v>(160202, 'Corredor', 1602),</v>
      </c>
    </row>
    <row r="413" spans="1:12" ht="15" customHeight="1" x14ac:dyDescent="0.2">
      <c r="A413" s="4">
        <v>160105</v>
      </c>
      <c r="B413" s="1">
        <v>6</v>
      </c>
      <c r="C413" s="2" t="s">
        <v>345</v>
      </c>
      <c r="D413" s="1" t="str">
        <f>VLOOKUP(Table1[[#This Row],[CANTÓN]],Table2[[#All],[CANTON]:[ID]],2,FALSE)</f>
        <v>1602</v>
      </c>
      <c r="E413" s="2" t="s">
        <v>397</v>
      </c>
      <c r="F413" s="1">
        <v>61002</v>
      </c>
      <c r="G413" s="2" t="s">
        <v>399</v>
      </c>
      <c r="H413" s="21">
        <v>3</v>
      </c>
      <c r="I413" s="21" t="str">
        <f>IF(LEN(Table1[[#This Row],[Numero de distrito por canton]])=1,_xlfn.CONCAT("0",Table1[[#This Row],[Numero de distrito por canton]]),Table1[[#This Row],[Numero de distrito por canton]])</f>
        <v>03</v>
      </c>
      <c r="J413" s="5">
        <v>37.08</v>
      </c>
      <c r="K413" t="str">
        <f>_xlfn.CONCAT(Table1[[#This Row],[CÓDIGO
CANTÓN]],Table1[[#This Row],[DISTRITO STRING]])</f>
        <v>160203</v>
      </c>
      <c r="L413" t="str">
        <f>_xlfn.CONCAT("(",Table1[[#This Row],[ID]],", '",Table1[[#This Row],[DISTRITO]],"', ",Table1[[#This Row],[CÓDIGO
CANTÓN]],"),")</f>
        <v>(160203, 'La Cuesta', 1602),</v>
      </c>
    </row>
    <row r="414" spans="1:12" ht="15" customHeight="1" x14ac:dyDescent="0.2">
      <c r="A414" s="4">
        <v>160105</v>
      </c>
      <c r="B414" s="1">
        <v>6</v>
      </c>
      <c r="C414" s="2" t="s">
        <v>345</v>
      </c>
      <c r="D414" s="1" t="str">
        <f>VLOOKUP(Table1[[#This Row],[CANTÓN]],Table2[[#All],[CANTON]:[ID]],2,FALSE)</f>
        <v>1602</v>
      </c>
      <c r="E414" s="2" t="s">
        <v>397</v>
      </c>
      <c r="F414" s="1">
        <v>61004</v>
      </c>
      <c r="G414" s="2" t="s">
        <v>401</v>
      </c>
      <c r="H414" s="21">
        <v>4</v>
      </c>
      <c r="I414" s="21" t="str">
        <f>IF(LEN(Table1[[#This Row],[Numero de distrito por canton]])=1,_xlfn.CONCAT("0",Table1[[#This Row],[Numero de distrito por canton]]),Table1[[#This Row],[Numero de distrito por canton]])</f>
        <v>04</v>
      </c>
      <c r="J414" s="5">
        <v>188.85</v>
      </c>
      <c r="K414" t="str">
        <f>_xlfn.CONCAT(Table1[[#This Row],[CÓDIGO
CANTÓN]],Table1[[#This Row],[DISTRITO STRING]])</f>
        <v>160204</v>
      </c>
      <c r="L414" t="str">
        <f>_xlfn.CONCAT("(",Table1[[#This Row],[ID]],", '",Table1[[#This Row],[DISTRITO]],"', ",Table1[[#This Row],[CÓDIGO
CANTÓN]],"),")</f>
        <v>(160204, 'Laurel', 1602),</v>
      </c>
    </row>
    <row r="415" spans="1:12" ht="15" customHeight="1" x14ac:dyDescent="0.2">
      <c r="A415" s="4">
        <v>160105</v>
      </c>
      <c r="B415" s="1">
        <v>6</v>
      </c>
      <c r="C415" s="2" t="s">
        <v>345</v>
      </c>
      <c r="D415" s="1" t="str">
        <f>VLOOKUP(Table1[[#This Row],[CANTÓN]],Table2[[#All],[CANTON]:[ID]],2,FALSE)</f>
        <v>1603</v>
      </c>
      <c r="E415" s="2" t="s">
        <v>389</v>
      </c>
      <c r="F415" s="1">
        <v>60803</v>
      </c>
      <c r="G415" s="2" t="s">
        <v>392</v>
      </c>
      <c r="H415" s="21">
        <v>1</v>
      </c>
      <c r="I415" s="21" t="str">
        <f>IF(LEN(Table1[[#This Row],[Numero de distrito por canton]])=1,_xlfn.CONCAT("0",Table1[[#This Row],[Numero de distrito por canton]]),Table1[[#This Row],[Numero de distrito por canton]])</f>
        <v>01</v>
      </c>
      <c r="J415" s="5">
        <v>63.89</v>
      </c>
      <c r="K415" t="str">
        <f>_xlfn.CONCAT(Table1[[#This Row],[CÓDIGO
CANTÓN]],Table1[[#This Row],[DISTRITO STRING]])</f>
        <v>160301</v>
      </c>
      <c r="L415" t="str">
        <f>_xlfn.CONCAT("(",Table1[[#This Row],[ID]],", '",Table1[[#This Row],[DISTRITO]],"', ",Table1[[#This Row],[CÓDIGO
CANTÓN]],"),")</f>
        <v>(160301, 'Aguabuena', 1603),</v>
      </c>
    </row>
    <row r="416" spans="1:12" ht="15" customHeight="1" x14ac:dyDescent="0.2">
      <c r="A416" s="4">
        <v>160105</v>
      </c>
      <c r="B416" s="1">
        <v>6</v>
      </c>
      <c r="C416" s="2" t="s">
        <v>345</v>
      </c>
      <c r="D416" s="1" t="str">
        <f>VLOOKUP(Table1[[#This Row],[CANTÓN]],Table2[[#All],[CANTON]:[ID]],2,FALSE)</f>
        <v>1603</v>
      </c>
      <c r="E416" s="2" t="s">
        <v>389</v>
      </c>
      <c r="F416" s="1">
        <v>60806</v>
      </c>
      <c r="G416" s="2" t="s">
        <v>395</v>
      </c>
      <c r="H416" s="21">
        <v>2</v>
      </c>
      <c r="I416" s="21" t="str">
        <f>IF(LEN(Table1[[#This Row],[Numero de distrito por canton]])=1,_xlfn.CONCAT("0",Table1[[#This Row],[Numero de distrito por canton]]),Table1[[#This Row],[Numero de distrito por canton]])</f>
        <v>02</v>
      </c>
      <c r="J416" s="5">
        <v>238.19</v>
      </c>
      <c r="K416" t="str">
        <f>_xlfn.CONCAT(Table1[[#This Row],[CÓDIGO
CANTÓN]],Table1[[#This Row],[DISTRITO STRING]])</f>
        <v>160302</v>
      </c>
      <c r="L416" t="str">
        <f>_xlfn.CONCAT("(",Table1[[#This Row],[ID]],", '",Table1[[#This Row],[DISTRITO]],"', ",Table1[[#This Row],[CÓDIGO
CANTÓN]],"),")</f>
        <v>(160302, 'Gutiérrez Braun', 1603),</v>
      </c>
    </row>
    <row r="417" spans="1:12" ht="15" customHeight="1" x14ac:dyDescent="0.2">
      <c r="A417" s="4">
        <v>160105</v>
      </c>
      <c r="B417" s="1">
        <v>6</v>
      </c>
      <c r="C417" s="2" t="s">
        <v>345</v>
      </c>
      <c r="D417" s="1" t="str">
        <f>VLOOKUP(Table1[[#This Row],[CANTÓN]],Table2[[#All],[CANTON]:[ID]],2,FALSE)</f>
        <v>1603</v>
      </c>
      <c r="E417" s="2" t="s">
        <v>389</v>
      </c>
      <c r="F417" s="1">
        <v>60804</v>
      </c>
      <c r="G417" s="2" t="s">
        <v>393</v>
      </c>
      <c r="H417" s="21">
        <v>3</v>
      </c>
      <c r="I417" s="21" t="str">
        <f>IF(LEN(Table1[[#This Row],[Numero de distrito por canton]])=1,_xlfn.CONCAT("0",Table1[[#This Row],[Numero de distrito por canton]]),Table1[[#This Row],[Numero de distrito por canton]])</f>
        <v>03</v>
      </c>
      <c r="J417" s="5">
        <v>123.64</v>
      </c>
      <c r="K417" t="str">
        <f>_xlfn.CONCAT(Table1[[#This Row],[CÓDIGO
CANTÓN]],Table1[[#This Row],[DISTRITO STRING]])</f>
        <v>160303</v>
      </c>
      <c r="L417" t="str">
        <f>_xlfn.CONCAT("(",Table1[[#This Row],[ID]],", '",Table1[[#This Row],[DISTRITO]],"', ",Table1[[#This Row],[CÓDIGO
CANTÓN]],"),")</f>
        <v>(160303, 'Limoncito', 1603),</v>
      </c>
    </row>
    <row r="418" spans="1:12" ht="15" customHeight="1" x14ac:dyDescent="0.2">
      <c r="A418" s="4">
        <v>160105</v>
      </c>
      <c r="B418" s="1">
        <v>6</v>
      </c>
      <c r="C418" s="2" t="s">
        <v>345</v>
      </c>
      <c r="D418" s="1" t="str">
        <f>VLOOKUP(Table1[[#This Row],[CANTÓN]],Table2[[#All],[CANTON]:[ID]],2,FALSE)</f>
        <v>1603</v>
      </c>
      <c r="E418" s="2" t="s">
        <v>389</v>
      </c>
      <c r="F418" s="1">
        <v>60805</v>
      </c>
      <c r="G418" s="2" t="s">
        <v>394</v>
      </c>
      <c r="H418" s="21">
        <v>4</v>
      </c>
      <c r="I418" s="21" t="str">
        <f>IF(LEN(Table1[[#This Row],[Numero de distrito por canton]])=1,_xlfn.CONCAT("0",Table1[[#This Row],[Numero de distrito por canton]]),Table1[[#This Row],[Numero de distrito por canton]])</f>
        <v>04</v>
      </c>
      <c r="J418" s="5">
        <v>257.05</v>
      </c>
      <c r="K418" t="str">
        <f>_xlfn.CONCAT(Table1[[#This Row],[CÓDIGO
CANTÓN]],Table1[[#This Row],[DISTRITO STRING]])</f>
        <v>160304</v>
      </c>
      <c r="L418" t="str">
        <f>_xlfn.CONCAT("(",Table1[[#This Row],[ID]],", '",Table1[[#This Row],[DISTRITO]],"', ",Table1[[#This Row],[CÓDIGO
CANTÓN]],"),")</f>
        <v>(160304, 'Pittier', 1603),</v>
      </c>
    </row>
    <row r="419" spans="1:12" ht="15" customHeight="1" x14ac:dyDescent="0.2">
      <c r="A419" s="4">
        <v>160105</v>
      </c>
      <c r="B419" s="1">
        <v>6</v>
      </c>
      <c r="C419" s="2" t="s">
        <v>345</v>
      </c>
      <c r="D419" s="1" t="str">
        <f>VLOOKUP(Table1[[#This Row],[CANTÓN]],Table2[[#All],[CANTON]:[ID]],2,FALSE)</f>
        <v>1603</v>
      </c>
      <c r="E419" s="2" t="s">
        <v>389</v>
      </c>
      <c r="F419" s="1">
        <v>60802</v>
      </c>
      <c r="G419" s="2" t="s">
        <v>391</v>
      </c>
      <c r="H419" s="21">
        <v>5</v>
      </c>
      <c r="I419" s="21" t="str">
        <f>IF(LEN(Table1[[#This Row],[Numero de distrito por canton]])=1,_xlfn.CONCAT("0",Table1[[#This Row],[Numero de distrito por canton]]),Table1[[#This Row],[Numero de distrito por canton]])</f>
        <v>05</v>
      </c>
      <c r="J419" s="5">
        <v>186.86</v>
      </c>
      <c r="K419" t="str">
        <f>_xlfn.CONCAT(Table1[[#This Row],[CÓDIGO
CANTÓN]],Table1[[#This Row],[DISTRITO STRING]])</f>
        <v>160305</v>
      </c>
      <c r="L419" t="str">
        <f>_xlfn.CONCAT("(",Table1[[#This Row],[ID]],", '",Table1[[#This Row],[DISTRITO]],"', ",Table1[[#This Row],[CÓDIGO
CANTÓN]],"),")</f>
        <v>(160305, 'Sabalito', 1603),</v>
      </c>
    </row>
    <row r="420" spans="1:12" ht="15" customHeight="1" x14ac:dyDescent="0.2">
      <c r="A420" s="4">
        <v>160105</v>
      </c>
      <c r="B420" s="1">
        <v>6</v>
      </c>
      <c r="C420" s="2" t="s">
        <v>345</v>
      </c>
      <c r="D420" s="1" t="str">
        <f>VLOOKUP(Table1[[#This Row],[CANTÓN]],Table2[[#All],[CANTON]:[ID]],2,FALSE)</f>
        <v>1603</v>
      </c>
      <c r="E420" s="2" t="s">
        <v>389</v>
      </c>
      <c r="F420" s="1">
        <v>60801</v>
      </c>
      <c r="G420" s="2" t="s">
        <v>390</v>
      </c>
      <c r="H420" s="21">
        <v>6</v>
      </c>
      <c r="I420" s="21" t="str">
        <f>IF(LEN(Table1[[#This Row],[Numero de distrito por canton]])=1,_xlfn.CONCAT("0",Table1[[#This Row],[Numero de distrito por canton]]),Table1[[#This Row],[Numero de distrito por canton]])</f>
        <v>06</v>
      </c>
      <c r="J420" s="5">
        <v>74.59</v>
      </c>
      <c r="K420" t="str">
        <f>_xlfn.CONCAT(Table1[[#This Row],[CÓDIGO
CANTÓN]],Table1[[#This Row],[DISTRITO STRING]])</f>
        <v>160306</v>
      </c>
      <c r="L420" t="str">
        <f>_xlfn.CONCAT("(",Table1[[#This Row],[ID]],", '",Table1[[#This Row],[DISTRITO]],"', ",Table1[[#This Row],[CÓDIGO
CANTÓN]],"),")</f>
        <v>(160306, 'San Vito', 1603),</v>
      </c>
    </row>
    <row r="421" spans="1:12" ht="15" customHeight="1" x14ac:dyDescent="0.2">
      <c r="A421" s="4">
        <v>160105</v>
      </c>
      <c r="B421" s="1">
        <v>6</v>
      </c>
      <c r="C421" s="2" t="s">
        <v>345</v>
      </c>
      <c r="D421" s="1" t="str">
        <f>VLOOKUP(Table1[[#This Row],[CANTÓN]],Table2[[#All],[CANTON]:[ID]],2,FALSE)</f>
        <v>1604</v>
      </c>
      <c r="E421" s="2" t="s">
        <v>360</v>
      </c>
      <c r="F421" s="1">
        <v>60206</v>
      </c>
      <c r="G421" s="2" t="s">
        <v>364</v>
      </c>
      <c r="H421" s="21">
        <v>1</v>
      </c>
      <c r="I421" s="21" t="str">
        <f>IF(LEN(Table1[[#This Row],[Numero de distrito por canton]])=1,_xlfn.CONCAT("0",Table1[[#This Row],[Numero de distrito por canton]]),Table1[[#This Row],[Numero de distrito por canton]])</f>
        <v>01</v>
      </c>
      <c r="J421" s="5">
        <v>62.02</v>
      </c>
      <c r="K421" t="str">
        <f>_xlfn.CONCAT(Table1[[#This Row],[CÓDIGO
CANTÓN]],Table1[[#This Row],[DISTRITO STRING]])</f>
        <v>160401</v>
      </c>
      <c r="L421" t="str">
        <f>_xlfn.CONCAT("(",Table1[[#This Row],[ID]],", '",Table1[[#This Row],[DISTRITO]],"', ",Table1[[#This Row],[CÓDIGO
CANTÓN]],"),")</f>
        <v>(160401, 'Caldera', 1604),</v>
      </c>
    </row>
    <row r="422" spans="1:12" ht="15" customHeight="1" x14ac:dyDescent="0.2">
      <c r="A422" s="4">
        <v>160105</v>
      </c>
      <c r="B422" s="1">
        <v>6</v>
      </c>
      <c r="C422" s="2" t="s">
        <v>345</v>
      </c>
      <c r="D422" s="1" t="str">
        <f>VLOOKUP(Table1[[#This Row],[CANTÓN]],Table2[[#All],[CANTON]:[ID]],2,FALSE)</f>
        <v>1604</v>
      </c>
      <c r="E422" s="2" t="s">
        <v>360</v>
      </c>
      <c r="F422" s="1">
        <v>60201</v>
      </c>
      <c r="G422" s="2" t="s">
        <v>361</v>
      </c>
      <c r="H422" s="21">
        <v>2</v>
      </c>
      <c r="I422" s="21" t="str">
        <f>IF(LEN(Table1[[#This Row],[Numero de distrito por canton]])=1,_xlfn.CONCAT("0",Table1[[#This Row],[Numero de distrito por canton]]),Table1[[#This Row],[Numero de distrito por canton]])</f>
        <v>02</v>
      </c>
      <c r="J422" s="5">
        <v>18.91</v>
      </c>
      <c r="K422" t="str">
        <f>_xlfn.CONCAT(Table1[[#This Row],[CÓDIGO
CANTÓN]],Table1[[#This Row],[DISTRITO STRING]])</f>
        <v>160402</v>
      </c>
      <c r="L422" t="str">
        <f>_xlfn.CONCAT("(",Table1[[#This Row],[ID]],", '",Table1[[#This Row],[DISTRITO]],"', ",Table1[[#This Row],[CÓDIGO
CANTÓN]],"),")</f>
        <v>(160402, 'Espíritu Santo', 1604),</v>
      </c>
    </row>
    <row r="423" spans="1:12" ht="15" customHeight="1" x14ac:dyDescent="0.2">
      <c r="A423" s="4">
        <v>160105</v>
      </c>
      <c r="B423" s="1">
        <v>6</v>
      </c>
      <c r="C423" s="2" t="s">
        <v>345</v>
      </c>
      <c r="D423" s="1" t="str">
        <f>VLOOKUP(Table1[[#This Row],[CANTÓN]],Table2[[#All],[CANTON]:[ID]],2,FALSE)</f>
        <v>1604</v>
      </c>
      <c r="E423" s="2" t="s">
        <v>360</v>
      </c>
      <c r="F423" s="1">
        <v>60203</v>
      </c>
      <c r="G423" s="2" t="s">
        <v>363</v>
      </c>
      <c r="H423" s="21">
        <v>3</v>
      </c>
      <c r="I423" s="21" t="str">
        <f>IF(LEN(Table1[[#This Row],[Numero de distrito por canton]])=1,_xlfn.CONCAT("0",Table1[[#This Row],[Numero de distrito por canton]]),Table1[[#This Row],[Numero de distrito por canton]])</f>
        <v>03</v>
      </c>
      <c r="J423" s="5">
        <v>34.130000000000003</v>
      </c>
      <c r="K423" t="str">
        <f>_xlfn.CONCAT(Table1[[#This Row],[CÓDIGO
CANTÓN]],Table1[[#This Row],[DISTRITO STRING]])</f>
        <v>160403</v>
      </c>
      <c r="L423" t="str">
        <f>_xlfn.CONCAT("(",Table1[[#This Row],[ID]],", '",Table1[[#This Row],[DISTRITO]],"', ",Table1[[#This Row],[CÓDIGO
CANTÓN]],"),")</f>
        <v>(160403, 'Macacona', 1604),</v>
      </c>
    </row>
    <row r="424" spans="1:12" ht="15" customHeight="1" x14ac:dyDescent="0.2">
      <c r="A424" s="4">
        <v>160105</v>
      </c>
      <c r="B424" s="1">
        <v>6</v>
      </c>
      <c r="C424" s="2" t="s">
        <v>345</v>
      </c>
      <c r="D424" s="1" t="str">
        <f>VLOOKUP(Table1[[#This Row],[CANTÓN]],Table2[[#All],[CANTON]:[ID]],2,FALSE)</f>
        <v>1604</v>
      </c>
      <c r="E424" s="2" t="s">
        <v>360</v>
      </c>
      <c r="F424" s="1">
        <v>60205</v>
      </c>
      <c r="G424" s="2" t="s">
        <v>98</v>
      </c>
      <c r="H424" s="21">
        <v>4</v>
      </c>
      <c r="I424" s="21" t="str">
        <f>IF(LEN(Table1[[#This Row],[Numero de distrito por canton]])=1,_xlfn.CONCAT("0",Table1[[#This Row],[Numero de distrito por canton]]),Table1[[#This Row],[Numero de distrito por canton]])</f>
        <v>04</v>
      </c>
      <c r="J424" s="5">
        <v>49.14</v>
      </c>
      <c r="K424" t="str">
        <f>_xlfn.CONCAT(Table1[[#This Row],[CÓDIGO
CANTÓN]],Table1[[#This Row],[DISTRITO STRING]])</f>
        <v>160404</v>
      </c>
      <c r="L424" t="str">
        <f>_xlfn.CONCAT("(",Table1[[#This Row],[ID]],", '",Table1[[#This Row],[DISTRITO]],"', ",Table1[[#This Row],[CÓDIGO
CANTÓN]],"),")</f>
        <v>(160404, 'San Jerónimo', 1604),</v>
      </c>
    </row>
    <row r="425" spans="1:12" ht="15" customHeight="1" x14ac:dyDescent="0.2">
      <c r="A425" s="4">
        <v>160105</v>
      </c>
      <c r="B425" s="1">
        <v>6</v>
      </c>
      <c r="C425" s="2" t="s">
        <v>345</v>
      </c>
      <c r="D425" s="1" t="str">
        <f>VLOOKUP(Table1[[#This Row],[CANTÓN]],Table2[[#All],[CANTON]:[ID]],2,FALSE)</f>
        <v>1604</v>
      </c>
      <c r="E425" s="2" t="s">
        <v>360</v>
      </c>
      <c r="F425" s="1">
        <v>60202</v>
      </c>
      <c r="G425" s="2" t="s">
        <v>362</v>
      </c>
      <c r="H425" s="21">
        <v>5</v>
      </c>
      <c r="I425" s="21" t="str">
        <f>IF(LEN(Table1[[#This Row],[Numero de distrito por canton]])=1,_xlfn.CONCAT("0",Table1[[#This Row],[Numero de distrito por canton]]),Table1[[#This Row],[Numero de distrito por canton]])</f>
        <v>05</v>
      </c>
      <c r="J425" s="5">
        <v>18.71</v>
      </c>
      <c r="K425" t="str">
        <f>_xlfn.CONCAT(Table1[[#This Row],[CÓDIGO
CANTÓN]],Table1[[#This Row],[DISTRITO STRING]])</f>
        <v>160405</v>
      </c>
      <c r="L425" t="str">
        <f>_xlfn.CONCAT("(",Table1[[#This Row],[ID]],", '",Table1[[#This Row],[DISTRITO]],"', ",Table1[[#This Row],[CÓDIGO
CANTÓN]],"),")</f>
        <v>(160405, 'San Juan Grande', 1604),</v>
      </c>
    </row>
    <row r="426" spans="1:12" ht="15" customHeight="1" x14ac:dyDescent="0.2">
      <c r="A426" s="4">
        <v>160105</v>
      </c>
      <c r="B426" s="1">
        <v>6</v>
      </c>
      <c r="C426" s="2" t="s">
        <v>345</v>
      </c>
      <c r="D426" s="1" t="str">
        <f>VLOOKUP(Table1[[#This Row],[CANTÓN]],Table2[[#All],[CANTON]:[ID]],2,FALSE)</f>
        <v>1604</v>
      </c>
      <c r="E426" s="2" t="s">
        <v>360</v>
      </c>
      <c r="F426" s="1">
        <v>60204</v>
      </c>
      <c r="G426" s="2" t="s">
        <v>23</v>
      </c>
      <c r="H426" s="21">
        <v>6</v>
      </c>
      <c r="I426" s="21" t="str">
        <f>IF(LEN(Table1[[#This Row],[Numero de distrito por canton]])=1,_xlfn.CONCAT("0",Table1[[#This Row],[Numero de distrito por canton]]),Table1[[#This Row],[Numero de distrito por canton]])</f>
        <v>06</v>
      </c>
      <c r="J426" s="5">
        <v>34.32</v>
      </c>
      <c r="K426" t="str">
        <f>_xlfn.CONCAT(Table1[[#This Row],[CÓDIGO
CANTÓN]],Table1[[#This Row],[DISTRITO STRING]])</f>
        <v>160406</v>
      </c>
      <c r="L426" t="str">
        <f>_xlfn.CONCAT("(",Table1[[#This Row],[ID]],", '",Table1[[#This Row],[DISTRITO]],"', ",Table1[[#This Row],[CÓDIGO
CANTÓN]],"),")</f>
        <v>(160406, 'San Rafael', 1604),</v>
      </c>
    </row>
    <row r="427" spans="1:12" ht="15" customHeight="1" x14ac:dyDescent="0.2">
      <c r="A427" s="4">
        <v>160105</v>
      </c>
      <c r="B427" s="1">
        <v>6</v>
      </c>
      <c r="C427" s="2" t="s">
        <v>345</v>
      </c>
      <c r="D427" s="1" t="str">
        <f>VLOOKUP(Table1[[#This Row],[CANTÓN]],Table2[[#All],[CANTON]:[ID]],2,FALSE)</f>
        <v>1605</v>
      </c>
      <c r="E427" s="2" t="s">
        <v>402</v>
      </c>
      <c r="F427" s="1">
        <v>61101</v>
      </c>
      <c r="G427" s="2" t="s">
        <v>403</v>
      </c>
      <c r="H427" s="21">
        <v>1</v>
      </c>
      <c r="I427" s="21" t="str">
        <f>IF(LEN(Table1[[#This Row],[Numero de distrito por canton]])=1,_xlfn.CONCAT("0",Table1[[#This Row],[Numero de distrito por canton]]),Table1[[#This Row],[Numero de distrito por canton]])</f>
        <v>01</v>
      </c>
      <c r="J427" s="5">
        <v>141.37</v>
      </c>
      <c r="K427" t="str">
        <f>_xlfn.CONCAT(Table1[[#This Row],[CÓDIGO
CANTÓN]],Table1[[#This Row],[DISTRITO STRING]])</f>
        <v>160501</v>
      </c>
      <c r="L427" t="str">
        <f>_xlfn.CONCAT("(",Table1[[#This Row],[ID]],", '",Table1[[#This Row],[DISTRITO]],"', ",Table1[[#This Row],[CÓDIGO
CANTÓN]],"),")</f>
        <v>(160501, 'Jacó', 1605),</v>
      </c>
    </row>
    <row r="428" spans="1:12" ht="15" customHeight="1" x14ac:dyDescent="0.2">
      <c r="A428" s="4">
        <v>160105</v>
      </c>
      <c r="B428" s="1">
        <v>6</v>
      </c>
      <c r="C428" s="2" t="s">
        <v>345</v>
      </c>
      <c r="D428" s="1" t="str">
        <f>VLOOKUP(Table1[[#This Row],[CANTÓN]],Table2[[#All],[CANTON]:[ID]],2,FALSE)</f>
        <v>1605</v>
      </c>
      <c r="E428" s="2" t="s">
        <v>402</v>
      </c>
      <c r="F428" s="1">
        <v>61103</v>
      </c>
      <c r="G428" s="2" t="s">
        <v>405</v>
      </c>
      <c r="H428" s="21">
        <v>2</v>
      </c>
      <c r="I428" s="21" t="str">
        <f>IF(LEN(Table1[[#This Row],[Numero de distrito por canton]])=1,_xlfn.CONCAT("0",Table1[[#This Row],[Numero de distrito por canton]]),Table1[[#This Row],[Numero de distrito por canton]])</f>
        <v>02</v>
      </c>
      <c r="J428" s="7">
        <v>81</v>
      </c>
      <c r="K428" t="str">
        <f>_xlfn.CONCAT(Table1[[#This Row],[CÓDIGO
CANTÓN]],Table1[[#This Row],[DISTRITO STRING]])</f>
        <v>160502</v>
      </c>
      <c r="L428" t="str">
        <f>_xlfn.CONCAT("(",Table1[[#This Row],[ID]],", '",Table1[[#This Row],[DISTRITO]],"', ",Table1[[#This Row],[CÓDIGO
CANTÓN]],"),")</f>
        <v>(160502, 'Lagunillas', 1605),</v>
      </c>
    </row>
    <row r="429" spans="1:12" ht="15" customHeight="1" x14ac:dyDescent="0.2">
      <c r="A429" s="4">
        <v>160105</v>
      </c>
      <c r="B429" s="1">
        <v>6</v>
      </c>
      <c r="C429" s="2" t="s">
        <v>345</v>
      </c>
      <c r="D429" s="1" t="str">
        <f>VLOOKUP(Table1[[#This Row],[CANTÓN]],Table2[[#All],[CANTON]:[ID]],2,FALSE)</f>
        <v>1605</v>
      </c>
      <c r="E429" s="2" t="s">
        <v>402</v>
      </c>
      <c r="F429" s="1">
        <v>61102</v>
      </c>
      <c r="G429" s="2" t="s">
        <v>404</v>
      </c>
      <c r="H429" s="21">
        <v>3</v>
      </c>
      <c r="I429" s="21" t="str">
        <f>IF(LEN(Table1[[#This Row],[Numero de distrito por canton]])=1,_xlfn.CONCAT("0",Table1[[#This Row],[Numero de distrito por canton]]),Table1[[#This Row],[Numero de distrito por canton]])</f>
        <v>03</v>
      </c>
      <c r="J429" s="5">
        <v>93.64</v>
      </c>
      <c r="K429" t="str">
        <f>_xlfn.CONCAT(Table1[[#This Row],[CÓDIGO
CANTÓN]],Table1[[#This Row],[DISTRITO STRING]])</f>
        <v>160503</v>
      </c>
      <c r="L429" t="str">
        <f>_xlfn.CONCAT("(",Table1[[#This Row],[ID]],", '",Table1[[#This Row],[DISTRITO]],"', ",Table1[[#This Row],[CÓDIGO
CANTÓN]],"),")</f>
        <v>(160503, 'Tárcoles', 1605),</v>
      </c>
    </row>
    <row r="430" spans="1:12" ht="15" customHeight="1" x14ac:dyDescent="0.2">
      <c r="A430" s="4">
        <v>160105</v>
      </c>
      <c r="B430" s="1">
        <v>6</v>
      </c>
      <c r="C430" s="2" t="s">
        <v>345</v>
      </c>
      <c r="D430" s="1" t="str">
        <f>VLOOKUP(Table1[[#This Row],[CANTÓN]],Table2[[#All],[CANTON]:[ID]],2,FALSE)</f>
        <v>1606</v>
      </c>
      <c r="E430" s="2" t="s">
        <v>385</v>
      </c>
      <c r="F430" s="1">
        <v>60701</v>
      </c>
      <c r="G430" s="2" t="s">
        <v>385</v>
      </c>
      <c r="H430" s="21">
        <v>1</v>
      </c>
      <c r="I430" s="21" t="str">
        <f>IF(LEN(Table1[[#This Row],[Numero de distrito por canton]])=1,_xlfn.CONCAT("0",Table1[[#This Row],[Numero de distrito por canton]]),Table1[[#This Row],[Numero de distrito por canton]])</f>
        <v>01</v>
      </c>
      <c r="J430" s="6">
        <v>355.9</v>
      </c>
      <c r="K430" t="str">
        <f>_xlfn.CONCAT(Table1[[#This Row],[CÓDIGO
CANTÓN]],Table1[[#This Row],[DISTRITO STRING]])</f>
        <v>160601</v>
      </c>
      <c r="L430" t="str">
        <f>_xlfn.CONCAT("(",Table1[[#This Row],[ID]],", '",Table1[[#This Row],[DISTRITO]],"', ",Table1[[#This Row],[CÓDIGO
CANTÓN]],"),")</f>
        <v>(160601, 'Golfito', 1606),</v>
      </c>
    </row>
    <row r="431" spans="1:12" ht="15" customHeight="1" x14ac:dyDescent="0.2">
      <c r="A431" s="4">
        <v>160105</v>
      </c>
      <c r="B431" s="1">
        <v>6</v>
      </c>
      <c r="C431" s="2" t="s">
        <v>345</v>
      </c>
      <c r="D431" s="1" t="str">
        <f>VLOOKUP(Table1[[#This Row],[CANTÓN]],Table2[[#All],[CANTON]:[ID]],2,FALSE)</f>
        <v>1606</v>
      </c>
      <c r="E431" s="2" t="s">
        <v>385</v>
      </c>
      <c r="F431" s="1">
        <v>60703</v>
      </c>
      <c r="G431" s="2" t="s">
        <v>387</v>
      </c>
      <c r="H431" s="21">
        <v>2</v>
      </c>
      <c r="I431" s="21" t="str">
        <f>IF(LEN(Table1[[#This Row],[Numero de distrito por canton]])=1,_xlfn.CONCAT("0",Table1[[#This Row],[Numero de distrito por canton]]),Table1[[#This Row],[Numero de distrito por canton]])</f>
        <v>02</v>
      </c>
      <c r="J431" s="6">
        <v>323.10000000000002</v>
      </c>
      <c r="K431" t="str">
        <f>_xlfn.CONCAT(Table1[[#This Row],[CÓDIGO
CANTÓN]],Table1[[#This Row],[DISTRITO STRING]])</f>
        <v>160602</v>
      </c>
      <c r="L431" t="str">
        <f>_xlfn.CONCAT("(",Table1[[#This Row],[ID]],", '",Table1[[#This Row],[DISTRITO]],"', ",Table1[[#This Row],[CÓDIGO
CANTÓN]],"),")</f>
        <v>(160602, 'Guaycará', 1606),</v>
      </c>
    </row>
    <row r="432" spans="1:12" ht="15" customHeight="1" x14ac:dyDescent="0.2">
      <c r="A432" s="4">
        <v>160105</v>
      </c>
      <c r="B432" s="1">
        <v>6</v>
      </c>
      <c r="C432" s="2" t="s">
        <v>345</v>
      </c>
      <c r="D432" s="1" t="str">
        <f>VLOOKUP(Table1[[#This Row],[CANTÓN]],Table2[[#All],[CANTON]:[ID]],2,FALSE)</f>
        <v>1606</v>
      </c>
      <c r="E432" s="2" t="s">
        <v>385</v>
      </c>
      <c r="F432" s="1">
        <v>60704</v>
      </c>
      <c r="G432" s="2" t="s">
        <v>388</v>
      </c>
      <c r="H432" s="21">
        <v>3</v>
      </c>
      <c r="I432" s="21" t="str">
        <f>IF(LEN(Table1[[#This Row],[Numero de distrito por canton]])=1,_xlfn.CONCAT("0",Table1[[#This Row],[Numero de distrito por canton]]),Table1[[#This Row],[Numero de distrito por canton]])</f>
        <v>03</v>
      </c>
      <c r="J432" s="5">
        <v>353.32</v>
      </c>
      <c r="K432" t="str">
        <f>_xlfn.CONCAT(Table1[[#This Row],[CÓDIGO
CANTÓN]],Table1[[#This Row],[DISTRITO STRING]])</f>
        <v>160603</v>
      </c>
      <c r="L432" t="str">
        <f>_xlfn.CONCAT("(",Table1[[#This Row],[ID]],", '",Table1[[#This Row],[DISTRITO]],"', ",Table1[[#This Row],[CÓDIGO
CANTÓN]],"),")</f>
        <v>(160603, 'Pavón', 1606),</v>
      </c>
    </row>
    <row r="433" spans="1:12" ht="15" customHeight="1" x14ac:dyDescent="0.2">
      <c r="A433" s="4">
        <v>160105</v>
      </c>
      <c r="B433" s="1">
        <v>6</v>
      </c>
      <c r="C433" s="2" t="s">
        <v>345</v>
      </c>
      <c r="D433" s="1" t="str">
        <f>VLOOKUP(Table1[[#This Row],[CANTÓN]],Table2[[#All],[CANTON]:[ID]],2,FALSE)</f>
        <v>1606</v>
      </c>
      <c r="E433" s="2" t="s">
        <v>385</v>
      </c>
      <c r="F433" s="1">
        <v>60702</v>
      </c>
      <c r="G433" s="2" t="s">
        <v>386</v>
      </c>
      <c r="H433" s="21">
        <v>4</v>
      </c>
      <c r="I433" s="21" t="str">
        <f>IF(LEN(Table1[[#This Row],[Numero de distrito por canton]])=1,_xlfn.CONCAT("0",Table1[[#This Row],[Numero de distrito por canton]]),Table1[[#This Row],[Numero de distrito por canton]])</f>
        <v>04</v>
      </c>
      <c r="J433" s="5">
        <v>720.43</v>
      </c>
      <c r="K433" t="str">
        <f>_xlfn.CONCAT(Table1[[#This Row],[CÓDIGO
CANTÓN]],Table1[[#This Row],[DISTRITO STRING]])</f>
        <v>160604</v>
      </c>
      <c r="L433" t="str">
        <f>_xlfn.CONCAT("(",Table1[[#This Row],[ID]],", '",Table1[[#This Row],[DISTRITO]],"', ",Table1[[#This Row],[CÓDIGO
CANTÓN]],"),")</f>
        <v>(160604, 'Puerto Jiménez', 1606),</v>
      </c>
    </row>
    <row r="434" spans="1:12" ht="15" customHeight="1" x14ac:dyDescent="0.2">
      <c r="A434" s="4">
        <v>160105</v>
      </c>
      <c r="B434" s="1">
        <v>6</v>
      </c>
      <c r="C434" s="2" t="s">
        <v>345</v>
      </c>
      <c r="D434" s="1" t="str">
        <f>VLOOKUP(Table1[[#This Row],[CANTÓN]],Table2[[#All],[CANTON]:[ID]],2,FALSE)</f>
        <v>1607</v>
      </c>
      <c r="E434" s="2" t="s">
        <v>373</v>
      </c>
      <c r="F434" s="1">
        <v>60402</v>
      </c>
      <c r="G434" s="2" t="s">
        <v>236</v>
      </c>
      <c r="H434" s="21">
        <v>1</v>
      </c>
      <c r="I434" s="21" t="str">
        <f>IF(LEN(Table1[[#This Row],[Numero de distrito por canton]])=1,_xlfn.CONCAT("0",Table1[[#This Row],[Numero de distrito por canton]]),Table1[[#This Row],[Numero de distrito por canton]])</f>
        <v>01</v>
      </c>
      <c r="J434" s="5">
        <v>78.930000000000007</v>
      </c>
      <c r="K434" t="str">
        <f>_xlfn.CONCAT(Table1[[#This Row],[CÓDIGO
CANTÓN]],Table1[[#This Row],[DISTRITO STRING]])</f>
        <v>160701</v>
      </c>
      <c r="L434" t="str">
        <f>_xlfn.CONCAT("(",Table1[[#This Row],[ID]],", '",Table1[[#This Row],[DISTRITO]],"', ",Table1[[#This Row],[CÓDIGO
CANTÓN]],"),")</f>
        <v>(160701, 'La Unión', 1607),</v>
      </c>
    </row>
    <row r="435" spans="1:12" ht="15" customHeight="1" x14ac:dyDescent="0.2">
      <c r="A435" s="4">
        <v>160105</v>
      </c>
      <c r="B435" s="1">
        <v>6</v>
      </c>
      <c r="C435" s="2" t="s">
        <v>345</v>
      </c>
      <c r="D435" s="1" t="str">
        <f>VLOOKUP(Table1[[#This Row],[CANTÓN]],Table2[[#All],[CANTON]:[ID]],2,FALSE)</f>
        <v>1607</v>
      </c>
      <c r="E435" s="2" t="s">
        <v>373</v>
      </c>
      <c r="F435" s="1">
        <v>60401</v>
      </c>
      <c r="G435" s="2" t="s">
        <v>374</v>
      </c>
      <c r="H435" s="21">
        <v>2</v>
      </c>
      <c r="I435" s="21" t="str">
        <f>IF(LEN(Table1[[#This Row],[Numero de distrito por canton]])=1,_xlfn.CONCAT("0",Table1[[#This Row],[Numero de distrito por canton]]),Table1[[#This Row],[Numero de distrito por canton]])</f>
        <v>02</v>
      </c>
      <c r="J435" s="5">
        <v>110.96</v>
      </c>
      <c r="K435" t="str">
        <f>_xlfn.CONCAT(Table1[[#This Row],[CÓDIGO
CANTÓN]],Table1[[#This Row],[DISTRITO STRING]])</f>
        <v>160702</v>
      </c>
      <c r="L435" t="str">
        <f>_xlfn.CONCAT("(",Table1[[#This Row],[ID]],", '",Table1[[#This Row],[DISTRITO]],"', ",Table1[[#This Row],[CÓDIGO
CANTÓN]],"),")</f>
        <v>(160702, 'Miramar', 1607),</v>
      </c>
    </row>
    <row r="436" spans="1:12" ht="15" customHeight="1" x14ac:dyDescent="0.2">
      <c r="A436" s="4">
        <v>160105</v>
      </c>
      <c r="B436" s="1">
        <v>6</v>
      </c>
      <c r="C436" s="2" t="s">
        <v>345</v>
      </c>
      <c r="D436" s="1" t="str">
        <f>VLOOKUP(Table1[[#This Row],[CANTÓN]],Table2[[#All],[CANTON]:[ID]],2,FALSE)</f>
        <v>1607</v>
      </c>
      <c r="E436" s="2" t="s">
        <v>373</v>
      </c>
      <c r="F436" s="1">
        <v>60403</v>
      </c>
      <c r="G436" s="2" t="s">
        <v>80</v>
      </c>
      <c r="H436" s="21">
        <v>3</v>
      </c>
      <c r="I436" s="21" t="str">
        <f>IF(LEN(Table1[[#This Row],[Numero de distrito por canton]])=1,_xlfn.CONCAT("0",Table1[[#This Row],[Numero de distrito por canton]]),Table1[[#This Row],[Numero de distrito por canton]])</f>
        <v>03</v>
      </c>
      <c r="J436" s="5">
        <v>57.71</v>
      </c>
      <c r="K436" t="str">
        <f>_xlfn.CONCAT(Table1[[#This Row],[CÓDIGO
CANTÓN]],Table1[[#This Row],[DISTRITO STRING]])</f>
        <v>160703</v>
      </c>
      <c r="L436" t="str">
        <f>_xlfn.CONCAT("(",Table1[[#This Row],[ID]],", '",Table1[[#This Row],[DISTRITO]],"', ",Table1[[#This Row],[CÓDIGO
CANTÓN]],"),")</f>
        <v>(160703, 'San Isidro', 1607),</v>
      </c>
    </row>
    <row r="437" spans="1:12" ht="15" customHeight="1" x14ac:dyDescent="0.2">
      <c r="A437" s="4">
        <v>160105</v>
      </c>
      <c r="B437" s="1">
        <v>6</v>
      </c>
      <c r="C437" s="2" t="s">
        <v>345</v>
      </c>
      <c r="D437" s="1" t="str">
        <f>VLOOKUP(Table1[[#This Row],[CANTÓN]],Table2[[#All],[CANTON]:[ID]],2,FALSE)</f>
        <v>1608</v>
      </c>
      <c r="E437" s="2" t="s">
        <v>406</v>
      </c>
      <c r="F437" s="1">
        <v>61201</v>
      </c>
      <c r="G437" s="2" t="s">
        <v>406</v>
      </c>
      <c r="H437" s="21">
        <v>1</v>
      </c>
      <c r="I437" s="21" t="str">
        <f>IF(LEN(Table1[[#This Row],[Numero de distrito por canton]])=1,_xlfn.CONCAT("0",Table1[[#This Row],[Numero de distrito por canton]]),Table1[[#This Row],[Numero de distrito por canton]])</f>
        <v>01</v>
      </c>
      <c r="J437" s="5">
        <v>53.47</v>
      </c>
      <c r="K437" t="str">
        <f>_xlfn.CONCAT(Table1[[#This Row],[CÓDIGO
CANTÓN]],Table1[[#This Row],[DISTRITO STRING]])</f>
        <v>160801</v>
      </c>
      <c r="L437" t="str">
        <f>_xlfn.CONCAT("(",Table1[[#This Row],[ID]],", '",Table1[[#This Row],[DISTRITO]],"', ",Table1[[#This Row],[CÓDIGO
CANTÓN]],"),")</f>
        <v>(160801, 'Monteverde', 1608),</v>
      </c>
    </row>
    <row r="438" spans="1:12" ht="15" customHeight="1" x14ac:dyDescent="0.2">
      <c r="A438" s="4">
        <v>160105</v>
      </c>
      <c r="B438" s="1">
        <v>6</v>
      </c>
      <c r="C438" s="2" t="s">
        <v>345</v>
      </c>
      <c r="D438" s="1" t="str">
        <f>VLOOKUP(Table1[[#This Row],[CANTÓN]],Table2[[#All],[CANTON]:[ID]],2,FALSE)</f>
        <v>1609</v>
      </c>
      <c r="E438" s="2" t="s">
        <v>375</v>
      </c>
      <c r="F438" s="1">
        <v>60504</v>
      </c>
      <c r="G438" s="2" t="s">
        <v>379</v>
      </c>
      <c r="H438" s="21">
        <v>1</v>
      </c>
      <c r="I438" s="21" t="str">
        <f>IF(LEN(Table1[[#This Row],[Numero de distrito por canton]])=1,_xlfn.CONCAT("0",Table1[[#This Row],[Numero de distrito por canton]]),Table1[[#This Row],[Numero de distrito por canton]])</f>
        <v>01</v>
      </c>
      <c r="J438" s="5">
        <v>158.33000000000001</v>
      </c>
      <c r="K438" t="str">
        <f>_xlfn.CONCAT(Table1[[#This Row],[CÓDIGO
CANTÓN]],Table1[[#This Row],[DISTRITO STRING]])</f>
        <v>160901</v>
      </c>
      <c r="L438" t="str">
        <f>_xlfn.CONCAT("(",Table1[[#This Row],[ID]],", '",Table1[[#This Row],[DISTRITO]],"', ",Table1[[#This Row],[CÓDIGO
CANTÓN]],"),")</f>
        <v>(160901, 'Bahía Ballena', 1609),</v>
      </c>
    </row>
    <row r="439" spans="1:12" ht="15" customHeight="1" x14ac:dyDescent="0.2">
      <c r="A439" s="4">
        <v>160105</v>
      </c>
      <c r="B439" s="1">
        <v>6</v>
      </c>
      <c r="C439" s="2" t="s">
        <v>345</v>
      </c>
      <c r="D439" s="1" t="str">
        <f>VLOOKUP(Table1[[#This Row],[CANTÓN]],Table2[[#All],[CANTON]:[ID]],2,FALSE)</f>
        <v>1609</v>
      </c>
      <c r="E439" s="2" t="s">
        <v>375</v>
      </c>
      <c r="F439" s="1">
        <v>60506</v>
      </c>
      <c r="G439" s="2" t="s">
        <v>381</v>
      </c>
      <c r="H439" s="21">
        <v>2</v>
      </c>
      <c r="I439" s="21" t="str">
        <f>IF(LEN(Table1[[#This Row],[Numero de distrito por canton]])=1,_xlfn.CONCAT("0",Table1[[#This Row],[Numero de distrito por canton]]),Table1[[#This Row],[Numero de distrito por canton]])</f>
        <v>02</v>
      </c>
      <c r="J439" s="5">
        <v>392.41</v>
      </c>
      <c r="K439" t="str">
        <f>_xlfn.CONCAT(Table1[[#This Row],[CÓDIGO
CANTÓN]],Table1[[#This Row],[DISTRITO STRING]])</f>
        <v>160902</v>
      </c>
      <c r="L439" t="str">
        <f>_xlfn.CONCAT("(",Table1[[#This Row],[ID]],", '",Table1[[#This Row],[DISTRITO]],"', ",Table1[[#This Row],[CÓDIGO
CANTÓN]],"),")</f>
        <v>(160902, 'Bahía Drake', 1609),</v>
      </c>
    </row>
    <row r="440" spans="1:12" ht="15" customHeight="1" x14ac:dyDescent="0.2">
      <c r="A440" s="4">
        <v>160105</v>
      </c>
      <c r="B440" s="1">
        <v>6</v>
      </c>
      <c r="C440" s="2" t="s">
        <v>345</v>
      </c>
      <c r="D440" s="1" t="str">
        <f>VLOOKUP(Table1[[#This Row],[CANTÓN]],Table2[[#All],[CANTON]:[ID]],2,FALSE)</f>
        <v>1609</v>
      </c>
      <c r="E440" s="2" t="s">
        <v>375</v>
      </c>
      <c r="F440" s="1">
        <v>60502</v>
      </c>
      <c r="G440" s="2" t="s">
        <v>377</v>
      </c>
      <c r="H440" s="21">
        <v>3</v>
      </c>
      <c r="I440" s="21" t="str">
        <f>IF(LEN(Table1[[#This Row],[Numero de distrito por canton]])=1,_xlfn.CONCAT("0",Table1[[#This Row],[Numero de distrito por canton]]),Table1[[#This Row],[Numero de distrito por canton]])</f>
        <v>03</v>
      </c>
      <c r="J440" s="6">
        <v>250.8</v>
      </c>
      <c r="K440" t="str">
        <f>_xlfn.CONCAT(Table1[[#This Row],[CÓDIGO
CANTÓN]],Table1[[#This Row],[DISTRITO STRING]])</f>
        <v>160903</v>
      </c>
      <c r="L440" t="str">
        <f>_xlfn.CONCAT("(",Table1[[#This Row],[ID]],", '",Table1[[#This Row],[DISTRITO]],"', ",Table1[[#This Row],[CÓDIGO
CANTÓN]],"),")</f>
        <v>(160903, 'Palmar', 1609),</v>
      </c>
    </row>
    <row r="441" spans="1:12" ht="15" customHeight="1" x14ac:dyDescent="0.2">
      <c r="A441" s="4">
        <v>160105</v>
      </c>
      <c r="B441" s="1">
        <v>6</v>
      </c>
      <c r="C441" s="2" t="s">
        <v>345</v>
      </c>
      <c r="D441" s="1" t="str">
        <f>VLOOKUP(Table1[[#This Row],[CANTÓN]],Table2[[#All],[CANTON]:[ID]],2,FALSE)</f>
        <v>1609</v>
      </c>
      <c r="E441" s="2" t="s">
        <v>375</v>
      </c>
      <c r="F441" s="1">
        <v>60505</v>
      </c>
      <c r="G441" s="2" t="s">
        <v>380</v>
      </c>
      <c r="H441" s="21">
        <v>4</v>
      </c>
      <c r="I441" s="21" t="str">
        <f>IF(LEN(Table1[[#This Row],[Numero de distrito por canton]])=1,_xlfn.CONCAT("0",Table1[[#This Row],[Numero de distrito por canton]]),Table1[[#This Row],[Numero de distrito por canton]])</f>
        <v>04</v>
      </c>
      <c r="J441" s="5">
        <v>262.58</v>
      </c>
      <c r="K441" t="str">
        <f>_xlfn.CONCAT(Table1[[#This Row],[CÓDIGO
CANTÓN]],Table1[[#This Row],[DISTRITO STRING]])</f>
        <v>160904</v>
      </c>
      <c r="L441" t="str">
        <f>_xlfn.CONCAT("(",Table1[[#This Row],[ID]],", '",Table1[[#This Row],[DISTRITO]],"', ",Table1[[#This Row],[CÓDIGO
CANTÓN]],"),")</f>
        <v>(160904, 'Piedras Blancas', 1609),</v>
      </c>
    </row>
    <row r="442" spans="1:12" ht="15" customHeight="1" x14ac:dyDescent="0.2">
      <c r="A442" s="4">
        <v>160105</v>
      </c>
      <c r="B442" s="1">
        <v>6</v>
      </c>
      <c r="C442" s="2" t="s">
        <v>345</v>
      </c>
      <c r="D442" s="1" t="str">
        <f>VLOOKUP(Table1[[#This Row],[CANTÓN]],Table2[[#All],[CANTON]:[ID]],2,FALSE)</f>
        <v>1609</v>
      </c>
      <c r="E442" s="2" t="s">
        <v>375</v>
      </c>
      <c r="F442" s="1">
        <v>60501</v>
      </c>
      <c r="G442" s="2" t="s">
        <v>376</v>
      </c>
      <c r="H442" s="21">
        <v>5</v>
      </c>
      <c r="I442" s="21" t="str">
        <f>IF(LEN(Table1[[#This Row],[Numero de distrito por canton]])=1,_xlfn.CONCAT("0",Table1[[#This Row],[Numero de distrito por canton]]),Table1[[#This Row],[Numero de distrito por canton]])</f>
        <v>05</v>
      </c>
      <c r="J442" s="5">
        <v>234.39</v>
      </c>
      <c r="K442" t="str">
        <f>_xlfn.CONCAT(Table1[[#This Row],[CÓDIGO
CANTÓN]],Table1[[#This Row],[DISTRITO STRING]])</f>
        <v>160905</v>
      </c>
      <c r="L442" t="str">
        <f>_xlfn.CONCAT("(",Table1[[#This Row],[ID]],", '",Table1[[#This Row],[DISTRITO]],"', ",Table1[[#This Row],[CÓDIGO
CANTÓN]],"),")</f>
        <v>(160905, 'Puerto Cortés', 1609),</v>
      </c>
    </row>
    <row r="443" spans="1:12" ht="15" customHeight="1" x14ac:dyDescent="0.2">
      <c r="A443" s="4">
        <v>160105</v>
      </c>
      <c r="B443" s="1">
        <v>6</v>
      </c>
      <c r="C443" s="2" t="s">
        <v>345</v>
      </c>
      <c r="D443" s="1" t="str">
        <f>VLOOKUP(Table1[[#This Row],[CANTÓN]],Table2[[#All],[CANTON]:[ID]],2,FALSE)</f>
        <v>1609</v>
      </c>
      <c r="E443" s="2" t="s">
        <v>375</v>
      </c>
      <c r="F443" s="1">
        <v>60503</v>
      </c>
      <c r="G443" s="2" t="s">
        <v>378</v>
      </c>
      <c r="H443" s="21">
        <v>6</v>
      </c>
      <c r="I443" s="21" t="str">
        <f>IF(LEN(Table1[[#This Row],[Numero de distrito por canton]])=1,_xlfn.CONCAT("0",Table1[[#This Row],[Numero de distrito por canton]]),Table1[[#This Row],[Numero de distrito por canton]])</f>
        <v>06</v>
      </c>
      <c r="J443" s="5">
        <v>634.17999999999995</v>
      </c>
      <c r="K443" t="str">
        <f>_xlfn.CONCAT(Table1[[#This Row],[CÓDIGO
CANTÓN]],Table1[[#This Row],[DISTRITO STRING]])</f>
        <v>160906</v>
      </c>
      <c r="L443" t="str">
        <f>_xlfn.CONCAT("(",Table1[[#This Row],[ID]],", '",Table1[[#This Row],[DISTRITO]],"', ",Table1[[#This Row],[CÓDIGO
CANTÓN]],"),")</f>
        <v>(160906, 'Sierpe', 1609),</v>
      </c>
    </row>
    <row r="444" spans="1:12" ht="15" customHeight="1" x14ac:dyDescent="0.2">
      <c r="A444" s="4">
        <v>160105</v>
      </c>
      <c r="B444" s="1">
        <v>6</v>
      </c>
      <c r="C444" s="2" t="s">
        <v>345</v>
      </c>
      <c r="D444" s="1" t="str">
        <f>VLOOKUP(Table1[[#This Row],[CANTÓN]],Table2[[#All],[CANTON]:[ID]],2,FALSE)</f>
        <v>1610</v>
      </c>
      <c r="E444" s="2" t="s">
        <v>396</v>
      </c>
      <c r="F444" s="1">
        <v>60901</v>
      </c>
      <c r="G444" s="2" t="s">
        <v>396</v>
      </c>
      <c r="H444" s="21">
        <v>1</v>
      </c>
      <c r="I444" s="21" t="str">
        <f>IF(LEN(Table1[[#This Row],[Numero de distrito por canton]])=1,_xlfn.CONCAT("0",Table1[[#This Row],[Numero de distrito por canton]]),Table1[[#This Row],[Numero de distrito por canton]])</f>
        <v>01</v>
      </c>
      <c r="J444" s="5">
        <v>483.22</v>
      </c>
      <c r="K444" t="str">
        <f>_xlfn.CONCAT(Table1[[#This Row],[CÓDIGO
CANTÓN]],Table1[[#This Row],[DISTRITO STRING]])</f>
        <v>161001</v>
      </c>
      <c r="L444" t="str">
        <f>_xlfn.CONCAT("(",Table1[[#This Row],[ID]],", '",Table1[[#This Row],[DISTRITO]],"', ",Table1[[#This Row],[CÓDIGO
CANTÓN]],"),")</f>
        <v>(161001, 'Parrita', 1610),</v>
      </c>
    </row>
    <row r="445" spans="1:12" ht="15" customHeight="1" x14ac:dyDescent="0.2">
      <c r="A445" s="4">
        <v>160105</v>
      </c>
      <c r="B445" s="1">
        <v>6</v>
      </c>
      <c r="C445" s="2" t="s">
        <v>345</v>
      </c>
      <c r="D445" s="1" t="str">
        <f>VLOOKUP(Table1[[#This Row],[CANTÓN]],Table2[[#All],[CANTON]:[ID]],2,FALSE)</f>
        <v>1611</v>
      </c>
      <c r="E445" s="2" t="s">
        <v>345</v>
      </c>
      <c r="F445" s="1">
        <v>60114</v>
      </c>
      <c r="G445" s="2" t="s">
        <v>357</v>
      </c>
      <c r="H445" s="21">
        <v>1</v>
      </c>
      <c r="I445" s="21" t="str">
        <f>IF(LEN(Table1[[#This Row],[Numero de distrito por canton]])=1,_xlfn.CONCAT("0",Table1[[#This Row],[Numero de distrito por canton]]),Table1[[#This Row],[Numero de distrito por canton]])</f>
        <v>01</v>
      </c>
      <c r="J445" s="5">
        <v>110.91</v>
      </c>
      <c r="K445" t="str">
        <f>_xlfn.CONCAT(Table1[[#This Row],[CÓDIGO
CANTÓN]],Table1[[#This Row],[DISTRITO STRING]])</f>
        <v>161101</v>
      </c>
      <c r="L445" t="str">
        <f>_xlfn.CONCAT("(",Table1[[#This Row],[ID]],", '",Table1[[#This Row],[DISTRITO]],"', ",Table1[[#This Row],[CÓDIGO
CANTÓN]],"),")</f>
        <v>(161101, 'Acapulco', 1611),</v>
      </c>
    </row>
    <row r="446" spans="1:12" ht="15" customHeight="1" x14ac:dyDescent="0.2">
      <c r="A446" s="4">
        <v>160105</v>
      </c>
      <c r="B446" s="1">
        <v>6</v>
      </c>
      <c r="C446" s="2" t="s">
        <v>345</v>
      </c>
      <c r="D446" s="1" t="str">
        <f>VLOOKUP(Table1[[#This Row],[CANTÓN]],Table2[[#All],[CANTON]:[ID]],2,FALSE)</f>
        <v>1611</v>
      </c>
      <c r="E446" s="2" t="s">
        <v>345</v>
      </c>
      <c r="F446" s="1">
        <v>60116</v>
      </c>
      <c r="G446" s="2" t="s">
        <v>359</v>
      </c>
      <c r="H446" s="21">
        <v>2</v>
      </c>
      <c r="I446" s="21" t="str">
        <f>IF(LEN(Table1[[#This Row],[Numero de distrito por canton]])=1,_xlfn.CONCAT("0",Table1[[#This Row],[Numero de distrito por canton]]),Table1[[#This Row],[Numero de distrito por canton]])</f>
        <v>02</v>
      </c>
      <c r="J446" s="5">
        <v>44.86</v>
      </c>
      <c r="K446" t="str">
        <f>_xlfn.CONCAT(Table1[[#This Row],[CÓDIGO
CANTÓN]],Table1[[#This Row],[DISTRITO STRING]])</f>
        <v>161102</v>
      </c>
      <c r="L446" t="str">
        <f>_xlfn.CONCAT("(",Table1[[#This Row],[ID]],", '",Table1[[#This Row],[DISTRITO]],"', ",Table1[[#This Row],[CÓDIGO
CANTÓN]],"),")</f>
        <v>(161102, 'Arancibia', 1611),</v>
      </c>
    </row>
    <row r="447" spans="1:12" ht="15" customHeight="1" x14ac:dyDescent="0.2">
      <c r="A447" s="4">
        <v>160105</v>
      </c>
      <c r="B447" s="1">
        <v>6</v>
      </c>
      <c r="C447" s="2" t="s">
        <v>345</v>
      </c>
      <c r="D447" s="1" t="str">
        <f>VLOOKUP(Table1[[#This Row],[CANTÓN]],Table2[[#All],[CANTON]:[ID]],2,FALSE)</f>
        <v>1611</v>
      </c>
      <c r="E447" s="2" t="s">
        <v>345</v>
      </c>
      <c r="F447" s="1">
        <v>60108</v>
      </c>
      <c r="G447" s="2" t="s">
        <v>352</v>
      </c>
      <c r="H447" s="21">
        <v>3</v>
      </c>
      <c r="I447" s="21" t="str">
        <f>IF(LEN(Table1[[#This Row],[Numero de distrito por canton]])=1,_xlfn.CONCAT("0",Table1[[#This Row],[Numero de distrito por canton]]),Table1[[#This Row],[Numero de distrito por canton]])</f>
        <v>03</v>
      </c>
      <c r="J447" s="5">
        <v>36.21</v>
      </c>
      <c r="K447" t="str">
        <f>_xlfn.CONCAT(Table1[[#This Row],[CÓDIGO
CANTÓN]],Table1[[#This Row],[DISTRITO STRING]])</f>
        <v>161103</v>
      </c>
      <c r="L447" t="str">
        <f>_xlfn.CONCAT("(",Table1[[#This Row],[ID]],", '",Table1[[#This Row],[DISTRITO]],"', ",Table1[[#This Row],[CÓDIGO
CANTÓN]],"),")</f>
        <v>(161103, 'Barranca', 1611),</v>
      </c>
    </row>
    <row r="448" spans="1:12" ht="15" customHeight="1" x14ac:dyDescent="0.2">
      <c r="A448" s="4">
        <v>160105</v>
      </c>
      <c r="B448" s="1">
        <v>6</v>
      </c>
      <c r="C448" s="2" t="s">
        <v>345</v>
      </c>
      <c r="D448" s="1" t="str">
        <f>VLOOKUP(Table1[[#This Row],[CANTÓN]],Table2[[#All],[CANTON]:[ID]],2,FALSE)</f>
        <v>1611</v>
      </c>
      <c r="E448" s="2" t="s">
        <v>345</v>
      </c>
      <c r="F448" s="1">
        <v>60112</v>
      </c>
      <c r="G448" s="2" t="s">
        <v>355</v>
      </c>
      <c r="H448" s="21">
        <v>4</v>
      </c>
      <c r="I448" s="21" t="str">
        <f>IF(LEN(Table1[[#This Row],[Numero de distrito por canton]])=1,_xlfn.CONCAT("0",Table1[[#This Row],[Numero de distrito por canton]]),Table1[[#This Row],[Numero de distrito por canton]])</f>
        <v>04</v>
      </c>
      <c r="J448" s="5">
        <v>4.92</v>
      </c>
      <c r="K448" t="str">
        <f>_xlfn.CONCAT(Table1[[#This Row],[CÓDIGO
CANTÓN]],Table1[[#This Row],[DISTRITO STRING]])</f>
        <v>161104</v>
      </c>
      <c r="L448" t="str">
        <f>_xlfn.CONCAT("(",Table1[[#This Row],[ID]],", '",Table1[[#This Row],[DISTRITO]],"', ",Table1[[#This Row],[CÓDIGO
CANTÓN]],"),")</f>
        <v>(161104, 'Chacarita', 1611),</v>
      </c>
    </row>
    <row r="449" spans="1:12" ht="15" customHeight="1" x14ac:dyDescent="0.2">
      <c r="A449" s="4">
        <v>160105</v>
      </c>
      <c r="B449" s="1">
        <v>6</v>
      </c>
      <c r="C449" s="2" t="s">
        <v>345</v>
      </c>
      <c r="D449" s="1" t="str">
        <f>VLOOKUP(Table1[[#This Row],[CANTÓN]],Table2[[#All],[CANTON]:[ID]],2,FALSE)</f>
        <v>1611</v>
      </c>
      <c r="E449" s="2" t="s">
        <v>345</v>
      </c>
      <c r="F449" s="1">
        <v>60113</v>
      </c>
      <c r="G449" s="2" t="s">
        <v>356</v>
      </c>
      <c r="H449" s="21">
        <v>5</v>
      </c>
      <c r="I449" s="21" t="str">
        <f>IF(LEN(Table1[[#This Row],[Numero de distrito por canton]])=1,_xlfn.CONCAT("0",Table1[[#This Row],[Numero de distrito por canton]]),Table1[[#This Row],[Numero de distrito por canton]])</f>
        <v>05</v>
      </c>
      <c r="J449" s="5">
        <v>42.02</v>
      </c>
      <c r="K449" t="str">
        <f>_xlfn.CONCAT(Table1[[#This Row],[CÓDIGO
CANTÓN]],Table1[[#This Row],[DISTRITO STRING]])</f>
        <v>161105</v>
      </c>
      <c r="L449" t="str">
        <f>_xlfn.CONCAT("(",Table1[[#This Row],[ID]],", '",Table1[[#This Row],[DISTRITO]],"', ",Table1[[#This Row],[CÓDIGO
CANTÓN]],"),")</f>
        <v>(161105, 'Chira', 1611),</v>
      </c>
    </row>
    <row r="450" spans="1:12" ht="15" customHeight="1" x14ac:dyDescent="0.2">
      <c r="A450" s="4">
        <v>160105</v>
      </c>
      <c r="B450" s="1">
        <v>6</v>
      </c>
      <c r="C450" s="2" t="s">
        <v>345</v>
      </c>
      <c r="D450" s="1" t="str">
        <f>VLOOKUP(Table1[[#This Row],[CANTÓN]],Table2[[#All],[CANTON]:[ID]],2,FALSE)</f>
        <v>1611</v>
      </c>
      <c r="E450" s="2" t="s">
        <v>345</v>
      </c>
      <c r="F450" s="1">
        <v>60103</v>
      </c>
      <c r="G450" s="2" t="s">
        <v>347</v>
      </c>
      <c r="H450" s="21">
        <v>6</v>
      </c>
      <c r="I450" s="21" t="str">
        <f>IF(LEN(Table1[[#This Row],[Numero de distrito por canton]])=1,_xlfn.CONCAT("0",Table1[[#This Row],[Numero de distrito por canton]]),Table1[[#This Row],[Numero de distrito por canton]])</f>
        <v>06</v>
      </c>
      <c r="J450" s="5">
        <v>118.95</v>
      </c>
      <c r="K450" t="str">
        <f>_xlfn.CONCAT(Table1[[#This Row],[CÓDIGO
CANTÓN]],Table1[[#This Row],[DISTRITO STRING]])</f>
        <v>161106</v>
      </c>
      <c r="L450" t="str">
        <f>_xlfn.CONCAT("(",Table1[[#This Row],[ID]],", '",Table1[[#This Row],[DISTRITO]],"', ",Table1[[#This Row],[CÓDIGO
CANTÓN]],"),")</f>
        <v>(161106, 'Chomes', 1611),</v>
      </c>
    </row>
    <row r="451" spans="1:12" ht="15" customHeight="1" x14ac:dyDescent="0.2">
      <c r="A451" s="4">
        <v>160105</v>
      </c>
      <c r="B451" s="1">
        <v>6</v>
      </c>
      <c r="C451" s="2" t="s">
        <v>345</v>
      </c>
      <c r="D451" s="1" t="str">
        <f>VLOOKUP(Table1[[#This Row],[CANTÓN]],Table2[[#All],[CANTON]:[ID]],2,FALSE)</f>
        <v>1611</v>
      </c>
      <c r="E451" s="2" t="s">
        <v>345</v>
      </c>
      <c r="F451" s="1">
        <v>60111</v>
      </c>
      <c r="G451" s="2" t="s">
        <v>354</v>
      </c>
      <c r="H451" s="21">
        <v>7</v>
      </c>
      <c r="I451" s="21" t="str">
        <f>IF(LEN(Table1[[#This Row],[Numero de distrito por canton]])=1,_xlfn.CONCAT("0",Table1[[#This Row],[Numero de distrito por canton]]),Table1[[#This Row],[Numero de distrito por canton]])</f>
        <v>07</v>
      </c>
      <c r="J451" s="5">
        <v>319.27</v>
      </c>
      <c r="K451" t="str">
        <f>_xlfn.CONCAT(Table1[[#This Row],[CÓDIGO
CANTÓN]],Table1[[#This Row],[DISTRITO STRING]])</f>
        <v>161107</v>
      </c>
      <c r="L451" t="str">
        <f>_xlfn.CONCAT("(",Table1[[#This Row],[ID]],", '",Table1[[#This Row],[DISTRITO]],"', ",Table1[[#This Row],[CÓDIGO
CANTÓN]],"),")</f>
        <v>(161107, 'Cóbano', 1611),</v>
      </c>
    </row>
    <row r="452" spans="1:12" ht="15" customHeight="1" x14ac:dyDescent="0.2">
      <c r="A452" s="4">
        <v>160105</v>
      </c>
      <c r="B452" s="1">
        <v>6</v>
      </c>
      <c r="C452" s="2" t="s">
        <v>345</v>
      </c>
      <c r="D452" s="1" t="str">
        <f>VLOOKUP(Table1[[#This Row],[CANTÓN]],Table2[[#All],[CANTON]:[ID]],2,FALSE)</f>
        <v>1611</v>
      </c>
      <c r="E452" s="2" t="s">
        <v>345</v>
      </c>
      <c r="F452" s="1">
        <v>60115</v>
      </c>
      <c r="G452" s="2" t="s">
        <v>358</v>
      </c>
      <c r="H452" s="21">
        <v>8</v>
      </c>
      <c r="I452" s="21" t="str">
        <f>IF(LEN(Table1[[#This Row],[Numero de distrito por canton]])=1,_xlfn.CONCAT("0",Table1[[#This Row],[Numero de distrito por canton]]),Table1[[#This Row],[Numero de distrito por canton]])</f>
        <v>08</v>
      </c>
      <c r="J452" s="5">
        <v>7.93</v>
      </c>
      <c r="K452" t="str">
        <f>_xlfn.CONCAT(Table1[[#This Row],[CÓDIGO
CANTÓN]],Table1[[#This Row],[DISTRITO STRING]])</f>
        <v>161108</v>
      </c>
      <c r="L452" t="str">
        <f>_xlfn.CONCAT("(",Table1[[#This Row],[ID]],", '",Table1[[#This Row],[DISTRITO]],"', ",Table1[[#This Row],[CÓDIGO
CANTÓN]],"),")</f>
        <v>(161108, 'El Roble', 1611),</v>
      </c>
    </row>
    <row r="453" spans="1:12" ht="15" customHeight="1" x14ac:dyDescent="0.2">
      <c r="A453" s="4">
        <v>160105</v>
      </c>
      <c r="B453" s="1">
        <v>6</v>
      </c>
      <c r="C453" s="2" t="s">
        <v>345</v>
      </c>
      <c r="D453" s="1" t="str">
        <f>VLOOKUP(Table1[[#This Row],[CANTÓN]],Table2[[#All],[CANTON]:[ID]],2,FALSE)</f>
        <v>1611</v>
      </c>
      <c r="E453" s="2" t="s">
        <v>345</v>
      </c>
      <c r="F453" s="1">
        <v>60107</v>
      </c>
      <c r="G453" s="2" t="s">
        <v>351</v>
      </c>
      <c r="H453" s="21">
        <v>9</v>
      </c>
      <c r="I453" s="21" t="str">
        <f>IF(LEN(Table1[[#This Row],[Numero de distrito por canton]])=1,_xlfn.CONCAT("0",Table1[[#This Row],[Numero de distrito por canton]]),Table1[[#This Row],[Numero de distrito por canton]])</f>
        <v>09</v>
      </c>
      <c r="J453" s="5">
        <v>114.94</v>
      </c>
      <c r="K453" t="str">
        <f>_xlfn.CONCAT(Table1[[#This Row],[CÓDIGO
CANTÓN]],Table1[[#This Row],[DISTRITO STRING]])</f>
        <v>161109</v>
      </c>
      <c r="L453" t="str">
        <f>_xlfn.CONCAT("(",Table1[[#This Row],[ID]],", '",Table1[[#This Row],[DISTRITO]],"', ",Table1[[#This Row],[CÓDIGO
CANTÓN]],"),")</f>
        <v>(161109, 'Guacimal', 1611),</v>
      </c>
    </row>
    <row r="454" spans="1:12" ht="15" customHeight="1" x14ac:dyDescent="0.2">
      <c r="A454" s="4">
        <v>160105</v>
      </c>
      <c r="B454" s="1">
        <v>6</v>
      </c>
      <c r="C454" s="2" t="s">
        <v>345</v>
      </c>
      <c r="D454" s="1" t="str">
        <f>VLOOKUP(Table1[[#This Row],[CANTÓN]],Table2[[#All],[CANTON]:[ID]],2,FALSE)</f>
        <v>1611</v>
      </c>
      <c r="E454" s="2" t="s">
        <v>345</v>
      </c>
      <c r="F454" s="1">
        <v>60110</v>
      </c>
      <c r="G454" s="2" t="s">
        <v>353</v>
      </c>
      <c r="H454" s="21">
        <v>10</v>
      </c>
      <c r="I454" s="21">
        <f>IF(LEN(Table1[[#This Row],[Numero de distrito por canton]])=1,_xlfn.CONCAT("0",Table1[[#This Row],[Numero de distrito por canton]]),Table1[[#This Row],[Numero de distrito por canton]])</f>
        <v>10</v>
      </c>
      <c r="J454" s="5">
        <v>23.52</v>
      </c>
      <c r="K454" t="str">
        <f>_xlfn.CONCAT(Table1[[#This Row],[CÓDIGO
CANTÓN]],Table1[[#This Row],[DISTRITO STRING]])</f>
        <v>161110</v>
      </c>
      <c r="L454" t="str">
        <f>_xlfn.CONCAT("(",Table1[[#This Row],[ID]],", '",Table1[[#This Row],[DISTRITO]],"', ",Table1[[#This Row],[CÓDIGO
CANTÓN]],"),")</f>
        <v>(161110, 'Isla del Coco', 1611),</v>
      </c>
    </row>
    <row r="455" spans="1:12" ht="15" customHeight="1" x14ac:dyDescent="0.2">
      <c r="A455" s="4">
        <v>160105</v>
      </c>
      <c r="B455" s="1">
        <v>6</v>
      </c>
      <c r="C455" s="2" t="s">
        <v>345</v>
      </c>
      <c r="D455" s="1" t="str">
        <f>VLOOKUP(Table1[[#This Row],[CANTÓN]],Table2[[#All],[CANTON]:[ID]],2,FALSE)</f>
        <v>1611</v>
      </c>
      <c r="E455" s="2" t="s">
        <v>345</v>
      </c>
      <c r="F455" s="1">
        <v>60104</v>
      </c>
      <c r="G455" s="2" t="s">
        <v>348</v>
      </c>
      <c r="H455" s="21">
        <v>11</v>
      </c>
      <c r="I455" s="21">
        <f>IF(LEN(Table1[[#This Row],[Numero de distrito por canton]])=1,_xlfn.CONCAT("0",Table1[[#This Row],[Numero de distrito por canton]]),Table1[[#This Row],[Numero de distrito por canton]])</f>
        <v>11</v>
      </c>
      <c r="J455" s="5">
        <v>424.31</v>
      </c>
      <c r="K455" t="str">
        <f>_xlfn.CONCAT(Table1[[#This Row],[CÓDIGO
CANTÓN]],Table1[[#This Row],[DISTRITO STRING]])</f>
        <v>161111</v>
      </c>
      <c r="L455" t="str">
        <f>_xlfn.CONCAT("(",Table1[[#This Row],[ID]],", '",Table1[[#This Row],[DISTRITO]],"', ",Table1[[#This Row],[CÓDIGO
CANTÓN]],"),")</f>
        <v>(161111, 'Lepanto', 1611),</v>
      </c>
    </row>
    <row r="456" spans="1:12" ht="15" customHeight="1" x14ac:dyDescent="0.2">
      <c r="A456" s="4">
        <v>160105</v>
      </c>
      <c r="B456" s="1">
        <v>6</v>
      </c>
      <c r="C456" s="2" t="s">
        <v>345</v>
      </c>
      <c r="D456" s="1" t="str">
        <f>VLOOKUP(Table1[[#This Row],[CANTÓN]],Table2[[#All],[CANTON]:[ID]],2,FALSE)</f>
        <v>1611</v>
      </c>
      <c r="E456" s="2" t="s">
        <v>345</v>
      </c>
      <c r="F456" s="1">
        <v>60106</v>
      </c>
      <c r="G456" s="2" t="s">
        <v>350</v>
      </c>
      <c r="H456" s="21">
        <v>12</v>
      </c>
      <c r="I456" s="21">
        <f>IF(LEN(Table1[[#This Row],[Numero de distrito por canton]])=1,_xlfn.CONCAT("0",Table1[[#This Row],[Numero de distrito por canton]]),Table1[[#This Row],[Numero de distrito por canton]])</f>
        <v>12</v>
      </c>
      <c r="J456" s="5">
        <v>59.86</v>
      </c>
      <c r="K456" t="str">
        <f>_xlfn.CONCAT(Table1[[#This Row],[CÓDIGO
CANTÓN]],Table1[[#This Row],[DISTRITO STRING]])</f>
        <v>161112</v>
      </c>
      <c r="L456" t="str">
        <f>_xlfn.CONCAT("(",Table1[[#This Row],[ID]],", '",Table1[[#This Row],[DISTRITO]],"', ",Table1[[#This Row],[CÓDIGO
CANTÓN]],"),")</f>
        <v>(161112, 'Manzanillo', 1611),</v>
      </c>
    </row>
    <row r="457" spans="1:12" ht="15" customHeight="1" x14ac:dyDescent="0.2">
      <c r="A457" s="4">
        <v>160105</v>
      </c>
      <c r="B457" s="1">
        <v>6</v>
      </c>
      <c r="C457" s="2" t="s">
        <v>345</v>
      </c>
      <c r="D457" s="1" t="str">
        <f>VLOOKUP(Table1[[#This Row],[CANTÓN]],Table2[[#All],[CANTON]:[ID]],2,FALSE)</f>
        <v>1611</v>
      </c>
      <c r="E457" s="2" t="s">
        <v>345</v>
      </c>
      <c r="F457" s="1">
        <v>60105</v>
      </c>
      <c r="G457" s="2" t="s">
        <v>349</v>
      </c>
      <c r="H457" s="21">
        <v>13</v>
      </c>
      <c r="I457" s="21">
        <f>IF(LEN(Table1[[#This Row],[Numero de distrito por canton]])=1,_xlfn.CONCAT("0",Table1[[#This Row],[Numero de distrito por canton]]),Table1[[#This Row],[Numero de distrito por canton]])</f>
        <v>13</v>
      </c>
      <c r="J457" s="5">
        <v>335.63</v>
      </c>
      <c r="K457" t="str">
        <f>_xlfn.CONCAT(Table1[[#This Row],[CÓDIGO
CANTÓN]],Table1[[#This Row],[DISTRITO STRING]])</f>
        <v>161113</v>
      </c>
      <c r="L457" t="str">
        <f>_xlfn.CONCAT("(",Table1[[#This Row],[ID]],", '",Table1[[#This Row],[DISTRITO]],"', ",Table1[[#This Row],[CÓDIGO
CANTÓN]],"),")</f>
        <v>(161113, 'Paquera', 1611),</v>
      </c>
    </row>
    <row r="458" spans="1:12" ht="15" customHeight="1" x14ac:dyDescent="0.2">
      <c r="A458" s="4">
        <v>160105</v>
      </c>
      <c r="B458" s="1">
        <v>6</v>
      </c>
      <c r="C458" s="2" t="s">
        <v>345</v>
      </c>
      <c r="D458" s="1" t="str">
        <f>VLOOKUP(Table1[[#This Row],[CANTÓN]],Table2[[#All],[CANTON]:[ID]],2,FALSE)</f>
        <v>1611</v>
      </c>
      <c r="E458" s="2" t="s">
        <v>345</v>
      </c>
      <c r="F458" s="1">
        <v>60102</v>
      </c>
      <c r="G458" s="2" t="s">
        <v>346</v>
      </c>
      <c r="H458" s="21">
        <v>14</v>
      </c>
      <c r="I458" s="21">
        <f>IF(LEN(Table1[[#This Row],[Numero de distrito por canton]])=1,_xlfn.CONCAT("0",Table1[[#This Row],[Numero de distrito por canton]]),Table1[[#This Row],[Numero de distrito por canton]])</f>
        <v>14</v>
      </c>
      <c r="J458" s="5">
        <v>109.55</v>
      </c>
      <c r="K458" t="str">
        <f>_xlfn.CONCAT(Table1[[#This Row],[CÓDIGO
CANTÓN]],Table1[[#This Row],[DISTRITO STRING]])</f>
        <v>161114</v>
      </c>
      <c r="L458" t="str">
        <f>_xlfn.CONCAT("(",Table1[[#This Row],[ID]],", '",Table1[[#This Row],[DISTRITO]],"', ",Table1[[#This Row],[CÓDIGO
CANTÓN]],"),")</f>
        <v>(161114, 'Pitahaya', 1611),</v>
      </c>
    </row>
    <row r="459" spans="1:12" ht="15" customHeight="1" x14ac:dyDescent="0.2">
      <c r="A459" s="4">
        <v>160105</v>
      </c>
      <c r="B459" s="1">
        <v>6</v>
      </c>
      <c r="C459" s="2" t="s">
        <v>345</v>
      </c>
      <c r="D459" s="1" t="str">
        <f>VLOOKUP(Table1[[#This Row],[CANTÓN]],Table2[[#All],[CANTON]:[ID]],2,FALSE)</f>
        <v>1611</v>
      </c>
      <c r="E459" s="2" t="s">
        <v>345</v>
      </c>
      <c r="F459" s="1">
        <v>60101</v>
      </c>
      <c r="G459" s="2" t="s">
        <v>345</v>
      </c>
      <c r="H459" s="21">
        <v>15</v>
      </c>
      <c r="I459" s="21">
        <f>IF(LEN(Table1[[#This Row],[Numero de distrito por canton]])=1,_xlfn.CONCAT("0",Table1[[#This Row],[Numero de distrito por canton]]),Table1[[#This Row],[Numero de distrito por canton]])</f>
        <v>15</v>
      </c>
      <c r="J459" s="5">
        <v>34.03</v>
      </c>
      <c r="K459" t="str">
        <f>_xlfn.CONCAT(Table1[[#This Row],[CÓDIGO
CANTÓN]],Table1[[#This Row],[DISTRITO STRING]])</f>
        <v>161115</v>
      </c>
      <c r="L459" t="str">
        <f>_xlfn.CONCAT("(",Table1[[#This Row],[ID]],", '",Table1[[#This Row],[DISTRITO]],"', ",Table1[[#This Row],[CÓDIGO
CANTÓN]],"),")</f>
        <v>(161115, 'Puntarenas', 1611),</v>
      </c>
    </row>
    <row r="460" spans="1:12" ht="15" customHeight="1" x14ac:dyDescent="0.2">
      <c r="A460" s="4">
        <v>160105</v>
      </c>
      <c r="B460" s="1">
        <v>6</v>
      </c>
      <c r="C460" s="2" t="s">
        <v>345</v>
      </c>
      <c r="D460" s="1" t="str">
        <f>VLOOKUP(Table1[[#This Row],[CANTÓN]],Table2[[#All],[CANTON]:[ID]],2,FALSE)</f>
        <v>1612</v>
      </c>
      <c r="E460" s="2" t="s">
        <v>382</v>
      </c>
      <c r="F460" s="1">
        <v>60603</v>
      </c>
      <c r="G460" s="2" t="s">
        <v>384</v>
      </c>
      <c r="H460" s="21">
        <v>1</v>
      </c>
      <c r="I460" s="21" t="str">
        <f>IF(LEN(Table1[[#This Row],[Numero de distrito por canton]])=1,_xlfn.CONCAT("0",Table1[[#This Row],[Numero de distrito por canton]]),Table1[[#This Row],[Numero de distrito por canton]])</f>
        <v>01</v>
      </c>
      <c r="J460" s="5">
        <v>105.33</v>
      </c>
      <c r="K460" t="str">
        <f>_xlfn.CONCAT(Table1[[#This Row],[CÓDIGO
CANTÓN]],Table1[[#This Row],[DISTRITO STRING]])</f>
        <v>161201</v>
      </c>
      <c r="L460" t="str">
        <f>_xlfn.CONCAT("(",Table1[[#This Row],[ID]],", '",Table1[[#This Row],[DISTRITO]],"', ",Table1[[#This Row],[CÓDIGO
CANTÓN]],"),")</f>
        <v>(161201, 'Naranjito', 1612),</v>
      </c>
    </row>
    <row r="461" spans="1:12" ht="15" customHeight="1" x14ac:dyDescent="0.2">
      <c r="A461" s="4">
        <v>160105</v>
      </c>
      <c r="B461" s="1">
        <v>6</v>
      </c>
      <c r="C461" s="2" t="s">
        <v>345</v>
      </c>
      <c r="D461" s="1" t="str">
        <f>VLOOKUP(Table1[[#This Row],[CANTÓN]],Table2[[#All],[CANTON]:[ID]],2,FALSE)</f>
        <v>1612</v>
      </c>
      <c r="E461" s="2" t="s">
        <v>382</v>
      </c>
      <c r="F461" s="1">
        <v>60601</v>
      </c>
      <c r="G461" s="2" t="s">
        <v>382</v>
      </c>
      <c r="H461" s="21">
        <v>2</v>
      </c>
      <c r="I461" s="21" t="str">
        <f>IF(LEN(Table1[[#This Row],[Numero de distrito por canton]])=1,_xlfn.CONCAT("0",Table1[[#This Row],[Numero de distrito por canton]]),Table1[[#This Row],[Numero de distrito por canton]])</f>
        <v>02</v>
      </c>
      <c r="J461" s="5">
        <v>236.05</v>
      </c>
      <c r="K461" t="str">
        <f>_xlfn.CONCAT(Table1[[#This Row],[CÓDIGO
CANTÓN]],Table1[[#This Row],[DISTRITO STRING]])</f>
        <v>161202</v>
      </c>
      <c r="L461" t="str">
        <f>_xlfn.CONCAT("(",Table1[[#This Row],[ID]],", '",Table1[[#This Row],[DISTRITO]],"', ",Table1[[#This Row],[CÓDIGO
CANTÓN]],"),")</f>
        <v>(161202, 'Quepos', 1612),</v>
      </c>
    </row>
    <row r="462" spans="1:12" ht="15" customHeight="1" x14ac:dyDescent="0.2">
      <c r="A462" s="4">
        <v>160105</v>
      </c>
      <c r="B462" s="1">
        <v>6</v>
      </c>
      <c r="C462" s="2" t="s">
        <v>345</v>
      </c>
      <c r="D462" s="1" t="str">
        <f>VLOOKUP(Table1[[#This Row],[CANTÓN]],Table2[[#All],[CANTON]:[ID]],2,FALSE)</f>
        <v>1612</v>
      </c>
      <c r="E462" s="2" t="s">
        <v>382</v>
      </c>
      <c r="F462" s="1">
        <v>60602</v>
      </c>
      <c r="G462" s="2" t="s">
        <v>383</v>
      </c>
      <c r="H462" s="21">
        <v>3</v>
      </c>
      <c r="I462" s="21" t="str">
        <f>IF(LEN(Table1[[#This Row],[Numero de distrito por canton]])=1,_xlfn.CONCAT("0",Table1[[#This Row],[Numero de distrito por canton]]),Table1[[#This Row],[Numero de distrito por canton]])</f>
        <v>03</v>
      </c>
      <c r="J462" s="5">
        <v>216.47</v>
      </c>
      <c r="K462" t="str">
        <f>_xlfn.CONCAT(Table1[[#This Row],[CÓDIGO
CANTÓN]],Table1[[#This Row],[DISTRITO STRING]])</f>
        <v>161203</v>
      </c>
      <c r="L462" t="str">
        <f>_xlfn.CONCAT("(",Table1[[#This Row],[ID]],", '",Table1[[#This Row],[DISTRITO]],"', ",Table1[[#This Row],[CÓDIGO
CANTÓN]],"),")</f>
        <v>(161203, 'Savegre', 1612),</v>
      </c>
    </row>
    <row r="463" spans="1:12" ht="15" customHeight="1" x14ac:dyDescent="0.2">
      <c r="A463" s="4">
        <v>160105</v>
      </c>
      <c r="B463" s="1">
        <v>7</v>
      </c>
      <c r="C463" s="2" t="s">
        <v>407</v>
      </c>
      <c r="D463" s="1" t="str">
        <f>VLOOKUP(Table1[[#This Row],[CANTÓN]],Table2[[#All],[CANTON]:[ID]],2,FALSE)</f>
        <v>1701</v>
      </c>
      <c r="E463" s="2" t="s">
        <v>432</v>
      </c>
      <c r="F463" s="1">
        <v>70601</v>
      </c>
      <c r="G463" s="2" t="s">
        <v>432</v>
      </c>
      <c r="H463" s="21">
        <v>1</v>
      </c>
      <c r="I463" s="21" t="str">
        <f>IF(LEN(Table1[[#This Row],[Numero de distrito por canton]])=1,_xlfn.CONCAT("0",Table1[[#This Row],[Numero de distrito por canton]]),Table1[[#This Row],[Numero de distrito por canton]])</f>
        <v>01</v>
      </c>
      <c r="J463" s="5">
        <v>223.79</v>
      </c>
      <c r="K463" t="str">
        <f>_xlfn.CONCAT(Table1[[#This Row],[CÓDIGO
CANTÓN]],Table1[[#This Row],[DISTRITO STRING]])</f>
        <v>170101</v>
      </c>
      <c r="L463" t="str">
        <f>_xlfn.CONCAT("(",Table1[[#This Row],[ID]],", '",Table1[[#This Row],[DISTRITO]],"', ",Table1[[#This Row],[CÓDIGO
CANTÓN]],"),")</f>
        <v>(170101, 'Guácimo', 1701),</v>
      </c>
    </row>
    <row r="464" spans="1:12" ht="15" customHeight="1" x14ac:dyDescent="0.2">
      <c r="A464" s="4">
        <v>160105</v>
      </c>
      <c r="B464" s="1">
        <v>7</v>
      </c>
      <c r="C464" s="2" t="s">
        <v>407</v>
      </c>
      <c r="D464" s="1" t="str">
        <f>VLOOKUP(Table1[[#This Row],[CANTÓN]],Table2[[#All],[CANTON]:[ID]],2,FALSE)</f>
        <v>1701</v>
      </c>
      <c r="E464" s="2" t="s">
        <v>432</v>
      </c>
      <c r="F464" s="1">
        <v>70602</v>
      </c>
      <c r="G464" s="2" t="s">
        <v>103</v>
      </c>
      <c r="H464" s="21">
        <v>2</v>
      </c>
      <c r="I464" s="21" t="str">
        <f>IF(LEN(Table1[[#This Row],[Numero de distrito por canton]])=1,_xlfn.CONCAT("0",Table1[[#This Row],[Numero de distrito por canton]]),Table1[[#This Row],[Numero de distrito por canton]])</f>
        <v>02</v>
      </c>
      <c r="J464" s="5">
        <v>90.06</v>
      </c>
      <c r="K464" t="str">
        <f>_xlfn.CONCAT(Table1[[#This Row],[CÓDIGO
CANTÓN]],Table1[[#This Row],[DISTRITO STRING]])</f>
        <v>170102</v>
      </c>
      <c r="L464" t="str">
        <f>_xlfn.CONCAT("(",Table1[[#This Row],[ID]],", '",Table1[[#This Row],[DISTRITO]],"', ",Table1[[#This Row],[CÓDIGO
CANTÓN]],"),")</f>
        <v>(170102, 'Mercedes', 1701),</v>
      </c>
    </row>
    <row r="465" spans="1:12" ht="15" customHeight="1" x14ac:dyDescent="0.2">
      <c r="A465" s="4">
        <v>160105</v>
      </c>
      <c r="B465" s="1">
        <v>7</v>
      </c>
      <c r="C465" s="2" t="s">
        <v>407</v>
      </c>
      <c r="D465" s="1" t="str">
        <f>VLOOKUP(Table1[[#This Row],[CANTÓN]],Table2[[#All],[CANTON]:[ID]],2,FALSE)</f>
        <v>1701</v>
      </c>
      <c r="E465" s="2" t="s">
        <v>432</v>
      </c>
      <c r="F465" s="1">
        <v>70603</v>
      </c>
      <c r="G465" s="2" t="s">
        <v>433</v>
      </c>
      <c r="H465" s="21">
        <v>3</v>
      </c>
      <c r="I465" s="21" t="str">
        <f>IF(LEN(Table1[[#This Row],[Numero de distrito por canton]])=1,_xlfn.CONCAT("0",Table1[[#This Row],[Numero de distrito por canton]]),Table1[[#This Row],[Numero de distrito por canton]])</f>
        <v>03</v>
      </c>
      <c r="J465" s="5">
        <v>72.88</v>
      </c>
      <c r="K465" t="str">
        <f>_xlfn.CONCAT(Table1[[#This Row],[CÓDIGO
CANTÓN]],Table1[[#This Row],[DISTRITO STRING]])</f>
        <v>170103</v>
      </c>
      <c r="L465" t="str">
        <f>_xlfn.CONCAT("(",Table1[[#This Row],[ID]],", '",Table1[[#This Row],[DISTRITO]],"', ",Table1[[#This Row],[CÓDIGO
CANTÓN]],"),")</f>
        <v>(170103, 'Pocora', 1701),</v>
      </c>
    </row>
    <row r="466" spans="1:12" ht="15" customHeight="1" x14ac:dyDescent="0.2">
      <c r="A466" s="4">
        <v>160105</v>
      </c>
      <c r="B466" s="1">
        <v>7</v>
      </c>
      <c r="C466" s="2" t="s">
        <v>407</v>
      </c>
      <c r="D466" s="1" t="str">
        <f>VLOOKUP(Table1[[#This Row],[CANTÓN]],Table2[[#All],[CANTON]:[ID]],2,FALSE)</f>
        <v>1702</v>
      </c>
      <c r="E466" s="2" t="s">
        <v>407</v>
      </c>
      <c r="F466" s="1">
        <v>70101</v>
      </c>
      <c r="G466" s="2" t="s">
        <v>407</v>
      </c>
      <c r="H466" s="21">
        <v>1</v>
      </c>
      <c r="I466" s="21" t="str">
        <f>IF(LEN(Table1[[#This Row],[Numero de distrito por canton]])=1,_xlfn.CONCAT("0",Table1[[#This Row],[Numero de distrito por canton]]),Table1[[#This Row],[Numero de distrito por canton]])</f>
        <v>01</v>
      </c>
      <c r="J466" s="5">
        <v>59.18</v>
      </c>
      <c r="K466" t="str">
        <f>_xlfn.CONCAT(Table1[[#This Row],[CÓDIGO
CANTÓN]],Table1[[#This Row],[DISTRITO STRING]])</f>
        <v>170201</v>
      </c>
      <c r="L466" t="str">
        <f>_xlfn.CONCAT("(",Table1[[#This Row],[ID]],", '",Table1[[#This Row],[DISTRITO]],"', ",Table1[[#This Row],[CÓDIGO
CANTÓN]],"),")</f>
        <v>(170201, 'Limón', 1702),</v>
      </c>
    </row>
    <row r="467" spans="1:12" ht="15" customHeight="1" x14ac:dyDescent="0.2">
      <c r="A467" s="4">
        <v>160105</v>
      </c>
      <c r="B467" s="1">
        <v>7</v>
      </c>
      <c r="C467" s="2" t="s">
        <v>407</v>
      </c>
      <c r="D467" s="1" t="str">
        <f>VLOOKUP(Table1[[#This Row],[CANTÓN]],Table2[[#All],[CANTON]:[ID]],2,FALSE)</f>
        <v>1702</v>
      </c>
      <c r="E467" s="2" t="s">
        <v>407</v>
      </c>
      <c r="F467" s="1">
        <v>70104</v>
      </c>
      <c r="G467" s="2" t="s">
        <v>410</v>
      </c>
      <c r="H467" s="21">
        <v>2</v>
      </c>
      <c r="I467" s="21" t="str">
        <f>IF(LEN(Table1[[#This Row],[Numero de distrito por canton]])=1,_xlfn.CONCAT("0",Table1[[#This Row],[Numero de distrito por canton]]),Table1[[#This Row],[Numero de distrito por canton]])</f>
        <v>02</v>
      </c>
      <c r="J467" s="5">
        <v>340.47</v>
      </c>
      <c r="K467" t="str">
        <f>_xlfn.CONCAT(Table1[[#This Row],[CÓDIGO
CANTÓN]],Table1[[#This Row],[DISTRITO STRING]])</f>
        <v>170202</v>
      </c>
      <c r="L467" t="str">
        <f>_xlfn.CONCAT("(",Table1[[#This Row],[ID]],", '",Table1[[#This Row],[DISTRITO]],"', ",Table1[[#This Row],[CÓDIGO
CANTÓN]],"),")</f>
        <v>(170202, 'Matama', 1702),</v>
      </c>
    </row>
    <row r="468" spans="1:12" ht="15" customHeight="1" x14ac:dyDescent="0.2">
      <c r="A468" s="4">
        <v>160105</v>
      </c>
      <c r="B468" s="1">
        <v>7</v>
      </c>
      <c r="C468" s="2" t="s">
        <v>407</v>
      </c>
      <c r="D468" s="1" t="str">
        <f>VLOOKUP(Table1[[#This Row],[CANTÓN]],Table2[[#All],[CANTON]:[ID]],2,FALSE)</f>
        <v>1702</v>
      </c>
      <c r="E468" s="2" t="s">
        <v>407</v>
      </c>
      <c r="F468" s="1">
        <v>70103</v>
      </c>
      <c r="G468" s="2" t="s">
        <v>409</v>
      </c>
      <c r="H468" s="21">
        <v>3</v>
      </c>
      <c r="I468" s="21" t="str">
        <f>IF(LEN(Table1[[#This Row],[Numero de distrito por canton]])=1,_xlfn.CONCAT("0",Table1[[#This Row],[Numero de distrito por canton]]),Table1[[#This Row],[Numero de distrito por canton]])</f>
        <v>03</v>
      </c>
      <c r="J468" s="5">
        <v>131.31</v>
      </c>
      <c r="K468" t="str">
        <f>_xlfn.CONCAT(Table1[[#This Row],[CÓDIGO
CANTÓN]],Table1[[#This Row],[DISTRITO STRING]])</f>
        <v>170203</v>
      </c>
      <c r="L468" t="str">
        <f>_xlfn.CONCAT("(",Table1[[#This Row],[ID]],", '",Table1[[#This Row],[DISTRITO]],"', ",Table1[[#This Row],[CÓDIGO
CANTÓN]],"),")</f>
        <v>(170203, 'Río Blanco', 1702),</v>
      </c>
    </row>
    <row r="469" spans="1:12" ht="15" customHeight="1" x14ac:dyDescent="0.2">
      <c r="A469" s="4">
        <v>160105</v>
      </c>
      <c r="B469" s="1">
        <v>7</v>
      </c>
      <c r="C469" s="2" t="s">
        <v>407</v>
      </c>
      <c r="D469" s="1" t="str">
        <f>VLOOKUP(Table1[[#This Row],[CANTÓN]],Table2[[#All],[CANTON]:[ID]],2,FALSE)</f>
        <v>1702</v>
      </c>
      <c r="E469" s="2" t="s">
        <v>407</v>
      </c>
      <c r="F469" s="1">
        <v>70102</v>
      </c>
      <c r="G469" s="2" t="s">
        <v>408</v>
      </c>
      <c r="H469" s="21">
        <v>4</v>
      </c>
      <c r="I469" s="21" t="str">
        <f>IF(LEN(Table1[[#This Row],[Numero de distrito por canton]])=1,_xlfn.CONCAT("0",Table1[[#This Row],[Numero de distrito por canton]]),Table1[[#This Row],[Numero de distrito por canton]])</f>
        <v>04</v>
      </c>
      <c r="J469" s="5">
        <v>1238.42</v>
      </c>
      <c r="K469" t="str">
        <f>_xlfn.CONCAT(Table1[[#This Row],[CÓDIGO
CANTÓN]],Table1[[#This Row],[DISTRITO STRING]])</f>
        <v>170204</v>
      </c>
      <c r="L469" t="str">
        <f>_xlfn.CONCAT("(",Table1[[#This Row],[ID]],", '",Table1[[#This Row],[DISTRITO]],"', ",Table1[[#This Row],[CÓDIGO
CANTÓN]],"),")</f>
        <v>(170204, 'Valle La Estrella', 1702),</v>
      </c>
    </row>
    <row r="470" spans="1:12" ht="15" customHeight="1" x14ac:dyDescent="0.2">
      <c r="A470" s="4">
        <v>160105</v>
      </c>
      <c r="B470" s="1">
        <v>7</v>
      </c>
      <c r="C470" s="2" t="s">
        <v>407</v>
      </c>
      <c r="D470" s="1" t="str">
        <f>VLOOKUP(Table1[[#This Row],[CANTÓN]],Table2[[#All],[CANTON]:[ID]],2,FALSE)</f>
        <v>1703</v>
      </c>
      <c r="E470" s="2" t="s">
        <v>429</v>
      </c>
      <c r="F470" s="1">
        <v>70502</v>
      </c>
      <c r="G470" s="2" t="s">
        <v>430</v>
      </c>
      <c r="H470" s="21">
        <v>1</v>
      </c>
      <c r="I470" s="21" t="str">
        <f>IF(LEN(Table1[[#This Row],[Numero de distrito por canton]])=1,_xlfn.CONCAT("0",Table1[[#This Row],[Numero de distrito por canton]]),Table1[[#This Row],[Numero de distrito por canton]])</f>
        <v>01</v>
      </c>
      <c r="J470" s="5">
        <v>213.41</v>
      </c>
      <c r="K470" t="str">
        <f>_xlfn.CONCAT(Table1[[#This Row],[CÓDIGO
CANTÓN]],Table1[[#This Row],[DISTRITO STRING]])</f>
        <v>170301</v>
      </c>
      <c r="L470" t="str">
        <f>_xlfn.CONCAT("(",Table1[[#This Row],[ID]],", '",Table1[[#This Row],[DISTRITO]],"', ",Table1[[#This Row],[CÓDIGO
CANTÓN]],"),")</f>
        <v>(170301, 'Batán', 1703),</v>
      </c>
    </row>
    <row r="471" spans="1:12" ht="15" customHeight="1" x14ac:dyDescent="0.2">
      <c r="A471" s="4">
        <v>160105</v>
      </c>
      <c r="B471" s="1">
        <v>7</v>
      </c>
      <c r="C471" s="2" t="s">
        <v>407</v>
      </c>
      <c r="D471" s="1" t="str">
        <f>VLOOKUP(Table1[[#This Row],[CANTÓN]],Table2[[#All],[CANTON]:[ID]],2,FALSE)</f>
        <v>1703</v>
      </c>
      <c r="E471" s="2" t="s">
        <v>429</v>
      </c>
      <c r="F471" s="1">
        <v>70503</v>
      </c>
      <c r="G471" s="2" t="s">
        <v>431</v>
      </c>
      <c r="H471" s="21">
        <v>2</v>
      </c>
      <c r="I471" s="21" t="str">
        <f>IF(LEN(Table1[[#This Row],[Numero de distrito por canton]])=1,_xlfn.CONCAT("0",Table1[[#This Row],[Numero de distrito por canton]]),Table1[[#This Row],[Numero de distrito por canton]])</f>
        <v>02</v>
      </c>
      <c r="J471" s="5">
        <v>205.54</v>
      </c>
      <c r="K471" t="str">
        <f>_xlfn.CONCAT(Table1[[#This Row],[CÓDIGO
CANTÓN]],Table1[[#This Row],[DISTRITO STRING]])</f>
        <v>170302</v>
      </c>
      <c r="L471" t="str">
        <f>_xlfn.CONCAT("(",Table1[[#This Row],[ID]],", '",Table1[[#This Row],[DISTRITO]],"', ",Table1[[#This Row],[CÓDIGO
CANTÓN]],"),")</f>
        <v>(170302, 'Carrandí', 1703),</v>
      </c>
    </row>
    <row r="472" spans="1:12" ht="15" customHeight="1" x14ac:dyDescent="0.2">
      <c r="A472" s="4">
        <v>160105</v>
      </c>
      <c r="B472" s="1">
        <v>7</v>
      </c>
      <c r="C472" s="2" t="s">
        <v>407</v>
      </c>
      <c r="D472" s="1" t="str">
        <f>VLOOKUP(Table1[[#This Row],[CANTÓN]],Table2[[#All],[CANTON]:[ID]],2,FALSE)</f>
        <v>1703</v>
      </c>
      <c r="E472" s="2" t="s">
        <v>429</v>
      </c>
      <c r="F472" s="1">
        <v>70501</v>
      </c>
      <c r="G472" s="2" t="s">
        <v>429</v>
      </c>
      <c r="H472" s="21">
        <v>3</v>
      </c>
      <c r="I472" s="21" t="str">
        <f>IF(LEN(Table1[[#This Row],[Numero de distrito por canton]])=1,_xlfn.CONCAT("0",Table1[[#This Row],[Numero de distrito por canton]]),Table1[[#This Row],[Numero de distrito por canton]])</f>
        <v>03</v>
      </c>
      <c r="J472" s="5">
        <v>351.45</v>
      </c>
      <c r="K472" t="str">
        <f>_xlfn.CONCAT(Table1[[#This Row],[CÓDIGO
CANTÓN]],Table1[[#This Row],[DISTRITO STRING]])</f>
        <v>170303</v>
      </c>
      <c r="L472" t="str">
        <f>_xlfn.CONCAT("(",Table1[[#This Row],[ID]],", '",Table1[[#This Row],[DISTRITO]],"', ",Table1[[#This Row],[CÓDIGO
CANTÓN]],"),")</f>
        <v>(170303, 'Matina', 1703),</v>
      </c>
    </row>
    <row r="473" spans="1:12" ht="15" customHeight="1" x14ac:dyDescent="0.2">
      <c r="A473" s="4">
        <v>160105</v>
      </c>
      <c r="B473" s="1">
        <v>7</v>
      </c>
      <c r="C473" s="2" t="s">
        <v>407</v>
      </c>
      <c r="D473" s="1" t="str">
        <f>VLOOKUP(Table1[[#This Row],[CANTÓN]],Table2[[#All],[CANTON]:[ID]],2,FALSE)</f>
        <v>1704</v>
      </c>
      <c r="E473" s="2" t="s">
        <v>411</v>
      </c>
      <c r="F473" s="1">
        <v>70205</v>
      </c>
      <c r="G473" s="2" t="s">
        <v>415</v>
      </c>
      <c r="H473" s="21">
        <v>1</v>
      </c>
      <c r="I473" s="21" t="str">
        <f>IF(LEN(Table1[[#This Row],[Numero de distrito por canton]])=1,_xlfn.CONCAT("0",Table1[[#This Row],[Numero de distrito por canton]]),Table1[[#This Row],[Numero de distrito por canton]])</f>
        <v>01</v>
      </c>
      <c r="J473" s="5">
        <v>201.03</v>
      </c>
      <c r="K473" t="str">
        <f>_xlfn.CONCAT(Table1[[#This Row],[CÓDIGO
CANTÓN]],Table1[[#This Row],[DISTRITO STRING]])</f>
        <v>170401</v>
      </c>
      <c r="L473" t="str">
        <f>_xlfn.CONCAT("(",Table1[[#This Row],[ID]],", '",Table1[[#This Row],[DISTRITO]],"', ",Table1[[#This Row],[CÓDIGO
CANTÓN]],"),")</f>
        <v>(170401, 'Cariari', 1704),</v>
      </c>
    </row>
    <row r="474" spans="1:12" ht="15" customHeight="1" x14ac:dyDescent="0.2">
      <c r="A474" s="4">
        <v>160105</v>
      </c>
      <c r="B474" s="1">
        <v>7</v>
      </c>
      <c r="C474" s="2" t="s">
        <v>407</v>
      </c>
      <c r="D474" s="1" t="str">
        <f>VLOOKUP(Table1[[#This Row],[CANTÓN]],Table2[[#All],[CANTON]:[ID]],2,FALSE)</f>
        <v>1704</v>
      </c>
      <c r="E474" s="2" t="s">
        <v>411</v>
      </c>
      <c r="F474" s="1">
        <v>70206</v>
      </c>
      <c r="G474" s="2" t="s">
        <v>324</v>
      </c>
      <c r="H474" s="21">
        <v>2</v>
      </c>
      <c r="I474" s="21" t="str">
        <f>IF(LEN(Table1[[#This Row],[Numero de distrito por canton]])=1,_xlfn.CONCAT("0",Table1[[#This Row],[Numero de distrito por canton]]),Table1[[#This Row],[Numero de distrito por canton]])</f>
        <v>02</v>
      </c>
      <c r="J474" s="5">
        <v>948.51</v>
      </c>
      <c r="K474" t="str">
        <f>_xlfn.CONCAT(Table1[[#This Row],[CÓDIGO
CANTÓN]],Table1[[#This Row],[DISTRITO STRING]])</f>
        <v>170402</v>
      </c>
      <c r="L474" t="str">
        <f>_xlfn.CONCAT("(",Table1[[#This Row],[ID]],", '",Table1[[#This Row],[DISTRITO]],"', ",Table1[[#This Row],[CÓDIGO
CANTÓN]],"),")</f>
        <v>(170402, 'Colorado', 1704),</v>
      </c>
    </row>
    <row r="475" spans="1:12" ht="15" customHeight="1" x14ac:dyDescent="0.2">
      <c r="A475" s="4">
        <v>160105</v>
      </c>
      <c r="B475" s="1">
        <v>7</v>
      </c>
      <c r="C475" s="2" t="s">
        <v>407</v>
      </c>
      <c r="D475" s="1" t="str">
        <f>VLOOKUP(Table1[[#This Row],[CANTÓN]],Table2[[#All],[CANTON]:[ID]],2,FALSE)</f>
        <v>1704</v>
      </c>
      <c r="E475" s="2" t="s">
        <v>411</v>
      </c>
      <c r="F475" s="1">
        <v>70201</v>
      </c>
      <c r="G475" s="2" t="s">
        <v>412</v>
      </c>
      <c r="H475" s="21">
        <v>3</v>
      </c>
      <c r="I475" s="21" t="str">
        <f>IF(LEN(Table1[[#This Row],[Numero de distrito por canton]])=1,_xlfn.CONCAT("0",Table1[[#This Row],[Numero de distrito por canton]]),Table1[[#This Row],[Numero de distrito por canton]])</f>
        <v>03</v>
      </c>
      <c r="J475" s="5">
        <v>221.74</v>
      </c>
      <c r="K475" t="str">
        <f>_xlfn.CONCAT(Table1[[#This Row],[CÓDIGO
CANTÓN]],Table1[[#This Row],[DISTRITO STRING]])</f>
        <v>170403</v>
      </c>
      <c r="L475" t="str">
        <f>_xlfn.CONCAT("(",Table1[[#This Row],[ID]],", '",Table1[[#This Row],[DISTRITO]],"', ",Table1[[#This Row],[CÓDIGO
CANTÓN]],"),")</f>
        <v>(170403, 'Guápiles', 1704),</v>
      </c>
    </row>
    <row r="476" spans="1:12" ht="15" customHeight="1" x14ac:dyDescent="0.2">
      <c r="A476" s="4">
        <v>160105</v>
      </c>
      <c r="B476" s="1">
        <v>7</v>
      </c>
      <c r="C476" s="2" t="s">
        <v>407</v>
      </c>
      <c r="D476" s="1" t="str">
        <f>VLOOKUP(Table1[[#This Row],[CANTÓN]],Table2[[#All],[CANTON]:[ID]],2,FALSE)</f>
        <v>1704</v>
      </c>
      <c r="E476" s="2" t="s">
        <v>411</v>
      </c>
      <c r="F476" s="1">
        <v>70202</v>
      </c>
      <c r="G476" s="2" t="s">
        <v>240</v>
      </c>
      <c r="H476" s="21">
        <v>4</v>
      </c>
      <c r="I476" s="21" t="str">
        <f>IF(LEN(Table1[[#This Row],[Numero de distrito por canton]])=1,_xlfn.CONCAT("0",Table1[[#This Row],[Numero de distrito por canton]]),Table1[[#This Row],[Numero de distrito por canton]])</f>
        <v>04</v>
      </c>
      <c r="J476" s="5">
        <v>108.23</v>
      </c>
      <c r="K476" t="str">
        <f>_xlfn.CONCAT(Table1[[#This Row],[CÓDIGO
CANTÓN]],Table1[[#This Row],[DISTRITO STRING]])</f>
        <v>170404</v>
      </c>
      <c r="L476" t="str">
        <f>_xlfn.CONCAT("(",Table1[[#This Row],[ID]],", '",Table1[[#This Row],[DISTRITO]],"', ",Table1[[#This Row],[CÓDIGO
CANTÓN]],"),")</f>
        <v>(170404, 'Jiménez', 1704),</v>
      </c>
    </row>
    <row r="477" spans="1:12" ht="15" customHeight="1" x14ac:dyDescent="0.2">
      <c r="A477" s="4">
        <v>160105</v>
      </c>
      <c r="B477" s="1">
        <v>7</v>
      </c>
      <c r="C477" s="2" t="s">
        <v>407</v>
      </c>
      <c r="D477" s="1" t="str">
        <f>VLOOKUP(Table1[[#This Row],[CANTÓN]],Table2[[#All],[CANTON]:[ID]],2,FALSE)</f>
        <v>1704</v>
      </c>
      <c r="E477" s="2" t="s">
        <v>411</v>
      </c>
      <c r="F477" s="1">
        <v>70207</v>
      </c>
      <c r="G477" s="2" t="s">
        <v>416</v>
      </c>
      <c r="H477" s="21">
        <v>5</v>
      </c>
      <c r="I477" s="21" t="str">
        <f>IF(LEN(Table1[[#This Row],[Numero de distrito por canton]])=1,_xlfn.CONCAT("0",Table1[[#This Row],[Numero de distrito por canton]]),Table1[[#This Row],[Numero de distrito por canton]])</f>
        <v>05</v>
      </c>
      <c r="J477" s="5">
        <v>38.79</v>
      </c>
      <c r="K477" t="str">
        <f>_xlfn.CONCAT(Table1[[#This Row],[CÓDIGO
CANTÓN]],Table1[[#This Row],[DISTRITO STRING]])</f>
        <v>170405</v>
      </c>
      <c r="L477" t="str">
        <f>_xlfn.CONCAT("(",Table1[[#This Row],[ID]],", '",Table1[[#This Row],[DISTRITO]],"', ",Table1[[#This Row],[CÓDIGO
CANTÓN]],"),")</f>
        <v>(170405, 'La Colonia', 1704),</v>
      </c>
    </row>
    <row r="478" spans="1:12" ht="15" customHeight="1" x14ac:dyDescent="0.2">
      <c r="A478" s="4">
        <v>160105</v>
      </c>
      <c r="B478" s="1">
        <v>7</v>
      </c>
      <c r="C478" s="2" t="s">
        <v>407</v>
      </c>
      <c r="D478" s="1" t="str">
        <f>VLOOKUP(Table1[[#This Row],[CANTÓN]],Table2[[#All],[CANTON]:[ID]],2,FALSE)</f>
        <v>1704</v>
      </c>
      <c r="E478" s="2" t="s">
        <v>411</v>
      </c>
      <c r="F478" s="1">
        <v>70203</v>
      </c>
      <c r="G478" s="2" t="s">
        <v>413</v>
      </c>
      <c r="H478" s="21">
        <v>6</v>
      </c>
      <c r="I478" s="21" t="str">
        <f>IF(LEN(Table1[[#This Row],[Numero de distrito por canton]])=1,_xlfn.CONCAT("0",Table1[[#This Row],[Numero de distrito por canton]]),Table1[[#This Row],[Numero de distrito por canton]])</f>
        <v>06</v>
      </c>
      <c r="J478" s="5">
        <v>503.74</v>
      </c>
      <c r="K478" t="str">
        <f>_xlfn.CONCAT(Table1[[#This Row],[CÓDIGO
CANTÓN]],Table1[[#This Row],[DISTRITO STRING]])</f>
        <v>170406</v>
      </c>
      <c r="L478" t="str">
        <f>_xlfn.CONCAT("(",Table1[[#This Row],[ID]],", '",Table1[[#This Row],[DISTRITO]],"', ",Table1[[#This Row],[CÓDIGO
CANTÓN]],"),")</f>
        <v>(170406, 'Rita', 1704),</v>
      </c>
    </row>
    <row r="479" spans="1:12" ht="15" customHeight="1" x14ac:dyDescent="0.2">
      <c r="A479" s="4">
        <v>160105</v>
      </c>
      <c r="B479" s="1">
        <v>7</v>
      </c>
      <c r="C479" s="2" t="s">
        <v>407</v>
      </c>
      <c r="D479" s="1" t="str">
        <f>VLOOKUP(Table1[[#This Row],[CANTÓN]],Table2[[#All],[CANTON]:[ID]],2,FALSE)</f>
        <v>1704</v>
      </c>
      <c r="E479" s="2" t="s">
        <v>411</v>
      </c>
      <c r="F479" s="1">
        <v>70204</v>
      </c>
      <c r="G479" s="2" t="s">
        <v>414</v>
      </c>
      <c r="H479" s="21">
        <v>7</v>
      </c>
      <c r="I479" s="21" t="str">
        <f>IF(LEN(Table1[[#This Row],[Numero de distrito por canton]])=1,_xlfn.CONCAT("0",Table1[[#This Row],[Numero de distrito por canton]]),Table1[[#This Row],[Numero de distrito por canton]])</f>
        <v>07</v>
      </c>
      <c r="J479" s="5">
        <v>166.21</v>
      </c>
      <c r="K479" t="str">
        <f>_xlfn.CONCAT(Table1[[#This Row],[CÓDIGO
CANTÓN]],Table1[[#This Row],[DISTRITO STRING]])</f>
        <v>170407</v>
      </c>
      <c r="L479" t="str">
        <f>_xlfn.CONCAT("(",Table1[[#This Row],[ID]],", '",Table1[[#This Row],[DISTRITO]],"', ",Table1[[#This Row],[CÓDIGO
CANTÓN]],"),")</f>
        <v>(170407, 'Roxana', 1704),</v>
      </c>
    </row>
    <row r="480" spans="1:12" ht="15" customHeight="1" x14ac:dyDescent="0.2">
      <c r="A480" s="4">
        <v>160105</v>
      </c>
      <c r="B480" s="1">
        <v>7</v>
      </c>
      <c r="C480" s="2" t="s">
        <v>407</v>
      </c>
      <c r="D480" s="1" t="str">
        <f>VLOOKUP(Table1[[#This Row],[CANTÓN]],Table2[[#All],[CANTON]:[ID]],2,FALSE)</f>
        <v>1705</v>
      </c>
      <c r="E480" s="2" t="s">
        <v>417</v>
      </c>
      <c r="F480" s="1">
        <v>70306</v>
      </c>
      <c r="G480" s="2" t="s">
        <v>422</v>
      </c>
      <c r="H480" s="21">
        <v>1</v>
      </c>
      <c r="I480" s="21" t="str">
        <f>IF(LEN(Table1[[#This Row],[Numero de distrito por canton]])=1,_xlfn.CONCAT("0",Table1[[#This Row],[Numero de distrito por canton]]),Table1[[#This Row],[Numero de distrito por canton]])</f>
        <v>01</v>
      </c>
      <c r="J480" s="5">
        <v>38.049999999999997</v>
      </c>
      <c r="K480" t="str">
        <f>_xlfn.CONCAT(Table1[[#This Row],[CÓDIGO
CANTÓN]],Table1[[#This Row],[DISTRITO STRING]])</f>
        <v>170501</v>
      </c>
      <c r="L480" t="str">
        <f>_xlfn.CONCAT("(",Table1[[#This Row],[ID]],", '",Table1[[#This Row],[DISTRITO]],"', ",Table1[[#This Row],[CÓDIGO
CANTÓN]],"),")</f>
        <v>(170501, 'Alegría', 1705),</v>
      </c>
    </row>
    <row r="481" spans="1:12" ht="15" customHeight="1" x14ac:dyDescent="0.2">
      <c r="A481" s="4">
        <v>160105</v>
      </c>
      <c r="B481" s="1">
        <v>7</v>
      </c>
      <c r="C481" s="2" t="s">
        <v>407</v>
      </c>
      <c r="D481" s="1" t="str">
        <f>VLOOKUP(Table1[[#This Row],[CANTÓN]],Table2[[#All],[CANTON]:[ID]],2,FALSE)</f>
        <v>1705</v>
      </c>
      <c r="E481" s="2" t="s">
        <v>417</v>
      </c>
      <c r="F481" s="1">
        <v>70305</v>
      </c>
      <c r="G481" s="2" t="s">
        <v>421</v>
      </c>
      <c r="H481" s="21">
        <v>2</v>
      </c>
      <c r="I481" s="21" t="str">
        <f>IF(LEN(Table1[[#This Row],[Numero de distrito por canton]])=1,_xlfn.CONCAT("0",Table1[[#This Row],[Numero de distrito por canton]]),Table1[[#This Row],[Numero de distrito por canton]])</f>
        <v>02</v>
      </c>
      <c r="J481" s="5">
        <v>106.96</v>
      </c>
      <c r="K481" t="str">
        <f>_xlfn.CONCAT(Table1[[#This Row],[CÓDIGO
CANTÓN]],Table1[[#This Row],[DISTRITO STRING]])</f>
        <v>170502</v>
      </c>
      <c r="L481" t="str">
        <f>_xlfn.CONCAT("(",Table1[[#This Row],[ID]],", '",Table1[[#This Row],[DISTRITO]],"', ",Table1[[#This Row],[CÓDIGO
CANTÓN]],"),")</f>
        <v>(170502, 'El Cairo', 1705),</v>
      </c>
    </row>
    <row r="482" spans="1:12" ht="15" customHeight="1" x14ac:dyDescent="0.2">
      <c r="A482" s="4">
        <v>160105</v>
      </c>
      <c r="B482" s="1">
        <v>7</v>
      </c>
      <c r="C482" s="2" t="s">
        <v>407</v>
      </c>
      <c r="D482" s="1" t="str">
        <f>VLOOKUP(Table1[[#This Row],[CANTÓN]],Table2[[#All],[CANTON]:[ID]],2,FALSE)</f>
        <v>1705</v>
      </c>
      <c r="E482" s="2" t="s">
        <v>417</v>
      </c>
      <c r="F482" s="1">
        <v>70303</v>
      </c>
      <c r="G482" s="2" t="s">
        <v>419</v>
      </c>
      <c r="H482" s="21">
        <v>3</v>
      </c>
      <c r="I482" s="21" t="str">
        <f>IF(LEN(Table1[[#This Row],[Numero de distrito por canton]])=1,_xlfn.CONCAT("0",Table1[[#This Row],[Numero de distrito por canton]]),Table1[[#This Row],[Numero de distrito por canton]])</f>
        <v>03</v>
      </c>
      <c r="J482" s="5">
        <v>81.93</v>
      </c>
      <c r="K482" t="str">
        <f>_xlfn.CONCAT(Table1[[#This Row],[CÓDIGO
CANTÓN]],Table1[[#This Row],[DISTRITO STRING]])</f>
        <v>170503</v>
      </c>
      <c r="L482" t="str">
        <f>_xlfn.CONCAT("(",Table1[[#This Row],[ID]],", '",Table1[[#This Row],[DISTRITO]],"', ",Table1[[#This Row],[CÓDIGO
CANTÓN]],"),")</f>
        <v>(170503, 'Florida', 1705),</v>
      </c>
    </row>
    <row r="483" spans="1:12" ht="15" customHeight="1" x14ac:dyDescent="0.2">
      <c r="A483" s="4">
        <v>160105</v>
      </c>
      <c r="B483" s="1">
        <v>7</v>
      </c>
      <c r="C483" s="2" t="s">
        <v>407</v>
      </c>
      <c r="D483" s="1" t="str">
        <f>VLOOKUP(Table1[[#This Row],[CANTÓN]],Table2[[#All],[CANTON]:[ID]],2,FALSE)</f>
        <v>1705</v>
      </c>
      <c r="E483" s="2" t="s">
        <v>417</v>
      </c>
      <c r="F483" s="1">
        <v>70304</v>
      </c>
      <c r="G483" s="2" t="s">
        <v>420</v>
      </c>
      <c r="H483" s="21">
        <v>4</v>
      </c>
      <c r="I483" s="21" t="str">
        <f>IF(LEN(Table1[[#This Row],[Numero de distrito por canton]])=1,_xlfn.CONCAT("0",Table1[[#This Row],[Numero de distrito por canton]]),Table1[[#This Row],[Numero de distrito por canton]])</f>
        <v>04</v>
      </c>
      <c r="J483" s="5">
        <v>33.96</v>
      </c>
      <c r="K483" t="str">
        <f>_xlfn.CONCAT(Table1[[#This Row],[CÓDIGO
CANTÓN]],Table1[[#This Row],[DISTRITO STRING]])</f>
        <v>170504</v>
      </c>
      <c r="L483" t="str">
        <f>_xlfn.CONCAT("(",Table1[[#This Row],[ID]],", '",Table1[[#This Row],[DISTRITO]],"', ",Table1[[#This Row],[CÓDIGO
CANTÓN]],"),")</f>
        <v>(170504, 'Germania', 1705),</v>
      </c>
    </row>
    <row r="484" spans="1:12" ht="15" customHeight="1" x14ac:dyDescent="0.2">
      <c r="A484" s="4">
        <v>160105</v>
      </c>
      <c r="B484" s="1">
        <v>7</v>
      </c>
      <c r="C484" s="2" t="s">
        <v>407</v>
      </c>
      <c r="D484" s="1" t="str">
        <f>VLOOKUP(Table1[[#This Row],[CANTÓN]],Table2[[#All],[CANTON]:[ID]],2,FALSE)</f>
        <v>1705</v>
      </c>
      <c r="E484" s="2" t="s">
        <v>417</v>
      </c>
      <c r="F484" s="1">
        <v>70302</v>
      </c>
      <c r="G484" s="2" t="s">
        <v>418</v>
      </c>
      <c r="H484" s="21">
        <v>5</v>
      </c>
      <c r="I484" s="21" t="str">
        <f>IF(LEN(Table1[[#This Row],[Numero de distrito por canton]])=1,_xlfn.CONCAT("0",Table1[[#This Row],[Numero de distrito por canton]]),Table1[[#This Row],[Numero de distrito por canton]])</f>
        <v>05</v>
      </c>
      <c r="J484" s="5">
        <v>220.02</v>
      </c>
      <c r="K484" t="str">
        <f>_xlfn.CONCAT(Table1[[#This Row],[CÓDIGO
CANTÓN]],Table1[[#This Row],[DISTRITO STRING]])</f>
        <v>170505</v>
      </c>
      <c r="L484" t="str">
        <f>_xlfn.CONCAT("(",Table1[[#This Row],[ID]],", '",Table1[[#This Row],[DISTRITO]],"', ",Table1[[#This Row],[CÓDIGO
CANTÓN]],"),")</f>
        <v>(170505, 'Pacuarito', 1705),</v>
      </c>
    </row>
    <row r="485" spans="1:12" ht="15" customHeight="1" x14ac:dyDescent="0.2">
      <c r="A485" s="4">
        <v>160105</v>
      </c>
      <c r="B485" s="1">
        <v>7</v>
      </c>
      <c r="C485" s="2" t="s">
        <v>407</v>
      </c>
      <c r="D485" s="1" t="str">
        <f>VLOOKUP(Table1[[#This Row],[CANTÓN]],Table2[[#All],[CANTON]:[ID]],2,FALSE)</f>
        <v>1705</v>
      </c>
      <c r="E485" s="2" t="s">
        <v>417</v>
      </c>
      <c r="F485" s="1">
        <v>70307</v>
      </c>
      <c r="G485" s="2" t="s">
        <v>423</v>
      </c>
      <c r="H485" s="21">
        <v>6</v>
      </c>
      <c r="I485" s="21" t="str">
        <f>IF(LEN(Table1[[#This Row],[Numero de distrito por canton]])=1,_xlfn.CONCAT("0",Table1[[#This Row],[Numero de distrito por canton]]),Table1[[#This Row],[Numero de distrito por canton]])</f>
        <v>06</v>
      </c>
      <c r="J485" s="5">
        <v>190.01</v>
      </c>
      <c r="K485" t="str">
        <f>_xlfn.CONCAT(Table1[[#This Row],[CÓDIGO
CANTÓN]],Table1[[#This Row],[DISTRITO STRING]])</f>
        <v>170506</v>
      </c>
      <c r="L485" t="str">
        <f>_xlfn.CONCAT("(",Table1[[#This Row],[ID]],", '",Table1[[#This Row],[DISTRITO]],"', ",Table1[[#This Row],[CÓDIGO
CANTÓN]],"),")</f>
        <v>(170506, 'Reventazón', 1705),</v>
      </c>
    </row>
    <row r="486" spans="1:12" ht="15" customHeight="1" x14ac:dyDescent="0.2">
      <c r="A486" s="4">
        <v>160105</v>
      </c>
      <c r="B486" s="1">
        <v>7</v>
      </c>
      <c r="C486" s="2" t="s">
        <v>407</v>
      </c>
      <c r="D486" s="1" t="str">
        <f>VLOOKUP(Table1[[#This Row],[CANTÓN]],Table2[[#All],[CANTON]:[ID]],2,FALSE)</f>
        <v>1705</v>
      </c>
      <c r="E486" s="2" t="s">
        <v>417</v>
      </c>
      <c r="F486" s="1">
        <v>70301</v>
      </c>
      <c r="G486" s="2" t="s">
        <v>417</v>
      </c>
      <c r="H486" s="21">
        <v>7</v>
      </c>
      <c r="I486" s="21" t="str">
        <f>IF(LEN(Table1[[#This Row],[Numero de distrito por canton]])=1,_xlfn.CONCAT("0",Table1[[#This Row],[Numero de distrito por canton]]),Table1[[#This Row],[Numero de distrito por canton]])</f>
        <v>07</v>
      </c>
      <c r="J486" s="5">
        <v>184.21</v>
      </c>
      <c r="K486" t="str">
        <f>_xlfn.CONCAT(Table1[[#This Row],[CÓDIGO
CANTÓN]],Table1[[#This Row],[DISTRITO STRING]])</f>
        <v>170507</v>
      </c>
      <c r="L486" t="str">
        <f>_xlfn.CONCAT("(",Table1[[#This Row],[ID]],", '",Table1[[#This Row],[DISTRITO]],"', ",Table1[[#This Row],[CÓDIGO
CANTÓN]],"),")</f>
        <v>(170507, 'Siquirres', 1705),</v>
      </c>
    </row>
    <row r="487" spans="1:12" ht="15" customHeight="1" x14ac:dyDescent="0.2">
      <c r="A487" s="4">
        <v>160105</v>
      </c>
      <c r="B487" s="1">
        <v>7</v>
      </c>
      <c r="C487" s="2" t="s">
        <v>407</v>
      </c>
      <c r="D487" s="1" t="str">
        <f>VLOOKUP(Table1[[#This Row],[CANTÓN]],Table2[[#All],[CANTON]:[ID]],2,FALSE)</f>
        <v>1706</v>
      </c>
      <c r="E487" s="2" t="s">
        <v>424</v>
      </c>
      <c r="F487" s="1">
        <v>70401</v>
      </c>
      <c r="G487" s="2" t="s">
        <v>425</v>
      </c>
      <c r="H487" s="21">
        <v>1</v>
      </c>
      <c r="I487" s="21" t="str">
        <f>IF(LEN(Table1[[#This Row],[Numero de distrito por canton]])=1,_xlfn.CONCAT("0",Table1[[#This Row],[Numero de distrito por canton]]),Table1[[#This Row],[Numero de distrito por canton]])</f>
        <v>01</v>
      </c>
      <c r="J487" s="5">
        <v>180.85</v>
      </c>
      <c r="K487" t="str">
        <f>_xlfn.CONCAT(Table1[[#This Row],[CÓDIGO
CANTÓN]],Table1[[#This Row],[DISTRITO STRING]])</f>
        <v>170601</v>
      </c>
      <c r="L487" t="str">
        <f>_xlfn.CONCAT("(",Table1[[#This Row],[ID]],", '",Table1[[#This Row],[DISTRITO]],"', ",Table1[[#This Row],[CÓDIGO
CANTÓN]],"),")</f>
        <v>(170601, 'Bratsi', 1706),</v>
      </c>
    </row>
    <row r="488" spans="1:12" ht="15" customHeight="1" x14ac:dyDescent="0.2">
      <c r="A488" s="4">
        <v>160105</v>
      </c>
      <c r="B488" s="1">
        <v>7</v>
      </c>
      <c r="C488" s="2" t="s">
        <v>407</v>
      </c>
      <c r="D488" s="1" t="str">
        <f>VLOOKUP(Table1[[#This Row],[CANTÓN]],Table2[[#All],[CANTON]:[ID]],2,FALSE)</f>
        <v>1706</v>
      </c>
      <c r="E488" s="2" t="s">
        <v>424</v>
      </c>
      <c r="F488" s="1">
        <v>70403</v>
      </c>
      <c r="G488" s="2" t="s">
        <v>427</v>
      </c>
      <c r="H488" s="21">
        <v>2</v>
      </c>
      <c r="I488" s="21" t="str">
        <f>IF(LEN(Table1[[#This Row],[Numero de distrito por canton]])=1,_xlfn.CONCAT("0",Table1[[#This Row],[Numero de distrito por canton]]),Table1[[#This Row],[Numero de distrito por canton]])</f>
        <v>02</v>
      </c>
      <c r="J488" s="5">
        <v>234.07</v>
      </c>
      <c r="K488" t="str">
        <f>_xlfn.CONCAT(Table1[[#This Row],[CÓDIGO
CANTÓN]],Table1[[#This Row],[DISTRITO STRING]])</f>
        <v>170602</v>
      </c>
      <c r="L488" t="str">
        <f>_xlfn.CONCAT("(",Table1[[#This Row],[ID]],", '",Table1[[#This Row],[DISTRITO]],"', ",Table1[[#This Row],[CÓDIGO
CANTÓN]],"),")</f>
        <v>(170602, 'Cahuita', 1706),</v>
      </c>
    </row>
    <row r="489" spans="1:12" ht="15" customHeight="1" x14ac:dyDescent="0.2">
      <c r="A489" s="4">
        <v>160105</v>
      </c>
      <c r="B489" s="1">
        <v>7</v>
      </c>
      <c r="C489" s="2" t="s">
        <v>407</v>
      </c>
      <c r="D489" s="1" t="str">
        <f>VLOOKUP(Table1[[#This Row],[CANTÓN]],Table2[[#All],[CANTON]:[ID]],2,FALSE)</f>
        <v>1706</v>
      </c>
      <c r="E489" s="2" t="s">
        <v>424</v>
      </c>
      <c r="F489" s="1">
        <v>70402</v>
      </c>
      <c r="G489" s="2" t="s">
        <v>426</v>
      </c>
      <c r="H489" s="21">
        <v>3</v>
      </c>
      <c r="I489" s="21" t="str">
        <f>IF(LEN(Table1[[#This Row],[Numero de distrito por canton]])=1,_xlfn.CONCAT("0",Table1[[#This Row],[Numero de distrito por canton]]),Table1[[#This Row],[Numero de distrito por canton]])</f>
        <v>03</v>
      </c>
      <c r="J489" s="5">
        <v>169.01</v>
      </c>
      <c r="K489" t="str">
        <f>_xlfn.CONCAT(Table1[[#This Row],[CÓDIGO
CANTÓN]],Table1[[#This Row],[DISTRITO STRING]])</f>
        <v>170603</v>
      </c>
      <c r="L489" t="str">
        <f>_xlfn.CONCAT("(",Table1[[#This Row],[ID]],", '",Table1[[#This Row],[DISTRITO]],"', ",Table1[[#This Row],[CÓDIGO
CANTÓN]],"),")</f>
        <v>(170603, 'Sixaola', 1706),</v>
      </c>
    </row>
    <row r="490" spans="1:12" ht="15" customHeight="1" x14ac:dyDescent="0.2">
      <c r="A490" s="13">
        <v>160105</v>
      </c>
      <c r="B490" s="14">
        <v>7</v>
      </c>
      <c r="C490" s="15" t="s">
        <v>407</v>
      </c>
      <c r="D490" s="1" t="str">
        <f>VLOOKUP(Table1[[#This Row],[CANTÓN]],Table2[[#All],[CANTON]:[ID]],2,FALSE)</f>
        <v>1706</v>
      </c>
      <c r="E490" s="15" t="s">
        <v>424</v>
      </c>
      <c r="F490" s="14">
        <v>70404</v>
      </c>
      <c r="G490" s="15" t="s">
        <v>428</v>
      </c>
      <c r="H490" s="21">
        <v>4</v>
      </c>
      <c r="I490" s="22" t="str">
        <f>IF(LEN(Table1[[#This Row],[Numero de distrito por canton]])=1,_xlfn.CONCAT("0",Table1[[#This Row],[Numero de distrito por canton]]),Table1[[#This Row],[Numero de distrito por canton]])</f>
        <v>04</v>
      </c>
      <c r="J490" s="16">
        <v>2208.3000000000002</v>
      </c>
      <c r="K490" t="str">
        <f>_xlfn.CONCAT(Table1[[#This Row],[CÓDIGO
CANTÓN]],Table1[[#This Row],[DISTRITO STRING]])</f>
        <v>170604</v>
      </c>
      <c r="L490" t="str">
        <f>_xlfn.CONCAT("(",Table1[[#This Row],[ID]],", '",Table1[[#This Row],[DISTRITO]],"', ",Table1[[#This Row],[CÓDIGO
CANTÓN]],"),")</f>
        <v>(170604, 'Telire', 1706),</v>
      </c>
    </row>
  </sheetData>
  <mergeCells count="1">
    <mergeCell ref="A1:K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6D43-B5D1-4841-AD30-1F18D0075298}">
  <dimension ref="A1:C84"/>
  <sheetViews>
    <sheetView topLeftCell="A5" workbookViewId="0">
      <selection activeCell="B21" sqref="B21"/>
    </sheetView>
  </sheetViews>
  <sheetFormatPr defaultRowHeight="12.75" x14ac:dyDescent="0.2"/>
  <cols>
    <col min="1" max="1" width="77.33203125" customWidth="1"/>
    <col min="2" max="2" width="54.6640625" customWidth="1"/>
    <col min="3" max="3" width="29.5" customWidth="1"/>
  </cols>
  <sheetData>
    <row r="1" spans="1:3" ht="13.5" x14ac:dyDescent="0.2">
      <c r="A1" s="17" t="s">
        <v>517</v>
      </c>
      <c r="B1" s="17" t="s">
        <v>518</v>
      </c>
      <c r="C1" s="17" t="s">
        <v>519</v>
      </c>
    </row>
    <row r="2" spans="1:3" ht="13.5" x14ac:dyDescent="0.2">
      <c r="A2" s="17" t="s">
        <v>434</v>
      </c>
      <c r="B2" s="18" t="str">
        <f>MID(Table2[[#This Row],[CODE]], SEARCH("'", Table2[[#This Row],[CODE]]) + 1, SEARCH("'", Table2[[#This Row],[CODE]], SEARCH("'", Table2[[#This Row],[CODE]]) + 1) - SEARCH("'", Table2[[#This Row],[CODE]]) - 1)</f>
        <v>Acosta</v>
      </c>
      <c r="C2" s="17" t="str">
        <f>MID(Table2[[#This Row],[CODE]],2,4)</f>
        <v>1101</v>
      </c>
    </row>
    <row r="3" spans="1:3" ht="13.5" x14ac:dyDescent="0.2">
      <c r="A3" s="17" t="s">
        <v>435</v>
      </c>
      <c r="B3" s="18" t="str">
        <f>MID(Table2[[#This Row],[CODE]], SEARCH("'", Table2[[#This Row],[CODE]]) + 1, SEARCH("'", Table2[[#This Row],[CODE]], SEARCH("'", Table2[[#This Row],[CODE]]) + 1) - SEARCH("'", Table2[[#This Row],[CODE]]) - 1)</f>
        <v>Alajuelita</v>
      </c>
      <c r="C3" s="17" t="str">
        <f>MID(Table2[[#This Row],[CODE]],2,4)</f>
        <v>1102</v>
      </c>
    </row>
    <row r="4" spans="1:3" ht="13.5" x14ac:dyDescent="0.2">
      <c r="A4" s="17" t="s">
        <v>436</v>
      </c>
      <c r="B4" s="18" t="str">
        <f>MID(Table2[[#This Row],[CODE]], SEARCH("'", Table2[[#This Row],[CODE]]) + 1, SEARCH("'", Table2[[#This Row],[CODE]], SEARCH("'", Table2[[#This Row],[CODE]]) + 1) - SEARCH("'", Table2[[#This Row],[CODE]]) - 1)</f>
        <v>Aserrí</v>
      </c>
      <c r="C4" s="17" t="str">
        <f>MID(Table2[[#This Row],[CODE]],2,4)</f>
        <v>1103</v>
      </c>
    </row>
    <row r="5" spans="1:3" ht="13.5" x14ac:dyDescent="0.2">
      <c r="A5" s="17" t="s">
        <v>437</v>
      </c>
      <c r="B5" s="18" t="str">
        <f>MID(Table2[[#This Row],[CODE]], SEARCH("'", Table2[[#This Row],[CODE]]) + 1, SEARCH("'", Table2[[#This Row],[CODE]], SEARCH("'", Table2[[#This Row],[CODE]]) + 1) - SEARCH("'", Table2[[#This Row],[CODE]]) - 1)</f>
        <v>Curridabat</v>
      </c>
      <c r="C5" s="17" t="str">
        <f>MID(Table2[[#This Row],[CODE]],2,4)</f>
        <v>1104</v>
      </c>
    </row>
    <row r="6" spans="1:3" ht="13.5" x14ac:dyDescent="0.2">
      <c r="A6" s="17" t="s">
        <v>438</v>
      </c>
      <c r="B6" s="18" t="str">
        <f>MID(Table2[[#This Row],[CODE]], SEARCH("'", Table2[[#This Row],[CODE]]) + 1, SEARCH("'", Table2[[#This Row],[CODE]], SEARCH("'", Table2[[#This Row],[CODE]]) + 1) - SEARCH("'", Table2[[#This Row],[CODE]]) - 1)</f>
        <v>Desamparados</v>
      </c>
      <c r="C6" s="17" t="str">
        <f>MID(Table2[[#This Row],[CODE]],2,4)</f>
        <v>1105</v>
      </c>
    </row>
    <row r="7" spans="1:3" ht="13.5" x14ac:dyDescent="0.2">
      <c r="A7" s="17" t="s">
        <v>439</v>
      </c>
      <c r="B7" s="18" t="str">
        <f>MID(Table2[[#This Row],[CODE]], SEARCH("'", Table2[[#This Row],[CODE]]) + 1, SEARCH("'", Table2[[#This Row],[CODE]], SEARCH("'", Table2[[#This Row],[CODE]]) + 1) - SEARCH("'", Table2[[#This Row],[CODE]]) - 1)</f>
        <v>Dota</v>
      </c>
      <c r="C7" s="17" t="str">
        <f>MID(Table2[[#This Row],[CODE]],2,4)</f>
        <v>1106</v>
      </c>
    </row>
    <row r="8" spans="1:3" ht="13.5" x14ac:dyDescent="0.2">
      <c r="A8" s="17" t="s">
        <v>440</v>
      </c>
      <c r="B8" s="18" t="str">
        <f>MID(Table2[[#This Row],[CODE]], SEARCH("'", Table2[[#This Row],[CODE]]) + 1, SEARCH("'", Table2[[#This Row],[CODE]], SEARCH("'", Table2[[#This Row],[CODE]]) + 1) - SEARCH("'", Table2[[#This Row],[CODE]]) - 1)</f>
        <v>Escazú</v>
      </c>
      <c r="C8" s="17" t="str">
        <f>MID(Table2[[#This Row],[CODE]],2,4)</f>
        <v>1107</v>
      </c>
    </row>
    <row r="9" spans="1:3" ht="13.5" x14ac:dyDescent="0.2">
      <c r="A9" s="17" t="s">
        <v>441</v>
      </c>
      <c r="B9" s="18" t="str">
        <f>MID(Table2[[#This Row],[CODE]], SEARCH("'", Table2[[#This Row],[CODE]]) + 1, SEARCH("'", Table2[[#This Row],[CODE]], SEARCH("'", Table2[[#This Row],[CODE]]) + 1) - SEARCH("'", Table2[[#This Row],[CODE]]) - 1)</f>
        <v>Goicoechea</v>
      </c>
      <c r="C9" s="17" t="str">
        <f>MID(Table2[[#This Row],[CODE]],2,4)</f>
        <v>1108</v>
      </c>
    </row>
    <row r="10" spans="1:3" ht="13.5" x14ac:dyDescent="0.2">
      <c r="A10" s="17" t="s">
        <v>442</v>
      </c>
      <c r="B10" s="18" t="str">
        <f>MID(Table2[[#This Row],[CODE]], SEARCH("'", Table2[[#This Row],[CODE]]) + 1, SEARCH("'", Table2[[#This Row],[CODE]], SEARCH("'", Table2[[#This Row],[CODE]]) + 1) - SEARCH("'", Table2[[#This Row],[CODE]]) - 1)</f>
        <v>León Cortés Castro</v>
      </c>
      <c r="C10" s="17" t="str">
        <f>MID(Table2[[#This Row],[CODE]],2,4)</f>
        <v>1109</v>
      </c>
    </row>
    <row r="11" spans="1:3" ht="13.5" x14ac:dyDescent="0.2">
      <c r="A11" s="17" t="s">
        <v>443</v>
      </c>
      <c r="B11" s="18" t="str">
        <f>MID(Table2[[#This Row],[CODE]], SEARCH("'", Table2[[#This Row],[CODE]]) + 1, SEARCH("'", Table2[[#This Row],[CODE]], SEARCH("'", Table2[[#This Row],[CODE]]) + 1) - SEARCH("'", Table2[[#This Row],[CODE]]) - 1)</f>
        <v>Montes de Oca</v>
      </c>
      <c r="C11" s="17" t="str">
        <f>MID(Table2[[#This Row],[CODE]],2,4)</f>
        <v>1110</v>
      </c>
    </row>
    <row r="12" spans="1:3" ht="13.5" x14ac:dyDescent="0.2">
      <c r="A12" s="17" t="s">
        <v>444</v>
      </c>
      <c r="B12" s="18" t="str">
        <f>MID(Table2[[#This Row],[CODE]], SEARCH("'", Table2[[#This Row],[CODE]]) + 1, SEARCH("'", Table2[[#This Row],[CODE]], SEARCH("'", Table2[[#This Row],[CODE]]) + 1) - SEARCH("'", Table2[[#This Row],[CODE]]) - 1)</f>
        <v>Mora</v>
      </c>
      <c r="C12" s="17" t="str">
        <f>MID(Table2[[#This Row],[CODE]],2,4)</f>
        <v>1111</v>
      </c>
    </row>
    <row r="13" spans="1:3" ht="13.5" x14ac:dyDescent="0.2">
      <c r="A13" s="17" t="s">
        <v>445</v>
      </c>
      <c r="B13" s="18" t="str">
        <f>MID(Table2[[#This Row],[CODE]], SEARCH("'", Table2[[#This Row],[CODE]]) + 1, SEARCH("'", Table2[[#This Row],[CODE]], SEARCH("'", Table2[[#This Row],[CODE]]) + 1) - SEARCH("'", Table2[[#This Row],[CODE]]) - 1)</f>
        <v>Moravia</v>
      </c>
      <c r="C13" s="17" t="str">
        <f>MID(Table2[[#This Row],[CODE]],2,4)</f>
        <v>1112</v>
      </c>
    </row>
    <row r="14" spans="1:3" ht="13.5" x14ac:dyDescent="0.2">
      <c r="A14" s="17" t="s">
        <v>446</v>
      </c>
      <c r="B14" s="18" t="str">
        <f>MID(Table2[[#This Row],[CODE]], SEARCH("'", Table2[[#This Row],[CODE]]) + 1, SEARCH("'", Table2[[#This Row],[CODE]], SEARCH("'", Table2[[#This Row],[CODE]]) + 1) - SEARCH("'", Table2[[#This Row],[CODE]]) - 1)</f>
        <v>Pérez Zeledón</v>
      </c>
      <c r="C14" s="17" t="str">
        <f>MID(Table2[[#This Row],[CODE]],2,4)</f>
        <v>1113</v>
      </c>
    </row>
    <row r="15" spans="1:3" ht="13.5" x14ac:dyDescent="0.2">
      <c r="A15" s="17" t="s">
        <v>447</v>
      </c>
      <c r="B15" s="18" t="str">
        <f>MID(Table2[[#This Row],[CODE]], SEARCH("'", Table2[[#This Row],[CODE]]) + 1, SEARCH("'", Table2[[#This Row],[CODE]], SEARCH("'", Table2[[#This Row],[CODE]]) + 1) - SEARCH("'", Table2[[#This Row],[CODE]]) - 1)</f>
        <v>Puriscal</v>
      </c>
      <c r="C15" s="17" t="str">
        <f>MID(Table2[[#This Row],[CODE]],2,4)</f>
        <v>1114</v>
      </c>
    </row>
    <row r="16" spans="1:3" ht="13.5" x14ac:dyDescent="0.2">
      <c r="A16" s="17" t="s">
        <v>448</v>
      </c>
      <c r="B16" s="18" t="str">
        <f>MID(Table2[[#This Row],[CODE]], SEARCH("'", Table2[[#This Row],[CODE]]) + 1, SEARCH("'", Table2[[#This Row],[CODE]], SEARCH("'", Table2[[#This Row],[CODE]]) + 1) - SEARCH("'", Table2[[#This Row],[CODE]]) - 1)</f>
        <v>San José</v>
      </c>
      <c r="C16" s="17" t="str">
        <f>MID(Table2[[#This Row],[CODE]],2,4)</f>
        <v>1115</v>
      </c>
    </row>
    <row r="17" spans="1:3" ht="13.5" x14ac:dyDescent="0.2">
      <c r="A17" s="17" t="s">
        <v>449</v>
      </c>
      <c r="B17" s="18" t="str">
        <f>MID(Table2[[#This Row],[CODE]], SEARCH("'", Table2[[#This Row],[CODE]]) + 1, SEARCH("'", Table2[[#This Row],[CODE]], SEARCH("'", Table2[[#This Row],[CODE]]) + 1) - SEARCH("'", Table2[[#This Row],[CODE]]) - 1)</f>
        <v>Santa Ana</v>
      </c>
      <c r="C17" s="17" t="str">
        <f>MID(Table2[[#This Row],[CODE]],2,4)</f>
        <v>1116</v>
      </c>
    </row>
    <row r="18" spans="1:3" ht="13.5" x14ac:dyDescent="0.2">
      <c r="A18" s="17" t="s">
        <v>450</v>
      </c>
      <c r="B18" s="18" t="str">
        <f>MID(Table2[[#This Row],[CODE]], SEARCH("'", Table2[[#This Row],[CODE]]) + 1, SEARCH("'", Table2[[#This Row],[CODE]], SEARCH("'", Table2[[#This Row],[CODE]]) + 1) - SEARCH("'", Table2[[#This Row],[CODE]]) - 1)</f>
        <v>Tarrazú</v>
      </c>
      <c r="C18" s="17" t="str">
        <f>MID(Table2[[#This Row],[CODE]],2,4)</f>
        <v>1117</v>
      </c>
    </row>
    <row r="19" spans="1:3" ht="13.5" x14ac:dyDescent="0.2">
      <c r="A19" s="17" t="s">
        <v>451</v>
      </c>
      <c r="B19" s="18" t="str">
        <f>MID(Table2[[#This Row],[CODE]], SEARCH("'", Table2[[#This Row],[CODE]]) + 1, SEARCH("'", Table2[[#This Row],[CODE]], SEARCH("'", Table2[[#This Row],[CODE]]) + 1) - SEARCH("'", Table2[[#This Row],[CODE]]) - 1)</f>
        <v>Tibás</v>
      </c>
      <c r="C19" s="17" t="str">
        <f>MID(Table2[[#This Row],[CODE]],2,4)</f>
        <v>1118</v>
      </c>
    </row>
    <row r="20" spans="1:3" ht="13.5" x14ac:dyDescent="0.2">
      <c r="A20" s="17" t="s">
        <v>452</v>
      </c>
      <c r="B20" s="18" t="str">
        <f>MID(Table2[[#This Row],[CODE]], SEARCH("'", Table2[[#This Row],[CODE]]) + 1, SEARCH("'", Table2[[#This Row],[CODE]], SEARCH("'", Table2[[#This Row],[CODE]]) + 1) - SEARCH("'", Table2[[#This Row],[CODE]]) - 1)</f>
        <v>Turrubares</v>
      </c>
      <c r="C20" s="17" t="str">
        <f>MID(Table2[[#This Row],[CODE]],2,4)</f>
        <v>1119</v>
      </c>
    </row>
    <row r="21" spans="1:3" ht="13.5" x14ac:dyDescent="0.2">
      <c r="A21" s="17" t="s">
        <v>453</v>
      </c>
      <c r="B21" s="18" t="str">
        <f>MID(Table2[[#This Row],[CODE]], SEARCH("'", Table2[[#This Row],[CODE]]) + 1, SEARCH("'", Table2[[#This Row],[CODE]], SEARCH("'", Table2[[#This Row],[CODE]]) + 1) - SEARCH("'", Table2[[#This Row],[CODE]]) - 1)</f>
        <v>Vázquez de Coronado</v>
      </c>
      <c r="C21" s="17" t="str">
        <f>MID(Table2[[#This Row],[CODE]],2,4)</f>
        <v>1120</v>
      </c>
    </row>
    <row r="22" spans="1:3" ht="13.5" x14ac:dyDescent="0.2">
      <c r="A22" s="17" t="s">
        <v>454</v>
      </c>
      <c r="B22" s="18" t="str">
        <f>MID(Table2[[#This Row],[CODE]], SEARCH("'", Table2[[#This Row],[CODE]]) + 1, SEARCH("'", Table2[[#This Row],[CODE]], SEARCH("'", Table2[[#This Row],[CODE]]) + 1) - SEARCH("'", Table2[[#This Row],[CODE]]) - 1)</f>
        <v>Alajuela</v>
      </c>
      <c r="C22" s="17" t="str">
        <f>MID(Table2[[#This Row],[CODE]],2,4)</f>
        <v>1201</v>
      </c>
    </row>
    <row r="23" spans="1:3" ht="13.5" x14ac:dyDescent="0.2">
      <c r="A23" s="17" t="s">
        <v>455</v>
      </c>
      <c r="B23" s="18" t="str">
        <f>MID(Table2[[#This Row],[CODE]], SEARCH("'", Table2[[#This Row],[CODE]]) + 1, SEARCH("'", Table2[[#This Row],[CODE]], SEARCH("'", Table2[[#This Row],[CODE]]) + 1) - SEARCH("'", Table2[[#This Row],[CODE]]) - 1)</f>
        <v>Atenas</v>
      </c>
      <c r="C23" s="17" t="str">
        <f>MID(Table2[[#This Row],[CODE]],2,4)</f>
        <v>1202</v>
      </c>
    </row>
    <row r="24" spans="1:3" ht="13.5" x14ac:dyDescent="0.2">
      <c r="A24" s="17" t="s">
        <v>456</v>
      </c>
      <c r="B24" s="18" t="str">
        <f>MID(Table2[[#This Row],[CODE]], SEARCH("'", Table2[[#This Row],[CODE]]) + 1, SEARCH("'", Table2[[#This Row],[CODE]], SEARCH("'", Table2[[#This Row],[CODE]]) + 1) - SEARCH("'", Table2[[#This Row],[CODE]]) - 1)</f>
        <v>Guatuso</v>
      </c>
      <c r="C24" s="17" t="str">
        <f>MID(Table2[[#This Row],[CODE]],2,4)</f>
        <v>1203</v>
      </c>
    </row>
    <row r="25" spans="1:3" ht="13.5" x14ac:dyDescent="0.2">
      <c r="A25" s="17" t="s">
        <v>457</v>
      </c>
      <c r="B25" s="18" t="str">
        <f>MID(Table2[[#This Row],[CODE]], SEARCH("'", Table2[[#This Row],[CODE]]) + 1, SEARCH("'", Table2[[#This Row],[CODE]], SEARCH("'", Table2[[#This Row],[CODE]]) + 1) - SEARCH("'", Table2[[#This Row],[CODE]]) - 1)</f>
        <v>Grecia</v>
      </c>
      <c r="C25" s="17" t="str">
        <f>MID(Table2[[#This Row],[CODE]],2,4)</f>
        <v>1204</v>
      </c>
    </row>
    <row r="26" spans="1:3" ht="13.5" x14ac:dyDescent="0.2">
      <c r="A26" s="17" t="s">
        <v>458</v>
      </c>
      <c r="B26" s="18" t="str">
        <f>MID(Table2[[#This Row],[CODE]], SEARCH("'", Table2[[#This Row],[CODE]]) + 1, SEARCH("'", Table2[[#This Row],[CODE]], SEARCH("'", Table2[[#This Row],[CODE]]) + 1) - SEARCH("'", Table2[[#This Row],[CODE]]) - 1)</f>
        <v>Los Chiles</v>
      </c>
      <c r="C26" s="17" t="str">
        <f>MID(Table2[[#This Row],[CODE]],2,4)</f>
        <v>1205</v>
      </c>
    </row>
    <row r="27" spans="1:3" ht="13.5" x14ac:dyDescent="0.2">
      <c r="A27" s="17" t="s">
        <v>459</v>
      </c>
      <c r="B27" s="18" t="str">
        <f>MID(Table2[[#This Row],[CODE]], SEARCH("'", Table2[[#This Row],[CODE]]) + 1, SEARCH("'", Table2[[#This Row],[CODE]], SEARCH("'", Table2[[#This Row],[CODE]]) + 1) - SEARCH("'", Table2[[#This Row],[CODE]]) - 1)</f>
        <v>Naranjo</v>
      </c>
      <c r="C27" s="17" t="str">
        <f>MID(Table2[[#This Row],[CODE]],2,4)</f>
        <v>1206</v>
      </c>
    </row>
    <row r="28" spans="1:3" ht="13.5" x14ac:dyDescent="0.2">
      <c r="A28" s="17" t="s">
        <v>460</v>
      </c>
      <c r="B28" s="18" t="str">
        <f>MID(Table2[[#This Row],[CODE]], SEARCH("'", Table2[[#This Row],[CODE]]) + 1, SEARCH("'", Table2[[#This Row],[CODE]], SEARCH("'", Table2[[#This Row],[CODE]]) + 1) - SEARCH("'", Table2[[#This Row],[CODE]]) - 1)</f>
        <v>Orotina</v>
      </c>
      <c r="C28" s="17" t="str">
        <f>MID(Table2[[#This Row],[CODE]],2,4)</f>
        <v>1207</v>
      </c>
    </row>
    <row r="29" spans="1:3" ht="13.5" x14ac:dyDescent="0.2">
      <c r="A29" s="17" t="s">
        <v>461</v>
      </c>
      <c r="B29" s="18" t="str">
        <f>MID(Table2[[#This Row],[CODE]], SEARCH("'", Table2[[#This Row],[CODE]]) + 1, SEARCH("'", Table2[[#This Row],[CODE]], SEARCH("'", Table2[[#This Row],[CODE]]) + 1) - SEARCH("'", Table2[[#This Row],[CODE]]) - 1)</f>
        <v>Palmares</v>
      </c>
      <c r="C29" s="17" t="str">
        <f>MID(Table2[[#This Row],[CODE]],2,4)</f>
        <v>1208</v>
      </c>
    </row>
    <row r="30" spans="1:3" ht="13.5" x14ac:dyDescent="0.2">
      <c r="A30" s="17" t="s">
        <v>462</v>
      </c>
      <c r="B30" s="18" t="str">
        <f>MID(Table2[[#This Row],[CODE]], SEARCH("'", Table2[[#This Row],[CODE]]) + 1, SEARCH("'", Table2[[#This Row],[CODE]], SEARCH("'", Table2[[#This Row],[CODE]]) + 1) - SEARCH("'", Table2[[#This Row],[CODE]]) - 1)</f>
        <v>Poás</v>
      </c>
      <c r="C30" s="17" t="str">
        <f>MID(Table2[[#This Row],[CODE]],2,4)</f>
        <v>1209</v>
      </c>
    </row>
    <row r="31" spans="1:3" ht="13.5" x14ac:dyDescent="0.2">
      <c r="A31" s="17" t="s">
        <v>463</v>
      </c>
      <c r="B31" s="18" t="str">
        <f>MID(Table2[[#This Row],[CODE]], SEARCH("'", Table2[[#This Row],[CODE]]) + 1, SEARCH("'", Table2[[#This Row],[CODE]], SEARCH("'", Table2[[#This Row],[CODE]]) + 1) - SEARCH("'", Table2[[#This Row],[CODE]]) - 1)</f>
        <v>Río Cuarto</v>
      </c>
      <c r="C31" s="17" t="str">
        <f>MID(Table2[[#This Row],[CODE]],2,4)</f>
        <v>1210</v>
      </c>
    </row>
    <row r="32" spans="1:3" ht="13.5" x14ac:dyDescent="0.2">
      <c r="A32" s="17" t="s">
        <v>464</v>
      </c>
      <c r="B32" s="18" t="str">
        <f>MID(Table2[[#This Row],[CODE]], SEARCH("'", Table2[[#This Row],[CODE]]) + 1, SEARCH("'", Table2[[#This Row],[CODE]], SEARCH("'", Table2[[#This Row],[CODE]]) + 1) - SEARCH("'", Table2[[#This Row],[CODE]]) - 1)</f>
        <v>San Carlos</v>
      </c>
      <c r="C32" s="17" t="str">
        <f>MID(Table2[[#This Row],[CODE]],2,4)</f>
        <v>1211</v>
      </c>
    </row>
    <row r="33" spans="1:3" ht="13.5" x14ac:dyDescent="0.2">
      <c r="A33" s="17" t="s">
        <v>465</v>
      </c>
      <c r="B33" s="18" t="str">
        <f>MID(Table2[[#This Row],[CODE]], SEARCH("'", Table2[[#This Row],[CODE]]) + 1, SEARCH("'", Table2[[#This Row],[CODE]], SEARCH("'", Table2[[#This Row],[CODE]]) + 1) - SEARCH("'", Table2[[#This Row],[CODE]]) - 1)</f>
        <v>San Mateo</v>
      </c>
      <c r="C33" s="17" t="str">
        <f>MID(Table2[[#This Row],[CODE]],2,4)</f>
        <v>1212</v>
      </c>
    </row>
    <row r="34" spans="1:3" ht="13.5" x14ac:dyDescent="0.2">
      <c r="A34" s="17" t="s">
        <v>466</v>
      </c>
      <c r="B34" s="18" t="str">
        <f>MID(Table2[[#This Row],[CODE]], SEARCH("'", Table2[[#This Row],[CODE]]) + 1, SEARCH("'", Table2[[#This Row],[CODE]], SEARCH("'", Table2[[#This Row],[CODE]]) + 1) - SEARCH("'", Table2[[#This Row],[CODE]]) - 1)</f>
        <v>San Ramón</v>
      </c>
      <c r="C34" s="17" t="str">
        <f>MID(Table2[[#This Row],[CODE]],2,4)</f>
        <v>1213</v>
      </c>
    </row>
    <row r="35" spans="1:3" ht="13.5" x14ac:dyDescent="0.2">
      <c r="A35" s="17" t="s">
        <v>467</v>
      </c>
      <c r="B35" s="18" t="str">
        <f>MID(Table2[[#This Row],[CODE]], SEARCH("'", Table2[[#This Row],[CODE]]) + 1, SEARCH("'", Table2[[#This Row],[CODE]], SEARCH("'", Table2[[#This Row],[CODE]]) + 1) - SEARCH("'", Table2[[#This Row],[CODE]]) - 1)</f>
        <v>Sarchí</v>
      </c>
      <c r="C35" s="17" t="str">
        <f>MID(Table2[[#This Row],[CODE]],2,4)</f>
        <v>1214</v>
      </c>
    </row>
    <row r="36" spans="1:3" ht="13.5" x14ac:dyDescent="0.2">
      <c r="A36" s="17" t="s">
        <v>468</v>
      </c>
      <c r="B36" s="18" t="str">
        <f>MID(Table2[[#This Row],[CODE]], SEARCH("'", Table2[[#This Row],[CODE]]) + 1, SEARCH("'", Table2[[#This Row],[CODE]], SEARCH("'", Table2[[#This Row],[CODE]]) + 1) - SEARCH("'", Table2[[#This Row],[CODE]]) - 1)</f>
        <v>Upala</v>
      </c>
      <c r="C36" s="17" t="str">
        <f>MID(Table2[[#This Row],[CODE]],2,4)</f>
        <v>1215</v>
      </c>
    </row>
    <row r="37" spans="1:3" ht="13.5" x14ac:dyDescent="0.2">
      <c r="A37" s="17" t="s">
        <v>469</v>
      </c>
      <c r="B37" s="18" t="str">
        <f>MID(Table2[[#This Row],[CODE]], SEARCH("'", Table2[[#This Row],[CODE]]) + 1, SEARCH("'", Table2[[#This Row],[CODE]], SEARCH("'", Table2[[#This Row],[CODE]]) + 1) - SEARCH("'", Table2[[#This Row],[CODE]]) - 1)</f>
        <v>Zarcero</v>
      </c>
      <c r="C37" s="17" t="str">
        <f>MID(Table2[[#This Row],[CODE]],2,4)</f>
        <v>1216</v>
      </c>
    </row>
    <row r="38" spans="1:3" ht="13.5" x14ac:dyDescent="0.2">
      <c r="A38" s="17" t="s">
        <v>470</v>
      </c>
      <c r="B38" s="18" t="str">
        <f>MID(Table2[[#This Row],[CODE]], SEARCH("'", Table2[[#This Row],[CODE]]) + 1, SEARCH("'", Table2[[#This Row],[CODE]], SEARCH("'", Table2[[#This Row],[CODE]]) + 1) - SEARCH("'", Table2[[#This Row],[CODE]]) - 1)</f>
        <v>Alvarado</v>
      </c>
      <c r="C38" s="17" t="str">
        <f>MID(Table2[[#This Row],[CODE]],2,4)</f>
        <v>1301</v>
      </c>
    </row>
    <row r="39" spans="1:3" ht="13.5" x14ac:dyDescent="0.2">
      <c r="A39" s="17" t="s">
        <v>471</v>
      </c>
      <c r="B39" s="18" t="str">
        <f>MID(Table2[[#This Row],[CODE]], SEARCH("'", Table2[[#This Row],[CODE]]) + 1, SEARCH("'", Table2[[#This Row],[CODE]], SEARCH("'", Table2[[#This Row],[CODE]]) + 1) - SEARCH("'", Table2[[#This Row],[CODE]]) - 1)</f>
        <v>Cartago</v>
      </c>
      <c r="C39" s="17" t="str">
        <f>MID(Table2[[#This Row],[CODE]],2,4)</f>
        <v>1302</v>
      </c>
    </row>
    <row r="40" spans="1:3" ht="13.5" x14ac:dyDescent="0.2">
      <c r="A40" s="17" t="s">
        <v>472</v>
      </c>
      <c r="B40" s="18" t="str">
        <f>MID(Table2[[#This Row],[CODE]], SEARCH("'", Table2[[#This Row],[CODE]]) + 1, SEARCH("'", Table2[[#This Row],[CODE]], SEARCH("'", Table2[[#This Row],[CODE]]) + 1) - SEARCH("'", Table2[[#This Row],[CODE]]) - 1)</f>
        <v>El Guarco</v>
      </c>
      <c r="C40" s="17" t="str">
        <f>MID(Table2[[#This Row],[CODE]],2,4)</f>
        <v>1303</v>
      </c>
    </row>
    <row r="41" spans="1:3" ht="13.5" x14ac:dyDescent="0.2">
      <c r="A41" s="17" t="s">
        <v>473</v>
      </c>
      <c r="B41" s="18" t="str">
        <f>MID(Table2[[#This Row],[CODE]], SEARCH("'", Table2[[#This Row],[CODE]]) + 1, SEARCH("'", Table2[[#This Row],[CODE]], SEARCH("'", Table2[[#This Row],[CODE]]) + 1) - SEARCH("'", Table2[[#This Row],[CODE]]) - 1)</f>
        <v>Jiménez</v>
      </c>
      <c r="C41" s="17" t="str">
        <f>MID(Table2[[#This Row],[CODE]],2,4)</f>
        <v>1304</v>
      </c>
    </row>
    <row r="42" spans="1:3" ht="13.5" x14ac:dyDescent="0.2">
      <c r="A42" s="17" t="s">
        <v>474</v>
      </c>
      <c r="B42" s="18" t="str">
        <f>MID(Table2[[#This Row],[CODE]], SEARCH("'", Table2[[#This Row],[CODE]]) + 1, SEARCH("'", Table2[[#This Row],[CODE]], SEARCH("'", Table2[[#This Row],[CODE]]) + 1) - SEARCH("'", Table2[[#This Row],[CODE]]) - 1)</f>
        <v>La Unión</v>
      </c>
      <c r="C42" s="17" t="str">
        <f>MID(Table2[[#This Row],[CODE]],2,4)</f>
        <v>1305</v>
      </c>
    </row>
    <row r="43" spans="1:3" ht="13.5" x14ac:dyDescent="0.2">
      <c r="A43" s="17" t="s">
        <v>475</v>
      </c>
      <c r="B43" s="18" t="str">
        <f>MID(Table2[[#This Row],[CODE]], SEARCH("'", Table2[[#This Row],[CODE]]) + 1, SEARCH("'", Table2[[#This Row],[CODE]], SEARCH("'", Table2[[#This Row],[CODE]]) + 1) - SEARCH("'", Table2[[#This Row],[CODE]]) - 1)</f>
        <v>Oreamuno</v>
      </c>
      <c r="C43" s="17" t="str">
        <f>MID(Table2[[#This Row],[CODE]],2,4)</f>
        <v>1306</v>
      </c>
    </row>
    <row r="44" spans="1:3" ht="13.5" x14ac:dyDescent="0.2">
      <c r="A44" s="17" t="s">
        <v>476</v>
      </c>
      <c r="B44" s="18" t="str">
        <f>MID(Table2[[#This Row],[CODE]], SEARCH("'", Table2[[#This Row],[CODE]]) + 1, SEARCH("'", Table2[[#This Row],[CODE]], SEARCH("'", Table2[[#This Row],[CODE]]) + 1) - SEARCH("'", Table2[[#This Row],[CODE]]) - 1)</f>
        <v>Paraíso</v>
      </c>
      <c r="C44" s="17" t="str">
        <f>MID(Table2[[#This Row],[CODE]],2,4)</f>
        <v>1307</v>
      </c>
    </row>
    <row r="45" spans="1:3" ht="13.5" x14ac:dyDescent="0.2">
      <c r="A45" s="17" t="s">
        <v>477</v>
      </c>
      <c r="B45" s="18" t="str">
        <f>MID(Table2[[#This Row],[CODE]], SEARCH("'", Table2[[#This Row],[CODE]]) + 1, SEARCH("'", Table2[[#This Row],[CODE]], SEARCH("'", Table2[[#This Row],[CODE]]) + 1) - SEARCH("'", Table2[[#This Row],[CODE]]) - 1)</f>
        <v>Turrialba</v>
      </c>
      <c r="C45" s="17" t="str">
        <f>MID(Table2[[#This Row],[CODE]],2,4)</f>
        <v>1308</v>
      </c>
    </row>
    <row r="46" spans="1:3" ht="13.5" x14ac:dyDescent="0.2">
      <c r="A46" s="17" t="s">
        <v>478</v>
      </c>
      <c r="B46" s="18" t="str">
        <f>MID(Table2[[#This Row],[CODE]], SEARCH("'", Table2[[#This Row],[CODE]]) + 1, SEARCH("'", Table2[[#This Row],[CODE]], SEARCH("'", Table2[[#This Row],[CODE]]) + 1) - SEARCH("'", Table2[[#This Row],[CODE]]) - 1)</f>
        <v>Barva</v>
      </c>
      <c r="C46" s="17" t="str">
        <f>MID(Table2[[#This Row],[CODE]],2,4)</f>
        <v>1401</v>
      </c>
    </row>
    <row r="47" spans="1:3" ht="13.5" x14ac:dyDescent="0.2">
      <c r="A47" s="17" t="s">
        <v>479</v>
      </c>
      <c r="B47" s="18" t="str">
        <f>MID(Table2[[#This Row],[CODE]], SEARCH("'", Table2[[#This Row],[CODE]]) + 1, SEARCH("'", Table2[[#This Row],[CODE]], SEARCH("'", Table2[[#This Row],[CODE]]) + 1) - SEARCH("'", Table2[[#This Row],[CODE]]) - 1)</f>
        <v>Belén</v>
      </c>
      <c r="C47" s="17" t="str">
        <f>MID(Table2[[#This Row],[CODE]],2,4)</f>
        <v>1402</v>
      </c>
    </row>
    <row r="48" spans="1:3" ht="13.5" x14ac:dyDescent="0.2">
      <c r="A48" s="17" t="s">
        <v>480</v>
      </c>
      <c r="B48" s="18" t="str">
        <f>MID(Table2[[#This Row],[CODE]], SEARCH("'", Table2[[#This Row],[CODE]]) + 1, SEARCH("'", Table2[[#This Row],[CODE]], SEARCH("'", Table2[[#This Row],[CODE]]) + 1) - SEARCH("'", Table2[[#This Row],[CODE]]) - 1)</f>
        <v>Flores</v>
      </c>
      <c r="C48" s="17" t="str">
        <f>MID(Table2[[#This Row],[CODE]],2,4)</f>
        <v>1403</v>
      </c>
    </row>
    <row r="49" spans="1:3" ht="13.5" x14ac:dyDescent="0.2">
      <c r="A49" s="17" t="s">
        <v>481</v>
      </c>
      <c r="B49" s="18" t="str">
        <f>MID(Table2[[#This Row],[CODE]], SEARCH("'", Table2[[#This Row],[CODE]]) + 1, SEARCH("'", Table2[[#This Row],[CODE]], SEARCH("'", Table2[[#This Row],[CODE]]) + 1) - SEARCH("'", Table2[[#This Row],[CODE]]) - 1)</f>
        <v>Heredia</v>
      </c>
      <c r="C49" s="17" t="str">
        <f>MID(Table2[[#This Row],[CODE]],2,4)</f>
        <v>1404</v>
      </c>
    </row>
    <row r="50" spans="1:3" ht="13.5" x14ac:dyDescent="0.2">
      <c r="A50" s="17" t="s">
        <v>482</v>
      </c>
      <c r="B50" s="18" t="str">
        <f>MID(Table2[[#This Row],[CODE]], SEARCH("'", Table2[[#This Row],[CODE]]) + 1, SEARCH("'", Table2[[#This Row],[CODE]], SEARCH("'", Table2[[#This Row],[CODE]]) + 1) - SEARCH("'", Table2[[#This Row],[CODE]]) - 1)</f>
        <v>San Isidro</v>
      </c>
      <c r="C50" s="17" t="str">
        <f>MID(Table2[[#This Row],[CODE]],2,4)</f>
        <v>1405</v>
      </c>
    </row>
    <row r="51" spans="1:3" ht="13.5" x14ac:dyDescent="0.2">
      <c r="A51" s="17" t="s">
        <v>483</v>
      </c>
      <c r="B51" s="18" t="str">
        <f>MID(Table2[[#This Row],[CODE]], SEARCH("'", Table2[[#This Row],[CODE]]) + 1, SEARCH("'", Table2[[#This Row],[CODE]], SEARCH("'", Table2[[#This Row],[CODE]]) + 1) - SEARCH("'", Table2[[#This Row],[CODE]]) - 1)</f>
        <v>San Pablo</v>
      </c>
      <c r="C51" s="17" t="str">
        <f>MID(Table2[[#This Row],[CODE]],2,4)</f>
        <v>1406</v>
      </c>
    </row>
    <row r="52" spans="1:3" ht="13.5" x14ac:dyDescent="0.2">
      <c r="A52" s="17" t="s">
        <v>484</v>
      </c>
      <c r="B52" s="18" t="str">
        <f>MID(Table2[[#This Row],[CODE]], SEARCH("'", Table2[[#This Row],[CODE]]) + 1, SEARCH("'", Table2[[#This Row],[CODE]], SEARCH("'", Table2[[#This Row],[CODE]]) + 1) - SEARCH("'", Table2[[#This Row],[CODE]]) - 1)</f>
        <v>San Rafael</v>
      </c>
      <c r="C52" s="17" t="str">
        <f>MID(Table2[[#This Row],[CODE]],2,4)</f>
        <v>1407</v>
      </c>
    </row>
    <row r="53" spans="1:3" ht="13.5" x14ac:dyDescent="0.2">
      <c r="A53" s="17" t="s">
        <v>485</v>
      </c>
      <c r="B53" s="18" t="str">
        <f>MID(Table2[[#This Row],[CODE]], SEARCH("'", Table2[[#This Row],[CODE]]) + 1, SEARCH("'", Table2[[#This Row],[CODE]], SEARCH("'", Table2[[#This Row],[CODE]]) + 1) - SEARCH("'", Table2[[#This Row],[CODE]]) - 1)</f>
        <v>Santa Bárbara</v>
      </c>
      <c r="C53" s="17" t="str">
        <f>MID(Table2[[#This Row],[CODE]],2,4)</f>
        <v>1408</v>
      </c>
    </row>
    <row r="54" spans="1:3" ht="13.5" x14ac:dyDescent="0.2">
      <c r="A54" s="17" t="s">
        <v>486</v>
      </c>
      <c r="B54" s="18" t="str">
        <f>MID(Table2[[#This Row],[CODE]], SEARCH("'", Table2[[#This Row],[CODE]]) + 1, SEARCH("'", Table2[[#This Row],[CODE]], SEARCH("'", Table2[[#This Row],[CODE]]) + 1) - SEARCH("'", Table2[[#This Row],[CODE]]) - 1)</f>
        <v>Santo Domingo</v>
      </c>
      <c r="C54" s="17" t="str">
        <f>MID(Table2[[#This Row],[CODE]],2,4)</f>
        <v>1409</v>
      </c>
    </row>
    <row r="55" spans="1:3" ht="13.5" x14ac:dyDescent="0.2">
      <c r="A55" s="17" t="s">
        <v>487</v>
      </c>
      <c r="B55" s="18" t="str">
        <f>MID(Table2[[#This Row],[CODE]], SEARCH("'", Table2[[#This Row],[CODE]]) + 1, SEARCH("'", Table2[[#This Row],[CODE]], SEARCH("'", Table2[[#This Row],[CODE]]) + 1) - SEARCH("'", Table2[[#This Row],[CODE]]) - 1)</f>
        <v>Sarapiquí</v>
      </c>
      <c r="C55" s="17" t="str">
        <f>MID(Table2[[#This Row],[CODE]],2,4)</f>
        <v>1410</v>
      </c>
    </row>
    <row r="56" spans="1:3" ht="13.5" x14ac:dyDescent="0.2">
      <c r="A56" s="17" t="s">
        <v>488</v>
      </c>
      <c r="B56" s="18" t="str">
        <f>MID(Table2[[#This Row],[CODE]], SEARCH("'", Table2[[#This Row],[CODE]]) + 1, SEARCH("'", Table2[[#This Row],[CODE]], SEARCH("'", Table2[[#This Row],[CODE]]) + 1) - SEARCH("'", Table2[[#This Row],[CODE]]) - 1)</f>
        <v>Abangares</v>
      </c>
      <c r="C56" s="17" t="str">
        <f>MID(Table2[[#This Row],[CODE]],2,4)</f>
        <v>1501</v>
      </c>
    </row>
    <row r="57" spans="1:3" ht="13.5" x14ac:dyDescent="0.2">
      <c r="A57" s="17" t="s">
        <v>489</v>
      </c>
      <c r="B57" s="18" t="str">
        <f>MID(Table2[[#This Row],[CODE]], SEARCH("'", Table2[[#This Row],[CODE]]) + 1, SEARCH("'", Table2[[#This Row],[CODE]], SEARCH("'", Table2[[#This Row],[CODE]]) + 1) - SEARCH("'", Table2[[#This Row],[CODE]]) - 1)</f>
        <v>Bagaces</v>
      </c>
      <c r="C57" s="17" t="str">
        <f>MID(Table2[[#This Row],[CODE]],2,4)</f>
        <v>1502</v>
      </c>
    </row>
    <row r="58" spans="1:3" ht="13.5" x14ac:dyDescent="0.2">
      <c r="A58" s="17" t="s">
        <v>490</v>
      </c>
      <c r="B58" s="18" t="str">
        <f>MID(Table2[[#This Row],[CODE]], SEARCH("'", Table2[[#This Row],[CODE]]) + 1, SEARCH("'", Table2[[#This Row],[CODE]], SEARCH("'", Table2[[#This Row],[CODE]]) + 1) - SEARCH("'", Table2[[#This Row],[CODE]]) - 1)</f>
        <v>Cañas</v>
      </c>
      <c r="C58" s="17" t="str">
        <f>MID(Table2[[#This Row],[CODE]],2,4)</f>
        <v>1503</v>
      </c>
    </row>
    <row r="59" spans="1:3" ht="13.5" x14ac:dyDescent="0.2">
      <c r="A59" s="17" t="s">
        <v>491</v>
      </c>
      <c r="B59" s="18" t="str">
        <f>MID(Table2[[#This Row],[CODE]], SEARCH("'", Table2[[#This Row],[CODE]]) + 1, SEARCH("'", Table2[[#This Row],[CODE]], SEARCH("'", Table2[[#This Row],[CODE]]) + 1) - SEARCH("'", Table2[[#This Row],[CODE]]) - 1)</f>
        <v>Carrillo</v>
      </c>
      <c r="C59" s="17" t="str">
        <f>MID(Table2[[#This Row],[CODE]],2,4)</f>
        <v>1504</v>
      </c>
    </row>
    <row r="60" spans="1:3" ht="13.5" x14ac:dyDescent="0.2">
      <c r="A60" s="17" t="s">
        <v>492</v>
      </c>
      <c r="B60" s="18" t="str">
        <f>MID(Table2[[#This Row],[CODE]], SEARCH("'", Table2[[#This Row],[CODE]]) + 1, SEARCH("'", Table2[[#This Row],[CODE]], SEARCH("'", Table2[[#This Row],[CODE]]) + 1) - SEARCH("'", Table2[[#This Row],[CODE]]) - 1)</f>
        <v>Hojancha</v>
      </c>
      <c r="C60" s="17" t="str">
        <f>MID(Table2[[#This Row],[CODE]],2,4)</f>
        <v>1505</v>
      </c>
    </row>
    <row r="61" spans="1:3" ht="13.5" x14ac:dyDescent="0.2">
      <c r="A61" s="17" t="s">
        <v>493</v>
      </c>
      <c r="B61" s="18" t="str">
        <f>MID(Table2[[#This Row],[CODE]], SEARCH("'", Table2[[#This Row],[CODE]]) + 1, SEARCH("'", Table2[[#This Row],[CODE]], SEARCH("'", Table2[[#This Row],[CODE]]) + 1) - SEARCH("'", Table2[[#This Row],[CODE]]) - 1)</f>
        <v>La Cruz</v>
      </c>
      <c r="C61" s="17" t="str">
        <f>MID(Table2[[#This Row],[CODE]],2,4)</f>
        <v>1506</v>
      </c>
    </row>
    <row r="62" spans="1:3" ht="13.5" x14ac:dyDescent="0.2">
      <c r="A62" s="17" t="s">
        <v>494</v>
      </c>
      <c r="B62" s="18" t="str">
        <f>MID(Table2[[#This Row],[CODE]], SEARCH("'", Table2[[#This Row],[CODE]]) + 1, SEARCH("'", Table2[[#This Row],[CODE]], SEARCH("'", Table2[[#This Row],[CODE]]) + 1) - SEARCH("'", Table2[[#This Row],[CODE]]) - 1)</f>
        <v>Liberia</v>
      </c>
      <c r="C62" s="17" t="str">
        <f>MID(Table2[[#This Row],[CODE]],2,4)</f>
        <v>1507</v>
      </c>
    </row>
    <row r="63" spans="1:3" ht="13.5" x14ac:dyDescent="0.2">
      <c r="A63" s="17" t="s">
        <v>495</v>
      </c>
      <c r="B63" s="18" t="str">
        <f>MID(Table2[[#This Row],[CODE]], SEARCH("'", Table2[[#This Row],[CODE]]) + 1, SEARCH("'", Table2[[#This Row],[CODE]], SEARCH("'", Table2[[#This Row],[CODE]]) + 1) - SEARCH("'", Table2[[#This Row],[CODE]]) - 1)</f>
        <v>Nandayure</v>
      </c>
      <c r="C63" s="17" t="str">
        <f>MID(Table2[[#This Row],[CODE]],2,4)</f>
        <v>1508</v>
      </c>
    </row>
    <row r="64" spans="1:3" ht="13.5" x14ac:dyDescent="0.2">
      <c r="A64" s="17" t="s">
        <v>496</v>
      </c>
      <c r="B64" s="18" t="str">
        <f>MID(Table2[[#This Row],[CODE]], SEARCH("'", Table2[[#This Row],[CODE]]) + 1, SEARCH("'", Table2[[#This Row],[CODE]], SEARCH("'", Table2[[#This Row],[CODE]]) + 1) - SEARCH("'", Table2[[#This Row],[CODE]]) - 1)</f>
        <v>Nicoya</v>
      </c>
      <c r="C64" s="17" t="str">
        <f>MID(Table2[[#This Row],[CODE]],2,4)</f>
        <v>1509</v>
      </c>
    </row>
    <row r="65" spans="1:3" ht="13.5" x14ac:dyDescent="0.2">
      <c r="A65" s="17" t="s">
        <v>497</v>
      </c>
      <c r="B65" s="18" t="str">
        <f>MID(Table2[[#This Row],[CODE]], SEARCH("'", Table2[[#This Row],[CODE]]) + 1, SEARCH("'", Table2[[#This Row],[CODE]], SEARCH("'", Table2[[#This Row],[CODE]]) + 1) - SEARCH("'", Table2[[#This Row],[CODE]]) - 1)</f>
        <v>Santa Cruz</v>
      </c>
      <c r="C65" s="17" t="str">
        <f>MID(Table2[[#This Row],[CODE]],2,4)</f>
        <v>1510</v>
      </c>
    </row>
    <row r="66" spans="1:3" ht="13.5" x14ac:dyDescent="0.2">
      <c r="A66" s="17" t="s">
        <v>498</v>
      </c>
      <c r="B66" s="18" t="str">
        <f>MID(Table2[[#This Row],[CODE]], SEARCH("'", Table2[[#This Row],[CODE]]) + 1, SEARCH("'", Table2[[#This Row],[CODE]], SEARCH("'", Table2[[#This Row],[CODE]]) + 1) - SEARCH("'", Table2[[#This Row],[CODE]]) - 1)</f>
        <v>Tilarán</v>
      </c>
      <c r="C66" s="17" t="str">
        <f>MID(Table2[[#This Row],[CODE]],2,4)</f>
        <v>1511</v>
      </c>
    </row>
    <row r="67" spans="1:3" ht="13.5" x14ac:dyDescent="0.2">
      <c r="A67" s="17" t="s">
        <v>499</v>
      </c>
      <c r="B67" s="18" t="str">
        <f>MID(Table2[[#This Row],[CODE]], SEARCH("'", Table2[[#This Row],[CODE]]) + 1, SEARCH("'", Table2[[#This Row],[CODE]], SEARCH("'", Table2[[#This Row],[CODE]]) + 1) - SEARCH("'", Table2[[#This Row],[CODE]]) - 1)</f>
        <v>Buenos Aires</v>
      </c>
      <c r="C67" s="17" t="str">
        <f>MID(Table2[[#This Row],[CODE]],2,4)</f>
        <v>1601</v>
      </c>
    </row>
    <row r="68" spans="1:3" ht="13.5" x14ac:dyDescent="0.2">
      <c r="A68" s="17" t="s">
        <v>500</v>
      </c>
      <c r="B68" s="18" t="str">
        <f>MID(Table2[[#This Row],[CODE]], SEARCH("'", Table2[[#This Row],[CODE]]) + 1, SEARCH("'", Table2[[#This Row],[CODE]], SEARCH("'", Table2[[#This Row],[CODE]]) + 1) - SEARCH("'", Table2[[#This Row],[CODE]]) - 1)</f>
        <v>Corredores</v>
      </c>
      <c r="C68" s="17" t="str">
        <f>MID(Table2[[#This Row],[CODE]],2,4)</f>
        <v>1602</v>
      </c>
    </row>
    <row r="69" spans="1:3" ht="13.5" x14ac:dyDescent="0.2">
      <c r="A69" s="17" t="s">
        <v>501</v>
      </c>
      <c r="B69" s="18" t="str">
        <f>MID(Table2[[#This Row],[CODE]], SEARCH("'", Table2[[#This Row],[CODE]]) + 1, SEARCH("'", Table2[[#This Row],[CODE]], SEARCH("'", Table2[[#This Row],[CODE]]) + 1) - SEARCH("'", Table2[[#This Row],[CODE]]) - 1)</f>
        <v>Coto Brus</v>
      </c>
      <c r="C69" s="17" t="str">
        <f>MID(Table2[[#This Row],[CODE]],2,4)</f>
        <v>1603</v>
      </c>
    </row>
    <row r="70" spans="1:3" ht="13.5" x14ac:dyDescent="0.2">
      <c r="A70" s="17" t="s">
        <v>502</v>
      </c>
      <c r="B70" s="18" t="str">
        <f>MID(Table2[[#This Row],[CODE]], SEARCH("'", Table2[[#This Row],[CODE]]) + 1, SEARCH("'", Table2[[#This Row],[CODE]], SEARCH("'", Table2[[#This Row],[CODE]]) + 1) - SEARCH("'", Table2[[#This Row],[CODE]]) - 1)</f>
        <v>Esparza</v>
      </c>
      <c r="C70" s="17" t="str">
        <f>MID(Table2[[#This Row],[CODE]],2,4)</f>
        <v>1604</v>
      </c>
    </row>
    <row r="71" spans="1:3" ht="13.5" x14ac:dyDescent="0.2">
      <c r="A71" s="17" t="s">
        <v>503</v>
      </c>
      <c r="B71" s="18" t="str">
        <f>MID(Table2[[#This Row],[CODE]], SEARCH("'", Table2[[#This Row],[CODE]]) + 1, SEARCH("'", Table2[[#This Row],[CODE]], SEARCH("'", Table2[[#This Row],[CODE]]) + 1) - SEARCH("'", Table2[[#This Row],[CODE]]) - 1)</f>
        <v>Garabito</v>
      </c>
      <c r="C71" s="17" t="str">
        <f>MID(Table2[[#This Row],[CODE]],2,4)</f>
        <v>1605</v>
      </c>
    </row>
    <row r="72" spans="1:3" ht="13.5" x14ac:dyDescent="0.2">
      <c r="A72" s="17" t="s">
        <v>504</v>
      </c>
      <c r="B72" s="18" t="str">
        <f>MID(Table2[[#This Row],[CODE]], SEARCH("'", Table2[[#This Row],[CODE]]) + 1, SEARCH("'", Table2[[#This Row],[CODE]], SEARCH("'", Table2[[#This Row],[CODE]]) + 1) - SEARCH("'", Table2[[#This Row],[CODE]]) - 1)</f>
        <v>Golfito</v>
      </c>
      <c r="C72" s="17" t="str">
        <f>MID(Table2[[#This Row],[CODE]],2,4)</f>
        <v>1606</v>
      </c>
    </row>
    <row r="73" spans="1:3" ht="13.5" x14ac:dyDescent="0.2">
      <c r="A73" s="17" t="s">
        <v>505</v>
      </c>
      <c r="B73" s="18" t="str">
        <f>MID(Table2[[#This Row],[CODE]], SEARCH("'", Table2[[#This Row],[CODE]]) + 1, SEARCH("'", Table2[[#This Row],[CODE]], SEARCH("'", Table2[[#This Row],[CODE]]) + 1) - SEARCH("'", Table2[[#This Row],[CODE]]) - 1)</f>
        <v>Montes de Oro</v>
      </c>
      <c r="C73" s="17" t="str">
        <f>MID(Table2[[#This Row],[CODE]],2,4)</f>
        <v>1607</v>
      </c>
    </row>
    <row r="74" spans="1:3" ht="13.5" x14ac:dyDescent="0.2">
      <c r="A74" s="17" t="s">
        <v>506</v>
      </c>
      <c r="B74" s="18" t="str">
        <f>MID(Table2[[#This Row],[CODE]], SEARCH("'", Table2[[#This Row],[CODE]]) + 1, SEARCH("'", Table2[[#This Row],[CODE]], SEARCH("'", Table2[[#This Row],[CODE]]) + 1) - SEARCH("'", Table2[[#This Row],[CODE]]) - 1)</f>
        <v>Monteverde</v>
      </c>
      <c r="C74" s="17" t="str">
        <f>MID(Table2[[#This Row],[CODE]],2,4)</f>
        <v>1608</v>
      </c>
    </row>
    <row r="75" spans="1:3" ht="13.5" x14ac:dyDescent="0.2">
      <c r="A75" s="17" t="s">
        <v>507</v>
      </c>
      <c r="B75" s="18" t="str">
        <f>MID(Table2[[#This Row],[CODE]], SEARCH("'", Table2[[#This Row],[CODE]]) + 1, SEARCH("'", Table2[[#This Row],[CODE]], SEARCH("'", Table2[[#This Row],[CODE]]) + 1) - SEARCH("'", Table2[[#This Row],[CODE]]) - 1)</f>
        <v>Osa</v>
      </c>
      <c r="C75" s="17" t="str">
        <f>MID(Table2[[#This Row],[CODE]],2,4)</f>
        <v>1609</v>
      </c>
    </row>
    <row r="76" spans="1:3" ht="13.5" x14ac:dyDescent="0.2">
      <c r="A76" s="17" t="s">
        <v>508</v>
      </c>
      <c r="B76" s="18" t="str">
        <f>MID(Table2[[#This Row],[CODE]], SEARCH("'", Table2[[#This Row],[CODE]]) + 1, SEARCH("'", Table2[[#This Row],[CODE]], SEARCH("'", Table2[[#This Row],[CODE]]) + 1) - SEARCH("'", Table2[[#This Row],[CODE]]) - 1)</f>
        <v>Parrita</v>
      </c>
      <c r="C76" s="17" t="str">
        <f>MID(Table2[[#This Row],[CODE]],2,4)</f>
        <v>1610</v>
      </c>
    </row>
    <row r="77" spans="1:3" ht="13.5" x14ac:dyDescent="0.2">
      <c r="A77" s="17" t="s">
        <v>509</v>
      </c>
      <c r="B77" s="18" t="str">
        <f>MID(Table2[[#This Row],[CODE]], SEARCH("'", Table2[[#This Row],[CODE]]) + 1, SEARCH("'", Table2[[#This Row],[CODE]], SEARCH("'", Table2[[#This Row],[CODE]]) + 1) - SEARCH("'", Table2[[#This Row],[CODE]]) - 1)</f>
        <v>Puntarenas</v>
      </c>
      <c r="C77" s="17" t="str">
        <f>MID(Table2[[#This Row],[CODE]],2,4)</f>
        <v>1611</v>
      </c>
    </row>
    <row r="78" spans="1:3" ht="13.5" x14ac:dyDescent="0.2">
      <c r="A78" s="17" t="s">
        <v>510</v>
      </c>
      <c r="B78" s="18" t="str">
        <f>MID(Table2[[#This Row],[CODE]], SEARCH("'", Table2[[#This Row],[CODE]]) + 1, SEARCH("'", Table2[[#This Row],[CODE]], SEARCH("'", Table2[[#This Row],[CODE]]) + 1) - SEARCH("'", Table2[[#This Row],[CODE]]) - 1)</f>
        <v>Quepos</v>
      </c>
      <c r="C78" s="17" t="str">
        <f>MID(Table2[[#This Row],[CODE]],2,4)</f>
        <v>1612</v>
      </c>
    </row>
    <row r="79" spans="1:3" ht="13.5" x14ac:dyDescent="0.2">
      <c r="A79" s="17" t="s">
        <v>511</v>
      </c>
      <c r="B79" s="18" t="str">
        <f>MID(Table2[[#This Row],[CODE]], SEARCH("'", Table2[[#This Row],[CODE]]) + 1, SEARCH("'", Table2[[#This Row],[CODE]], SEARCH("'", Table2[[#This Row],[CODE]]) + 1) - SEARCH("'", Table2[[#This Row],[CODE]]) - 1)</f>
        <v>Guácimo</v>
      </c>
      <c r="C79" s="17" t="str">
        <f>MID(Table2[[#This Row],[CODE]],2,4)</f>
        <v>1701</v>
      </c>
    </row>
    <row r="80" spans="1:3" ht="13.5" x14ac:dyDescent="0.2">
      <c r="A80" s="17" t="s">
        <v>512</v>
      </c>
      <c r="B80" s="18" t="str">
        <f>MID(Table2[[#This Row],[CODE]], SEARCH("'", Table2[[#This Row],[CODE]]) + 1, SEARCH("'", Table2[[#This Row],[CODE]], SEARCH("'", Table2[[#This Row],[CODE]]) + 1) - SEARCH("'", Table2[[#This Row],[CODE]]) - 1)</f>
        <v>Limón</v>
      </c>
      <c r="C80" s="17" t="str">
        <f>MID(Table2[[#This Row],[CODE]],2,4)</f>
        <v>1702</v>
      </c>
    </row>
    <row r="81" spans="1:3" ht="13.5" x14ac:dyDescent="0.2">
      <c r="A81" s="17" t="s">
        <v>513</v>
      </c>
      <c r="B81" s="18" t="str">
        <f>MID(Table2[[#This Row],[CODE]], SEARCH("'", Table2[[#This Row],[CODE]]) + 1, SEARCH("'", Table2[[#This Row],[CODE]], SEARCH("'", Table2[[#This Row],[CODE]]) + 1) - SEARCH("'", Table2[[#This Row],[CODE]]) - 1)</f>
        <v>Matina</v>
      </c>
      <c r="C81" s="17" t="str">
        <f>MID(Table2[[#This Row],[CODE]],2,4)</f>
        <v>1703</v>
      </c>
    </row>
    <row r="82" spans="1:3" ht="13.5" x14ac:dyDescent="0.2">
      <c r="A82" s="17" t="s">
        <v>514</v>
      </c>
      <c r="B82" s="18" t="str">
        <f>MID(Table2[[#This Row],[CODE]], SEARCH("'", Table2[[#This Row],[CODE]]) + 1, SEARCH("'", Table2[[#This Row],[CODE]], SEARCH("'", Table2[[#This Row],[CODE]]) + 1) - SEARCH("'", Table2[[#This Row],[CODE]]) - 1)</f>
        <v>Pococí</v>
      </c>
      <c r="C82" s="17" t="str">
        <f>MID(Table2[[#This Row],[CODE]],2,4)</f>
        <v>1704</v>
      </c>
    </row>
    <row r="83" spans="1:3" ht="13.5" x14ac:dyDescent="0.2">
      <c r="A83" s="17" t="s">
        <v>515</v>
      </c>
      <c r="B83" s="18" t="str">
        <f>MID(Table2[[#This Row],[CODE]], SEARCH("'", Table2[[#This Row],[CODE]]) + 1, SEARCH("'", Table2[[#This Row],[CODE]], SEARCH("'", Table2[[#This Row],[CODE]]) + 1) - SEARCH("'", Table2[[#This Row],[CODE]]) - 1)</f>
        <v>Siquirres</v>
      </c>
      <c r="C83" s="17" t="str">
        <f>MID(Table2[[#This Row],[CODE]],2,4)</f>
        <v>1705</v>
      </c>
    </row>
    <row r="84" spans="1:3" ht="13.5" x14ac:dyDescent="0.2">
      <c r="A84" s="17" t="s">
        <v>516</v>
      </c>
      <c r="B84" s="18" t="str">
        <f>MID(Table2[[#This Row],[CODE]], SEARCH("'", Table2[[#This Row],[CODE]]) + 1, SEARCH("'", Table2[[#This Row],[CODE]], SEARCH("'", Table2[[#This Row],[CODE]]) + 1) - SEARCH("'", Table2[[#This Row],[CODE]]) - 1)</f>
        <v>Talamanca</v>
      </c>
      <c r="C84" s="17" t="str">
        <f>MID(Table2[[#This Row],[CODE]],2,4)</f>
        <v>1706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Distritos</vt:lpstr>
      <vt:lpstr>Cantones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DTA-TABLA POR PROVINCIA-CANTÓN-DISTRITO 2022.xlsx</dc:title>
  <dc:creator>mlopezc</dc:creator>
  <cp:lastModifiedBy>José Acosta</cp:lastModifiedBy>
  <dcterms:created xsi:type="dcterms:W3CDTF">2024-03-25T14:47:42Z</dcterms:created>
  <dcterms:modified xsi:type="dcterms:W3CDTF">2024-03-26T19:54:07Z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2022-04-08T00:00:00Z</vt:filetime>
  </property>
  <property fmtid="{D5CDD505-2E9C-101B-9397-08002B2CF9AE}" pid="3" name="LastSaved">
    <vt:filetime>2024-03-25T00:00:00Z</vt:filetime>
  </property>
  <property fmtid="{D5CDD505-2E9C-101B-9397-08002B2CF9AE}" pid="4" name="Producer">
    <vt:lpwstr>Microsoft: Print To PDF</vt:lpwstr>
  </property>
</Properties>
</file>