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per124\Documents\Coursera\Capstone\"/>
    </mc:Choice>
  </mc:AlternateContent>
  <bookViews>
    <workbookView xWindow="0" yWindow="0" windowWidth="24000" windowHeight="9510"/>
  </bookViews>
  <sheets>
    <sheet name="Property_Data2" sheetId="1" r:id="rId1"/>
  </sheets>
  <definedNames>
    <definedName name="_xlchart.v1.0" hidden="1">Property_Data2!$B$1</definedName>
    <definedName name="_xlchart.v1.1" hidden="1">Property_Data2!$B$1:$B$6</definedName>
    <definedName name="_xlchart.v1.2" hidden="1">Property_Data2!$B$2:$B$6</definedName>
    <definedName name="_xlchart.v1.3" hidden="1">Property_Data2!$K$1</definedName>
    <definedName name="_xlchart.v1.4" hidden="1">Property_Data2!$K$2:$K$6</definedName>
    <definedName name="_xlchart.v1.5" hidden="1">Property_Data2!$B$1</definedName>
    <definedName name="_xlchart.v1.6" hidden="1">Property_Data2!$B$1:$B$6</definedName>
    <definedName name="_xlchart.v1.7" hidden="1">Property_Data2!$B$2:$B$6</definedName>
    <definedName name="_xlchart.v1.8" hidden="1">Property_Data2!$K$1</definedName>
    <definedName name="_xlchart.v1.9" hidden="1">Property_Data2!$K$2:$K$6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<sst xmlns="http://schemas.openxmlformats.org/spreadsheetml/2006/main" count="10" uniqueCount="10">
  <si>
    <t>Zip Code</t>
  </si>
  <si>
    <t>SF</t>
  </si>
  <si>
    <t>Price(SF)</t>
  </si>
  <si>
    <t>Total Lease (yr)</t>
  </si>
  <si>
    <t>PropID</t>
  </si>
  <si>
    <t>Available_SF</t>
  </si>
  <si>
    <t>bbl/year</t>
  </si>
  <si>
    <t>Pints_Available</t>
  </si>
  <si>
    <t>Sales_Revenue</t>
  </si>
  <si>
    <t>Revenue - Lease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</si>
</sst>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0" xfId="0" applyAlignment="1">
      <alignment horizontal="center"/>
    </xf>
    <xf numFmtId="9" fontId="16" fillId="0" borderId="0" xfId="0" applyNumberFormat="1" applyFont="1"/>
    <xf numFmtId="44" fontId="0" fillId="0" borderId="0" xfId="1" applyFon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11" sqref="D11"/>
    </sheetView>
  </sheetViews>
  <sheetFormatPr defaultRowHeight="15" x14ac:dyDescent="0.25"/>
  <cols>
    <col min="2" max="2" width="7" customWidth="1"/>
    <col min="3" max="3" width="6.28515625" customWidth="1"/>
    <col min="5" max="5" width="14.85546875" customWidth="1"/>
    <col min="6" max="6" width="12.7109375" customWidth="1"/>
    <col min="9" max="9" width="14.28515625" customWidth="1"/>
    <col min="10" max="10" width="14.85546875" customWidth="1"/>
    <col min="11" max="11" width="20.7109375" customWidth="1"/>
  </cols>
  <sheetData>
    <row r="1" spans="1:1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4">
        <v>-0.2</v>
      </c>
      <c r="I1" s="2" t="s">
        <v>7</v>
      </c>
      <c r="J1" s="2" t="s">
        <v>8</v>
      </c>
      <c r="K1" s="2" t="s">
        <v>9</v>
      </c>
    </row>
    <row r="2" spans="1:11" x14ac:dyDescent="0.25">
      <c r="A2">
        <v>28203</v>
      </c>
      <c r="B2">
        <v>1</v>
      </c>
      <c r="C2" s="1">
        <v>7656</v>
      </c>
      <c r="D2">
        <v>15</v>
      </c>
      <c r="E2">
        <v>114840</v>
      </c>
      <c r="F2">
        <f>C2*0.7</f>
        <v>5359.2</v>
      </c>
      <c r="G2">
        <f>F2/1.6</f>
        <v>3349.4999999999995</v>
      </c>
      <c r="H2">
        <f>G2*0.8</f>
        <v>2679.6</v>
      </c>
      <c r="I2" s="3">
        <f>(H2*248)</f>
        <v>664540.79999999993</v>
      </c>
      <c r="J2" s="5">
        <f>I2*5</f>
        <v>3322703.9999999995</v>
      </c>
      <c r="K2" s="6">
        <f>J2-E2</f>
        <v>3207863.9999999995</v>
      </c>
    </row>
    <row r="3" spans="1:11" x14ac:dyDescent="0.25">
      <c r="A3">
        <v>28206</v>
      </c>
      <c r="B3">
        <v>2</v>
      </c>
      <c r="C3" s="1">
        <v>5000</v>
      </c>
      <c r="D3">
        <v>15</v>
      </c>
      <c r="E3">
        <v>75000</v>
      </c>
      <c r="F3">
        <f t="shared" ref="F3:F6" si="0">C3*0.7</f>
        <v>3500</v>
      </c>
      <c r="G3">
        <f t="shared" ref="G3:G6" si="1">F3/1.6</f>
        <v>2187.5</v>
      </c>
      <c r="H3">
        <f t="shared" ref="H3:H6" si="2">G3*0.8</f>
        <v>1750</v>
      </c>
      <c r="I3" s="3">
        <f t="shared" ref="I3:I6" si="3">(H3*248)</f>
        <v>434000</v>
      </c>
      <c r="J3" s="5">
        <f t="shared" ref="J3:J6" si="4">I3*5</f>
        <v>2170000</v>
      </c>
      <c r="K3" s="6">
        <f t="shared" ref="K3:K6" si="5">J3-E3</f>
        <v>2095000</v>
      </c>
    </row>
    <row r="4" spans="1:11" x14ac:dyDescent="0.25">
      <c r="A4">
        <v>28206</v>
      </c>
      <c r="B4">
        <v>3</v>
      </c>
      <c r="C4" s="1">
        <v>5000</v>
      </c>
      <c r="D4">
        <v>8.5</v>
      </c>
      <c r="E4">
        <v>42500</v>
      </c>
      <c r="F4">
        <f t="shared" si="0"/>
        <v>3500</v>
      </c>
      <c r="G4">
        <f t="shared" si="1"/>
        <v>2187.5</v>
      </c>
      <c r="H4">
        <f t="shared" si="2"/>
        <v>1750</v>
      </c>
      <c r="I4" s="3">
        <f t="shared" si="3"/>
        <v>434000</v>
      </c>
      <c r="J4" s="5">
        <f t="shared" si="4"/>
        <v>2170000</v>
      </c>
      <c r="K4" s="6">
        <f t="shared" si="5"/>
        <v>2127500</v>
      </c>
    </row>
    <row r="5" spans="1:11" x14ac:dyDescent="0.25">
      <c r="A5">
        <v>28206</v>
      </c>
      <c r="B5">
        <v>6</v>
      </c>
      <c r="C5" s="1">
        <v>11835</v>
      </c>
      <c r="D5">
        <v>4.95</v>
      </c>
      <c r="E5">
        <v>58583.25</v>
      </c>
      <c r="F5">
        <f t="shared" si="0"/>
        <v>8284.5</v>
      </c>
      <c r="G5">
        <f t="shared" si="1"/>
        <v>5177.8125</v>
      </c>
      <c r="H5">
        <f t="shared" si="2"/>
        <v>4142.25</v>
      </c>
      <c r="I5" s="3">
        <f t="shared" si="3"/>
        <v>1027278</v>
      </c>
      <c r="J5" s="5">
        <f t="shared" si="4"/>
        <v>5136390</v>
      </c>
      <c r="K5" s="6">
        <f t="shared" si="5"/>
        <v>5077806.75</v>
      </c>
    </row>
    <row r="6" spans="1:11" x14ac:dyDescent="0.25">
      <c r="A6">
        <v>28203</v>
      </c>
      <c r="B6">
        <v>8</v>
      </c>
      <c r="C6" s="1">
        <v>3754</v>
      </c>
      <c r="D6">
        <v>12</v>
      </c>
      <c r="E6">
        <v>45048</v>
      </c>
      <c r="F6">
        <f t="shared" si="0"/>
        <v>2627.7999999999997</v>
      </c>
      <c r="G6">
        <f t="shared" si="1"/>
        <v>1642.3749999999998</v>
      </c>
      <c r="H6">
        <f t="shared" si="2"/>
        <v>1313.8999999999999</v>
      </c>
      <c r="I6" s="3">
        <f t="shared" si="3"/>
        <v>325847.19999999995</v>
      </c>
      <c r="J6" s="5">
        <f t="shared" si="4"/>
        <v>1629235.9999999998</v>
      </c>
      <c r="K6" s="6">
        <f t="shared" si="5"/>
        <v>1584187.9999999998</v>
      </c>
    </row>
  </sheetData>
  <conditionalFormatting sqref="K2:K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{931D7B27-6588-4E4D-81A7-6D9995787568}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1D7B27-6588-4E4D-81A7-6D9995787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Property_Data2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Reaper124</dc:creator>
  <cp:lastModifiedBy>Reaper124</cp:lastModifiedBy>
  <dcterms:created xsi:type="dcterms:W3CDTF">2019-05-29T21:51:30Z</dcterms:created>
  <dcterms:modified xsi:type="dcterms:W3CDTF">2019-05-29T21:55:58Z</dcterms:modified>
</cp:coreProperties>
</file>