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180" tabRatio="500"/>
  </bookViews>
  <sheets>
    <sheet name="Weak OpenMP" sheetId="2" r:id="rId1"/>
    <sheet name="Strong OpenMP" sheetId="3" r:id="rId2"/>
    <sheet name="Weak MPI" sheetId="5" r:id="rId3"/>
    <sheet name="Strong MPI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E4" i="6"/>
  <c r="B5" i="6"/>
  <c r="F5" i="6"/>
  <c r="B6" i="6"/>
  <c r="F6" i="6"/>
  <c r="B7" i="6"/>
  <c r="F7" i="6"/>
  <c r="B4" i="6"/>
  <c r="F4" i="6"/>
  <c r="D5" i="3"/>
  <c r="D4" i="3"/>
  <c r="E6" i="3"/>
  <c r="E7" i="3"/>
  <c r="E8" i="3"/>
  <c r="E9" i="3"/>
  <c r="E5" i="3"/>
  <c r="E4" i="3"/>
  <c r="B5" i="3"/>
  <c r="D9" i="3"/>
  <c r="C6" i="2"/>
  <c r="C5" i="2"/>
  <c r="E7" i="6"/>
  <c r="E6" i="6"/>
  <c r="D15" i="5"/>
  <c r="B15" i="5"/>
  <c r="D14" i="5"/>
  <c r="B14" i="5"/>
  <c r="D13" i="5"/>
  <c r="B13" i="5"/>
  <c r="D12" i="5"/>
  <c r="B12" i="5"/>
  <c r="D7" i="5"/>
  <c r="B7" i="5"/>
  <c r="D6" i="5"/>
  <c r="B6" i="5"/>
  <c r="D5" i="5"/>
  <c r="B5" i="5"/>
  <c r="D4" i="5"/>
  <c r="B4" i="5"/>
  <c r="B4" i="3"/>
  <c r="B6" i="3"/>
  <c r="B7" i="3"/>
  <c r="B8" i="3"/>
  <c r="D8" i="3"/>
  <c r="D7" i="3"/>
  <c r="D6" i="3"/>
  <c r="C7" i="2"/>
  <c r="C8" i="2"/>
  <c r="C9" i="2"/>
  <c r="C4" i="2"/>
</calcChain>
</file>

<file path=xl/sharedStrings.xml><?xml version="1.0" encoding="utf-8"?>
<sst xmlns="http://schemas.openxmlformats.org/spreadsheetml/2006/main" count="30" uniqueCount="13">
  <si>
    <t>tasks</t>
  </si>
  <si>
    <t>seconds</t>
  </si>
  <si>
    <t>weak scaling</t>
  </si>
  <si>
    <t>powers of 4</t>
  </si>
  <si>
    <t>Nl</t>
  </si>
  <si>
    <t>strong scaling</t>
  </si>
  <si>
    <t>ideal scaling</t>
  </si>
  <si>
    <t>2D Multigrid OpenMP on Stampede</t>
  </si>
  <si>
    <t>N/processor:</t>
  </si>
  <si>
    <t>threads</t>
  </si>
  <si>
    <t>N</t>
  </si>
  <si>
    <t>2D Multigrid MPI on Stampede</t>
  </si>
  <si>
    <t>100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</si>
</sst>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</a:t>
            </a:r>
            <a:r>
              <a:rPr lang="en-US" baseline="0"/>
              <a:t> Scaling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NL=100</c:v>
          </c:tx>
          <c:marker>
            <c:symbol val="none"/>
          </c:marker>
          <c:cat>
            <c:numRef>
              <c:f>'Weak OpenMP'!$A$4:$A$9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</c:numCache>
            </c:numRef>
          </c:cat>
          <c:val>
            <c:numRef>
              <c:f>'Weak OpenMP'!$C$4:$C$9</c:f>
              <c:numCache>
                <c:formatCode>General</c:formatCode>
                <c:ptCount val="6"/>
                <c:pt idx="0">
                  <c:v>1.0</c:v>
                </c:pt>
                <c:pt idx="1">
                  <c:v>0.156938536863816</c:v>
                </c:pt>
                <c:pt idx="2">
                  <c:v>0.0683829621239369</c:v>
                </c:pt>
                <c:pt idx="3">
                  <c:v>0.0424102745932317</c:v>
                </c:pt>
                <c:pt idx="4">
                  <c:v>0.00137239693659291</c:v>
                </c:pt>
                <c:pt idx="5">
                  <c:v>7.37486458034392E-5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944664"/>
        <c:axId val="2121873288"/>
      </c:lineChart>
      <c:catAx>
        <c:axId val="-214694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873288"/>
        <c:crosses val="autoZero"/>
        <c:auto val="1"/>
        <c:lblAlgn val="ctr"/>
        <c:lblOffset val="100"/>
        <c:noMultiLvlLbl val="0"/>
      </c:catAx>
      <c:valAx>
        <c:axId val="2121873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694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</a:t>
            </a:r>
            <a:r>
              <a:rPr lang="en-US" baseline="0"/>
              <a:t> Scaling Study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'Strong OpenMP'!$D$3</c:f>
              <c:strCache>
                <c:ptCount val="1"/>
                <c:pt idx="0">
                  <c:v>strong scaling</c:v>
                </c:pt>
              </c:strCache>
            </c:strRef>
          </c:tx>
          <c:marker>
            <c:symbol val="none"/>
          </c:marker>
          <c:cat>
            <c:numRef>
              <c:f>'Strong OpenMP'!$A$4:$A$9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'Strong OpenMP'!$D$4:$D$9</c:f>
              <c:numCache>
                <c:formatCode>General</c:formatCode>
                <c:ptCount val="6"/>
                <c:pt idx="0">
                  <c:v>1.0</c:v>
                </c:pt>
                <c:pt idx="1">
                  <c:v>0.854369273236495</c:v>
                </c:pt>
                <c:pt idx="2">
                  <c:v>0.523374710438367</c:v>
                </c:pt>
                <c:pt idx="3">
                  <c:v>3.633449025158407</c:v>
                </c:pt>
                <c:pt idx="4">
                  <c:v>7.964426333267574</c:v>
                </c:pt>
                <c:pt idx="5">
                  <c:v>13.61664394696979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'Strong OpenMP'!$E$3</c:f>
              <c:strCache>
                <c:ptCount val="1"/>
                <c:pt idx="0">
                  <c:v>ideal scaling</c:v>
                </c:pt>
              </c:strCache>
            </c:strRef>
          </c:tx>
          <c:marker>
            <c:symbol val="none"/>
          </c:marker>
          <c:cat>
            <c:numRef>
              <c:f>'Strong OpenMP'!$A$4:$A$9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'Strong OpenMP'!$E$4:$E$9</c:f>
              <c:numCache>
                <c:formatCode>General</c:formatCode>
                <c:ptCount val="6"/>
                <c:pt idx="0">
                  <c:v>1.0</c:v>
                </c:pt>
                <c:pt idx="1">
                  <c:v>0.5</c:v>
                </c:pt>
                <c:pt idx="2">
                  <c:v>0.25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867672"/>
        <c:axId val="-2146861960"/>
      </c:lineChart>
      <c:catAx>
        <c:axId val="-214686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861960"/>
        <c:crosses val="autoZero"/>
        <c:auto val="1"/>
        <c:lblAlgn val="ctr"/>
        <c:lblOffset val="100"/>
        <c:noMultiLvlLbl val="0"/>
      </c:catAx>
      <c:valAx>
        <c:axId val="-2146861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686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</a:t>
            </a:r>
            <a:r>
              <a:rPr lang="en-US" baseline="0"/>
              <a:t> Scaling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Nl=100</c:v>
          </c:tx>
          <c:marker>
            <c:symbol val="none"/>
          </c:marker>
          <c:val>
            <c:numRef>
              <c:f>'Weak MPI'!$D$5:$D$7</c:f>
              <c:numCache>
                <c:formatCode>General</c:formatCode>
                <c:ptCount val="3"/>
                <c:pt idx="0">
                  <c:v>0.0968057382063769</c:v>
                </c:pt>
                <c:pt idx="1">
                  <c:v>0.095531015730102</c:v>
                </c:pt>
                <c:pt idx="2">
                  <c:v>0.0523578760877495</c:v>
                </c:pt>
              </c:numCache>
            </c:numRef>
          </c:val>
          <c:smooth val="0"/>
        </c:ser>
        <c:ser>
          <c:idx val="1"/>
          <c:order val="1"/>
          <c:tx>
            <c:v>NL=500</c:v>
          </c:tx>
          <c:marker>
            <c:symbol val="none"/>
          </c:marker>
          <c:val>
            <c:numRef>
              <c:f>'Weak MPI'!$D$13:$D$15</c:f>
              <c:numCache>
                <c:formatCode>General</c:formatCode>
                <c:ptCount val="3"/>
                <c:pt idx="0">
                  <c:v>0.405906172384716</c:v>
                </c:pt>
                <c:pt idx="1">
                  <c:v>0.151789408997547</c:v>
                </c:pt>
                <c:pt idx="2">
                  <c:v>0.141015168436534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820392"/>
        <c:axId val="-2146814632"/>
      </c:lineChart>
      <c:catAx>
        <c:axId val="-214682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MPI Tasks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46814632"/>
        <c:crosses val="autoZero"/>
        <c:auto val="1"/>
        <c:lblAlgn val="ctr"/>
        <c:lblOffset val="100"/>
        <c:noMultiLvlLbl val="0"/>
      </c:catAx>
      <c:valAx>
        <c:axId val="-2146814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682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</a:t>
            </a:r>
            <a:r>
              <a:rPr lang="en-US" baseline="0"/>
              <a:t> Scaling Study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'Strong MPI'!$E$3</c:f>
              <c:strCache>
                <c:ptCount val="1"/>
                <c:pt idx="0">
                  <c:v>strong scaling</c:v>
                </c:pt>
              </c:strCache>
            </c:strRef>
          </c:tx>
          <c:marker>
            <c:symbol val="none"/>
          </c:marker>
          <c:val>
            <c:numRef>
              <c:f>'Strong MPI'!$E$4:$E$7</c:f>
              <c:numCache>
                <c:formatCode>General</c:formatCode>
                <c:ptCount val="4"/>
                <c:pt idx="0">
                  <c:v>1.0</c:v>
                </c:pt>
                <c:pt idx="1">
                  <c:v>2.895154794637241</c:v>
                </c:pt>
                <c:pt idx="2">
                  <c:v>5.002776925196999</c:v>
                </c:pt>
                <c:pt idx="3">
                  <c:v>2.907125133221903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'Strong MPI'!$F$3</c:f>
              <c:strCache>
                <c:ptCount val="1"/>
                <c:pt idx="0">
                  <c:v>ideal scaling</c:v>
                </c:pt>
              </c:strCache>
            </c:strRef>
          </c:tx>
          <c:marker>
            <c:symbol val="none"/>
          </c:marker>
          <c:val>
            <c:numRef>
              <c:f>'Strong MPI'!$F$4:$F$7</c:f>
              <c:numCache>
                <c:formatCode>General</c:formatCode>
                <c:ptCount val="4"/>
                <c:pt idx="0">
                  <c:v>1.0</c:v>
                </c:pt>
                <c:pt idx="1">
                  <c:v>0.25</c:v>
                </c:pt>
                <c:pt idx="2">
                  <c:v>0.0625</c:v>
                </c:pt>
                <c:pt idx="3">
                  <c:v>0.015625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18088"/>
        <c:axId val="2121921064"/>
      </c:lineChart>
      <c:catAx>
        <c:axId val="212191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921064"/>
        <c:crosses val="autoZero"/>
        <c:auto val="1"/>
        <c:lblAlgn val="ctr"/>
        <c:lblOffset val="100"/>
        <c:noMultiLvlLbl val="0"/>
      </c:catAx>
      <c:valAx>
        <c:axId val="2121921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191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0</xdr:row>
      <xdr:rowOff>127000</xdr:rowOff>
    </xdr:from>
    <xdr:to>
      <xdr:col>11</xdr:col>
      <xdr:colOff>241300</xdr:colOff>
      <xdr:row>16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2</xdr:row>
      <xdr:rowOff>165100</xdr:rowOff>
    </xdr:from>
    <xdr:to>
      <xdr:col>12</xdr:col>
      <xdr:colOff>660400</xdr:colOff>
      <xdr:row>21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0</xdr:row>
      <xdr:rowOff>127000</xdr:rowOff>
    </xdr:from>
    <xdr:to>
      <xdr:col>12</xdr:col>
      <xdr:colOff>241300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</xdr:row>
      <xdr:rowOff>165100</xdr:rowOff>
    </xdr:from>
    <xdr:to>
      <xdr:col>13</xdr:col>
      <xdr:colOff>660400</xdr:colOff>
      <xdr:row>19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sqref="A1:C1"/>
    </sheetView>
  </sheetViews>
  <sheetFormatPr baseColWidth="10" defaultRowHeight="15" x14ac:dyDescent="0"/>
  <cols>
    <col min="1" max="1" width="14.83203125" bestFit="1" customWidth="1"/>
  </cols>
  <sheetData>
    <row r="1" spans="1:3">
      <c r="A1" s="2" t="s">
        <v>7</v>
      </c>
      <c r="B1" s="2"/>
      <c r="C1" s="2"/>
    </row>
    <row r="2" spans="1:3">
      <c r="A2" t="s">
        <v>8</v>
      </c>
      <c r="B2">
        <v>100</v>
      </c>
    </row>
    <row r="3" spans="1:3">
      <c r="A3" t="s">
        <v>9</v>
      </c>
      <c r="B3" t="s">
        <v>1</v>
      </c>
      <c r="C3" t="s">
        <v>2</v>
      </c>
    </row>
    <row r="4" spans="1:3">
      <c r="A4">
        <v>1</v>
      </c>
      <c r="B4">
        <v>0.152863</v>
      </c>
      <c r="C4">
        <f>$B$4/B4</f>
        <v>1</v>
      </c>
    </row>
    <row r="5" spans="1:3">
      <c r="A5">
        <v>2</v>
      </c>
      <c r="B5">
        <v>0.97403099999999998</v>
      </c>
      <c r="C5">
        <f t="shared" ref="C5:C9" si="0">$B$4/B5</f>
        <v>0.15693853686381645</v>
      </c>
    </row>
    <row r="6" spans="1:3">
      <c r="A6">
        <v>3</v>
      </c>
      <c r="B6">
        <v>2.2353960000000002</v>
      </c>
      <c r="C6">
        <f>$B$4/B6</f>
        <v>6.8382962123936866E-2</v>
      </c>
    </row>
    <row r="7" spans="1:3">
      <c r="A7">
        <v>4</v>
      </c>
      <c r="B7">
        <v>3.6043859999999999</v>
      </c>
      <c r="C7">
        <f t="shared" si="0"/>
        <v>4.2410274593231691E-2</v>
      </c>
    </row>
    <row r="8" spans="1:3">
      <c r="A8">
        <v>16</v>
      </c>
      <c r="B8">
        <v>111.383956</v>
      </c>
      <c r="C8">
        <f t="shared" si="0"/>
        <v>1.3723969365929147E-3</v>
      </c>
    </row>
    <row r="9" spans="1:3">
      <c r="A9">
        <v>64</v>
      </c>
      <c r="B9">
        <v>2072.7567039999999</v>
      </c>
      <c r="C9">
        <f t="shared" si="0"/>
        <v>7.3748645803439167E-5</v>
      </c>
    </row>
  </sheetData>
  <mergeCells count="1">
    <mergeCell ref="A1:C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0" defaultRowHeight="15" x14ac:dyDescent="0"/>
  <cols>
    <col min="4" max="4" width="12.33203125" bestFit="1" customWidth="1"/>
  </cols>
  <sheetData>
    <row r="1" spans="1:5">
      <c r="A1" t="s">
        <v>7</v>
      </c>
    </row>
    <row r="2" spans="1:5">
      <c r="D2" s="1"/>
    </row>
    <row r="3" spans="1:5">
      <c r="A3" t="s">
        <v>9</v>
      </c>
      <c r="B3" t="s">
        <v>10</v>
      </c>
      <c r="C3" t="s">
        <v>1</v>
      </c>
      <c r="D3" t="s">
        <v>5</v>
      </c>
      <c r="E3" t="s">
        <v>6</v>
      </c>
    </row>
    <row r="4" spans="1:5">
      <c r="A4">
        <v>1</v>
      </c>
      <c r="B4">
        <f>$B$9*$A$9/A4</f>
        <v>6400</v>
      </c>
      <c r="C4">
        <v>220.91381699999999</v>
      </c>
      <c r="D4">
        <f t="shared" ref="D4:D9" si="0">$C$4/A4/C4</f>
        <v>1</v>
      </c>
      <c r="E4">
        <f>1</f>
        <v>1</v>
      </c>
    </row>
    <row r="5" spans="1:5">
      <c r="A5">
        <v>2</v>
      </c>
      <c r="B5">
        <f>$B$9*$A$9/A5</f>
        <v>3200</v>
      </c>
      <c r="C5">
        <v>129.284739</v>
      </c>
      <c r="D5">
        <f t="shared" si="0"/>
        <v>0.85436927323649547</v>
      </c>
      <c r="E5">
        <f>1/A5</f>
        <v>0.5</v>
      </c>
    </row>
    <row r="6" spans="1:5">
      <c r="A6">
        <v>4</v>
      </c>
      <c r="B6">
        <f>$B$9*$A$9/A6</f>
        <v>1600</v>
      </c>
      <c r="C6">
        <v>105.523735</v>
      </c>
      <c r="D6">
        <f t="shared" si="0"/>
        <v>0.52337471043836725</v>
      </c>
      <c r="E6">
        <f t="shared" ref="E6:E9" si="1">1/A6</f>
        <v>0.25</v>
      </c>
    </row>
    <row r="7" spans="1:5">
      <c r="A7">
        <v>16</v>
      </c>
      <c r="B7">
        <f>$B$9*$A$9/A7</f>
        <v>400</v>
      </c>
      <c r="C7">
        <v>3.8000020000000001</v>
      </c>
      <c r="D7">
        <f t="shared" si="0"/>
        <v>3.6334490251584075</v>
      </c>
      <c r="E7">
        <f t="shared" si="1"/>
        <v>6.25E-2</v>
      </c>
    </row>
    <row r="8" spans="1:5">
      <c r="A8">
        <v>32</v>
      </c>
      <c r="B8">
        <f>$B$9*$A$9/A8</f>
        <v>200</v>
      </c>
      <c r="C8">
        <v>0.86679899999999999</v>
      </c>
      <c r="D8">
        <f t="shared" si="0"/>
        <v>7.964426333267574</v>
      </c>
      <c r="E8">
        <f t="shared" si="1"/>
        <v>3.125E-2</v>
      </c>
    </row>
    <row r="9" spans="1:5">
      <c r="A9">
        <v>64</v>
      </c>
      <c r="B9">
        <v>100</v>
      </c>
      <c r="C9">
        <v>0.25349699999999997</v>
      </c>
      <c r="D9">
        <f t="shared" si="0"/>
        <v>13.616643946969788</v>
      </c>
      <c r="E9">
        <f t="shared" si="1"/>
        <v>1.5625E-2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baseColWidth="10" defaultRowHeight="15" x14ac:dyDescent="0"/>
  <sheetData>
    <row r="1" spans="1:4">
      <c r="A1" t="s">
        <v>11</v>
      </c>
      <c r="D1" t="s">
        <v>12</v>
      </c>
    </row>
    <row r="2" spans="1:4">
      <c r="A2" t="s">
        <v>8</v>
      </c>
      <c r="B2">
        <v>100</v>
      </c>
    </row>
    <row r="3" spans="1:4">
      <c r="A3" t="s">
        <v>3</v>
      </c>
      <c r="B3" t="s">
        <v>0</v>
      </c>
      <c r="C3" t="s">
        <v>1</v>
      </c>
      <c r="D3" t="s">
        <v>2</v>
      </c>
    </row>
    <row r="4" spans="1:4">
      <c r="A4">
        <v>0</v>
      </c>
      <c r="B4">
        <f>4^A4</f>
        <v>1</v>
      </c>
      <c r="C4">
        <v>2.0095999999999999E-2</v>
      </c>
      <c r="D4">
        <f>$C$4/C4</f>
        <v>1</v>
      </c>
    </row>
    <row r="5" spans="1:4">
      <c r="A5">
        <v>1</v>
      </c>
      <c r="B5">
        <f t="shared" ref="B5:B7" si="0">4^A5</f>
        <v>4</v>
      </c>
      <c r="C5">
        <v>0.207591</v>
      </c>
      <c r="D5">
        <f t="shared" ref="D5:D7" si="1">$C$4/C5</f>
        <v>9.6805738206376959E-2</v>
      </c>
    </row>
    <row r="6" spans="1:4">
      <c r="A6">
        <v>2</v>
      </c>
      <c r="B6">
        <f t="shared" si="0"/>
        <v>16</v>
      </c>
      <c r="C6">
        <v>0.21036099999999999</v>
      </c>
      <c r="D6">
        <f t="shared" si="1"/>
        <v>9.5531015730102059E-2</v>
      </c>
    </row>
    <row r="7" spans="1:4">
      <c r="A7">
        <v>3</v>
      </c>
      <c r="B7">
        <f t="shared" si="0"/>
        <v>64</v>
      </c>
      <c r="C7">
        <v>0.38381999999999999</v>
      </c>
      <c r="D7">
        <f t="shared" si="1"/>
        <v>5.2357876087749465E-2</v>
      </c>
    </row>
    <row r="10" spans="1:4">
      <c r="A10" t="s">
        <v>8</v>
      </c>
      <c r="B10">
        <v>500</v>
      </c>
    </row>
    <row r="11" spans="1:4">
      <c r="A11" t="s">
        <v>3</v>
      </c>
      <c r="B11" t="s">
        <v>0</v>
      </c>
      <c r="C11" t="s">
        <v>1</v>
      </c>
      <c r="D11" t="s">
        <v>2</v>
      </c>
    </row>
    <row r="12" spans="1:4">
      <c r="A12">
        <v>0</v>
      </c>
      <c r="B12">
        <f>4^A12</f>
        <v>1</v>
      </c>
      <c r="C12">
        <v>0.56415599999999999</v>
      </c>
      <c r="D12">
        <f>$C$12/C12</f>
        <v>1</v>
      </c>
    </row>
    <row r="13" spans="1:4">
      <c r="A13">
        <v>1</v>
      </c>
      <c r="B13">
        <f t="shared" ref="B13:B15" si="2">4^A13</f>
        <v>4</v>
      </c>
      <c r="C13">
        <v>1.3898680000000001</v>
      </c>
      <c r="D13">
        <f t="shared" ref="D13:D15" si="3">$C$12/C13</f>
        <v>0.40590617238471566</v>
      </c>
    </row>
    <row r="14" spans="1:4">
      <c r="A14">
        <v>2</v>
      </c>
      <c r="B14">
        <f t="shared" si="2"/>
        <v>16</v>
      </c>
      <c r="C14">
        <v>3.7167020000000002</v>
      </c>
      <c r="D14">
        <f t="shared" si="3"/>
        <v>0.15178940899754673</v>
      </c>
    </row>
    <row r="15" spans="1:4">
      <c r="A15">
        <v>3</v>
      </c>
      <c r="B15">
        <f t="shared" si="2"/>
        <v>64</v>
      </c>
      <c r="C15">
        <v>4.0006760000000003</v>
      </c>
      <c r="D15">
        <f t="shared" si="3"/>
        <v>0.14101516843653422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baseColWidth="10" defaultRowHeight="15" x14ac:dyDescent="0"/>
  <cols>
    <col min="5" max="5" width="12.33203125" bestFit="1" customWidth="1"/>
  </cols>
  <sheetData>
    <row r="1" spans="1:6">
      <c r="A1" t="s">
        <v>11</v>
      </c>
    </row>
    <row r="2" spans="1:6">
      <c r="E2" s="1"/>
    </row>
    <row r="3" spans="1:6">
      <c r="A3" t="s">
        <v>3</v>
      </c>
      <c r="B3" t="s">
        <v>0</v>
      </c>
      <c r="C3" t="s">
        <v>4</v>
      </c>
      <c r="D3" t="s">
        <v>1</v>
      </c>
      <c r="E3" t="s">
        <v>5</v>
      </c>
      <c r="F3" t="s">
        <v>6</v>
      </c>
    </row>
    <row r="4" spans="1:6">
      <c r="A4">
        <v>0</v>
      </c>
      <c r="B4">
        <f>4^A4</f>
        <v>1</v>
      </c>
      <c r="C4">
        <v>2560</v>
      </c>
      <c r="D4">
        <v>31.946933000000001</v>
      </c>
      <c r="E4">
        <f>$D$4/B4/D4</f>
        <v>1</v>
      </c>
      <c r="F4">
        <f>1/B4</f>
        <v>1</v>
      </c>
    </row>
    <row r="5" spans="1:6">
      <c r="A5">
        <v>1</v>
      </c>
      <c r="B5">
        <f t="shared" ref="B5:B7" si="0">4^A5</f>
        <v>4</v>
      </c>
      <c r="C5">
        <v>640</v>
      </c>
      <c r="D5">
        <v>2.7586550000000001</v>
      </c>
      <c r="E5">
        <f>$D$4/B5/D5</f>
        <v>2.8951547946372416</v>
      </c>
      <c r="F5">
        <f t="shared" ref="F5:F7" si="1">1/B5</f>
        <v>0.25</v>
      </c>
    </row>
    <row r="6" spans="1:6">
      <c r="A6">
        <v>2</v>
      </c>
      <c r="B6">
        <f t="shared" si="0"/>
        <v>16</v>
      </c>
      <c r="C6">
        <v>160</v>
      </c>
      <c r="D6">
        <v>0.399115</v>
      </c>
      <c r="E6">
        <f>$D$4/B6/D6</f>
        <v>5.0027769251969989</v>
      </c>
      <c r="F6">
        <f t="shared" si="1"/>
        <v>6.25E-2</v>
      </c>
    </row>
    <row r="7" spans="1:6">
      <c r="A7">
        <v>3</v>
      </c>
      <c r="B7">
        <f t="shared" si="0"/>
        <v>64</v>
      </c>
      <c r="C7">
        <v>40</v>
      </c>
      <c r="D7">
        <v>0.171706</v>
      </c>
      <c r="E7">
        <f>$D$4/B7/D7</f>
        <v>2.9071251332219026</v>
      </c>
      <c r="F7">
        <f t="shared" si="1"/>
        <v>1.5625E-2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Weak OpenMP</vt:lpstr>
      <vt:lpstr>Strong OpenMP</vt:lpstr>
      <vt:lpstr>Weak MPI</vt:lpstr>
      <vt:lpstr>Strong MPI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</dc:creator>
  <cp:lastModifiedBy>Ana Cristina</cp:lastModifiedBy>
  <dcterms:created xsi:type="dcterms:W3CDTF">2017-05-26T18:15:17Z</dcterms:created>
  <dcterms:modified xsi:type="dcterms:W3CDTF">2017-06-03T22:55:24Z</dcterms:modified>
</cp:coreProperties>
</file>