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aron\Desktop\"/>
    </mc:Choice>
  </mc:AlternateContent>
  <xr:revisionPtr revIDLastSave="0" documentId="13_ncr:1_{6C73562A-4E17-4FF4-A967-117BC1CCDE7A}" xr6:coauthVersionLast="47" xr6:coauthVersionMax="47" xr10:uidLastSave="{00000000-0000-0000-0000-000000000000}"/>
  <bookViews>
    <workbookView xWindow="-120" yWindow="-120" windowWidth="29040" windowHeight="17520" activeTab="1" xr2:uid="{306695F8-C1B8-4336-AFCE-81902104763D}"/>
  </bookViews>
  <sheets>
    <sheet name="Pi 4 Pin Function List" sheetId="1" r:id="rId1"/>
    <sheet name="Pi Mower Pinout" sheetId="2" r:id="rId2"/>
  </sheets>
  <definedNames>
    <definedName name="_xlnm._FilterDatabase" localSheetId="0" hidden="1">'Pi 4 Pin Function List'!$A$1:$I$55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E5" i="2" s="1"/>
  <c r="F5" i="2" s="1"/>
  <c r="E6" i="2" s="1"/>
  <c r="F6" i="2" s="1"/>
  <c r="E7" i="2" s="1"/>
  <c r="F7" i="2" s="1"/>
  <c r="E8" i="2" s="1"/>
  <c r="F8" i="2" s="1"/>
  <c r="E9" i="2" s="1"/>
  <c r="F9" i="2" s="1"/>
  <c r="E10" i="2" s="1"/>
  <c r="F10" i="2" s="1"/>
  <c r="E11" i="2" s="1"/>
  <c r="F11" i="2" s="1"/>
  <c r="E12" i="2" s="1"/>
  <c r="F12" i="2" s="1"/>
  <c r="E13" i="2" s="1"/>
  <c r="F13" i="2" s="1"/>
  <c r="E14" i="2" s="1"/>
  <c r="F14" i="2" s="1"/>
  <c r="E15" i="2" s="1"/>
  <c r="F15" i="2" s="1"/>
  <c r="E16" i="2" s="1"/>
  <c r="F16" i="2" s="1"/>
  <c r="E17" i="2" s="1"/>
  <c r="F17" i="2" s="1"/>
  <c r="E18" i="2" s="1"/>
  <c r="F18" i="2" s="1"/>
  <c r="E19" i="2" s="1"/>
  <c r="F19" i="2" s="1"/>
  <c r="E20" i="2" s="1"/>
  <c r="F20" i="2" s="1"/>
  <c r="E21" i="2" s="1"/>
  <c r="F21" i="2" s="1"/>
  <c r="E22" i="2" s="1"/>
  <c r="F22" i="2" s="1"/>
  <c r="E23" i="2" s="1"/>
  <c r="F23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</calcChain>
</file>

<file path=xl/sharedStrings.xml><?xml version="1.0" encoding="utf-8"?>
<sst xmlns="http://schemas.openxmlformats.org/spreadsheetml/2006/main" count="452" uniqueCount="292">
  <si>
    <t xml:space="preserve"> ID_SDA/GPIO0</t>
  </si>
  <si>
    <t xml:space="preserve"> SDA0</t>
  </si>
  <si>
    <t xml:space="preserve"> SA5</t>
  </si>
  <si>
    <t xml:space="preserve"> PCLK</t>
  </si>
  <si>
    <t xml:space="preserve"> SPI3_CE0_N</t>
  </si>
  <si>
    <t xml:space="preserve"> TXD2</t>
  </si>
  <si>
    <t xml:space="preserve"> SDA6</t>
  </si>
  <si>
    <t xml:space="preserve"> ID_SCL/GPIO1</t>
  </si>
  <si>
    <t xml:space="preserve"> SCL0</t>
  </si>
  <si>
    <t xml:space="preserve"> SA4</t>
  </si>
  <si>
    <t xml:space="preserve"> DE</t>
  </si>
  <si>
    <t xml:space="preserve"> SPI3_MISO</t>
  </si>
  <si>
    <t xml:space="preserve"> RXD2</t>
  </si>
  <si>
    <t xml:space="preserve"> SCL6</t>
  </si>
  <si>
    <t xml:space="preserve"> GPIO2</t>
  </si>
  <si>
    <t xml:space="preserve"> SDA1</t>
  </si>
  <si>
    <t xml:space="preserve"> SA3</t>
  </si>
  <si>
    <t xml:space="preserve"> LCD_VSYNC</t>
  </si>
  <si>
    <t xml:space="preserve"> SPI3_MOSI</t>
  </si>
  <si>
    <t xml:space="preserve"> CTS2</t>
  </si>
  <si>
    <t xml:space="preserve"> SDA3</t>
  </si>
  <si>
    <t xml:space="preserve"> GPIO3</t>
  </si>
  <si>
    <t xml:space="preserve"> SCL1</t>
  </si>
  <si>
    <t xml:space="preserve"> SA2</t>
  </si>
  <si>
    <t xml:space="preserve"> LCD_HSYNC</t>
  </si>
  <si>
    <t xml:space="preserve"> SPI3_SCLK</t>
  </si>
  <si>
    <t xml:space="preserve"> RTS2</t>
  </si>
  <si>
    <t xml:space="preserve"> SCL3</t>
  </si>
  <si>
    <t xml:space="preserve"> GPIO4</t>
  </si>
  <si>
    <t xml:space="preserve"> GPCLK0</t>
  </si>
  <si>
    <t xml:space="preserve"> SA1</t>
  </si>
  <si>
    <t xml:space="preserve"> DPI_D0</t>
  </si>
  <si>
    <t xml:space="preserve"> SPI4_CE0_N</t>
  </si>
  <si>
    <t xml:space="preserve"> TXD3</t>
  </si>
  <si>
    <t xml:space="preserve"> GPIO5</t>
  </si>
  <si>
    <t xml:space="preserve"> GPCLK1</t>
  </si>
  <si>
    <t xml:space="preserve"> SA0</t>
  </si>
  <si>
    <t xml:space="preserve"> DPI_D1</t>
  </si>
  <si>
    <t xml:space="preserve"> SPI4_MISO</t>
  </si>
  <si>
    <t xml:space="preserve"> RXD3</t>
  </si>
  <si>
    <t xml:space="preserve"> GPIO6</t>
  </si>
  <si>
    <t xml:space="preserve"> GPCLK2</t>
  </si>
  <si>
    <t xml:space="preserve"> SOE_N_SE</t>
  </si>
  <si>
    <t xml:space="preserve"> DPI_D2</t>
  </si>
  <si>
    <t xml:space="preserve"> SPI4_MOSI</t>
  </si>
  <si>
    <t xml:space="preserve"> CTS3</t>
  </si>
  <si>
    <t xml:space="preserve"> SDA4</t>
  </si>
  <si>
    <t xml:space="preserve"> GPIO7</t>
  </si>
  <si>
    <t xml:space="preserve"> SPI0_CE1_N</t>
  </si>
  <si>
    <t xml:space="preserve"> SWE_N_SRW_N</t>
  </si>
  <si>
    <t xml:space="preserve"> DPI_D3</t>
  </si>
  <si>
    <t xml:space="preserve"> SPI4_SCLK</t>
  </si>
  <si>
    <t xml:space="preserve"> RTS3</t>
  </si>
  <si>
    <t xml:space="preserve"> SCL4</t>
  </si>
  <si>
    <t xml:space="preserve"> GPIO8</t>
  </si>
  <si>
    <t xml:space="preserve"> SPI0_CE0_N</t>
  </si>
  <si>
    <t xml:space="preserve"> SD0</t>
  </si>
  <si>
    <t xml:space="preserve"> DPI_D4</t>
  </si>
  <si>
    <t xml:space="preserve"> I2CSL_CE_N</t>
  </si>
  <si>
    <t xml:space="preserve"> TXD4</t>
  </si>
  <si>
    <t xml:space="preserve"> GPIO9</t>
  </si>
  <si>
    <t xml:space="preserve"> SPI0_MISO</t>
  </si>
  <si>
    <t xml:space="preserve"> SD1</t>
  </si>
  <si>
    <t xml:space="preserve"> DPI_D5</t>
  </si>
  <si>
    <t xml:space="preserve"> I2CSL_SDI_MISO</t>
  </si>
  <si>
    <t xml:space="preserve"> RXD4</t>
  </si>
  <si>
    <t xml:space="preserve"> GPIO10</t>
  </si>
  <si>
    <t xml:space="preserve"> SPI0_MOSI</t>
  </si>
  <si>
    <t xml:space="preserve"> SD2</t>
  </si>
  <si>
    <t xml:space="preserve"> DPI_D6</t>
  </si>
  <si>
    <t xml:space="preserve"> I2CSL_SDA_MOSI</t>
  </si>
  <si>
    <t xml:space="preserve"> CTS4</t>
  </si>
  <si>
    <t xml:space="preserve"> SDA5</t>
  </si>
  <si>
    <t xml:space="preserve"> GPIO11</t>
  </si>
  <si>
    <t xml:space="preserve"> SPI0_SCLK</t>
  </si>
  <si>
    <t xml:space="preserve"> SD3</t>
  </si>
  <si>
    <t xml:space="preserve"> DPI_D7</t>
  </si>
  <si>
    <t xml:space="preserve"> I2CSL_SCL_SCLK</t>
  </si>
  <si>
    <t xml:space="preserve"> RTS4</t>
  </si>
  <si>
    <t xml:space="preserve"> SCL5</t>
  </si>
  <si>
    <t xml:space="preserve"> GPIO12</t>
  </si>
  <si>
    <t xml:space="preserve"> PWM0_0</t>
  </si>
  <si>
    <t xml:space="preserve"> SD4</t>
  </si>
  <si>
    <t xml:space="preserve"> DPI_D8</t>
  </si>
  <si>
    <t xml:space="preserve"> SPI5_CE0_N</t>
  </si>
  <si>
    <t xml:space="preserve"> TXD5</t>
  </si>
  <si>
    <t xml:space="preserve"> GPIO13</t>
  </si>
  <si>
    <t xml:space="preserve"> PWM0_1</t>
  </si>
  <si>
    <t xml:space="preserve"> SD5</t>
  </si>
  <si>
    <t xml:space="preserve"> DPI_D9</t>
  </si>
  <si>
    <t xml:space="preserve"> SPI5_MISO</t>
  </si>
  <si>
    <t xml:space="preserve"> RXD5</t>
  </si>
  <si>
    <t xml:space="preserve"> GPIO14</t>
  </si>
  <si>
    <t xml:space="preserve"> TXD0</t>
  </si>
  <si>
    <t xml:space="preserve"> SD6</t>
  </si>
  <si>
    <t xml:space="preserve"> DPI_D10</t>
  </si>
  <si>
    <t xml:space="preserve"> SPI5_MOSI</t>
  </si>
  <si>
    <t xml:space="preserve"> CTS5</t>
  </si>
  <si>
    <t xml:space="preserve"> TXD1</t>
  </si>
  <si>
    <t xml:space="preserve"> GPIO15</t>
  </si>
  <si>
    <t xml:space="preserve"> RXD0</t>
  </si>
  <si>
    <t xml:space="preserve"> SD7</t>
  </si>
  <si>
    <t xml:space="preserve"> DPI_D11</t>
  </si>
  <si>
    <t xml:space="preserve"> SPI5_SCLK</t>
  </si>
  <si>
    <t xml:space="preserve"> RTS5</t>
  </si>
  <si>
    <t xml:space="preserve"> RXD1</t>
  </si>
  <si>
    <t xml:space="preserve"> GPIO16</t>
  </si>
  <si>
    <t xml:space="preserve"> -</t>
  </si>
  <si>
    <t xml:space="preserve"> SD8</t>
  </si>
  <si>
    <t xml:space="preserve"> DPI_D12</t>
  </si>
  <si>
    <t xml:space="preserve"> CTS0</t>
  </si>
  <si>
    <t xml:space="preserve"> SPI1_CE2_N</t>
  </si>
  <si>
    <t xml:space="preserve"> CTS1</t>
  </si>
  <si>
    <t xml:space="preserve"> GPIO17</t>
  </si>
  <si>
    <t xml:space="preserve"> SD9</t>
  </si>
  <si>
    <t xml:space="preserve"> DPI_D13</t>
  </si>
  <si>
    <t xml:space="preserve"> RTS0</t>
  </si>
  <si>
    <t xml:space="preserve"> SPI1_CE1_N</t>
  </si>
  <si>
    <t xml:space="preserve"> RTS1</t>
  </si>
  <si>
    <t xml:space="preserve"> GPIO18</t>
  </si>
  <si>
    <t xml:space="preserve"> PCM_CLK</t>
  </si>
  <si>
    <t xml:space="preserve"> SD10</t>
  </si>
  <si>
    <t xml:space="preserve"> DPI_D14</t>
  </si>
  <si>
    <t xml:space="preserve"> SPI6_CE0_N</t>
  </si>
  <si>
    <t xml:space="preserve"> SPI1_CE0_N</t>
  </si>
  <si>
    <t xml:space="preserve"> GPIO19</t>
  </si>
  <si>
    <t xml:space="preserve"> PCM_FS</t>
  </si>
  <si>
    <t xml:space="preserve"> SD11</t>
  </si>
  <si>
    <t xml:space="preserve"> DPI_D15</t>
  </si>
  <si>
    <t xml:space="preserve"> SPI6_MISO</t>
  </si>
  <si>
    <t xml:space="preserve"> SPI1_MISO</t>
  </si>
  <si>
    <t xml:space="preserve"> GPIO20</t>
  </si>
  <si>
    <t xml:space="preserve"> PCM_DIN</t>
  </si>
  <si>
    <t xml:space="preserve"> SD12</t>
  </si>
  <si>
    <t xml:space="preserve"> DPI_D16</t>
  </si>
  <si>
    <t xml:space="preserve"> SPI6_MOSI</t>
  </si>
  <si>
    <t xml:space="preserve"> SPI1_MOSI</t>
  </si>
  <si>
    <t xml:space="preserve"> GPIO21</t>
  </si>
  <si>
    <t xml:space="preserve"> PCM_DOUT</t>
  </si>
  <si>
    <t xml:space="preserve"> SD13</t>
  </si>
  <si>
    <t xml:space="preserve"> DPI_D17</t>
  </si>
  <si>
    <t xml:space="preserve"> SPI6_SCLK</t>
  </si>
  <si>
    <t xml:space="preserve"> SPI1_SCLK</t>
  </si>
  <si>
    <t xml:space="preserve"> GPIO22</t>
  </si>
  <si>
    <t xml:space="preserve"> SD0_CLK</t>
  </si>
  <si>
    <t xml:space="preserve"> SD14</t>
  </si>
  <si>
    <t xml:space="preserve"> DPI_D18</t>
  </si>
  <si>
    <t xml:space="preserve"> SD1_CLK</t>
  </si>
  <si>
    <t xml:space="preserve"> ARM_TRST</t>
  </si>
  <si>
    <t xml:space="preserve"> GPIO23</t>
  </si>
  <si>
    <t xml:space="preserve"> SD0_CMD</t>
  </si>
  <si>
    <t xml:space="preserve"> SD15</t>
  </si>
  <si>
    <t xml:space="preserve"> DPI_D19</t>
  </si>
  <si>
    <t xml:space="preserve"> SD1_CMD</t>
  </si>
  <si>
    <t xml:space="preserve"> ARM_RTCK</t>
  </si>
  <si>
    <t xml:space="preserve"> GPIO24</t>
  </si>
  <si>
    <t xml:space="preserve"> SD0_DAT0</t>
  </si>
  <si>
    <t xml:space="preserve"> SD16</t>
  </si>
  <si>
    <t xml:space="preserve"> DPI_D20</t>
  </si>
  <si>
    <t xml:space="preserve"> SD1_DAT0</t>
  </si>
  <si>
    <t xml:space="preserve"> ARM_TDO</t>
  </si>
  <si>
    <t xml:space="preserve"> SPI3_CE1_N</t>
  </si>
  <si>
    <t xml:space="preserve"> GPIO25</t>
  </si>
  <si>
    <t xml:space="preserve"> SD0_DAT1</t>
  </si>
  <si>
    <t xml:space="preserve"> SD17</t>
  </si>
  <si>
    <t xml:space="preserve"> DPI_D21</t>
  </si>
  <si>
    <t xml:space="preserve"> SD1_DAT1</t>
  </si>
  <si>
    <t xml:space="preserve"> ARM_TCK</t>
  </si>
  <si>
    <t xml:space="preserve"> SPI4_CE1_N</t>
  </si>
  <si>
    <t xml:space="preserve"> GPIO26</t>
  </si>
  <si>
    <t xml:space="preserve"> SD0_DAT2</t>
  </si>
  <si>
    <t xml:space="preserve"> DPI_D22</t>
  </si>
  <si>
    <t xml:space="preserve"> SD1_DAT2</t>
  </si>
  <si>
    <t xml:space="preserve"> ARM_TDI</t>
  </si>
  <si>
    <t xml:space="preserve"> SPI5_CE1_N</t>
  </si>
  <si>
    <t xml:space="preserve"> GPIO27</t>
  </si>
  <si>
    <t xml:space="preserve"> SD0_DAT3</t>
  </si>
  <si>
    <t xml:space="preserve"> DPI_D23</t>
  </si>
  <si>
    <t xml:space="preserve"> SD1_DAT3</t>
  </si>
  <si>
    <t xml:space="preserve"> ARM_TMS</t>
  </si>
  <si>
    <t xml:space="preserve"> SPI6_CE1_N</t>
  </si>
  <si>
    <t xml:space="preserve"> RGMII_MDIO/GPIO28</t>
  </si>
  <si>
    <t xml:space="preserve"> MII_A_RX_ERR</t>
  </si>
  <si>
    <t xml:space="preserve"> RGMII_MDIO</t>
  </si>
  <si>
    <t xml:space="preserve"> RGMIO_MDC/GPIO29</t>
  </si>
  <si>
    <t xml:space="preserve"> MII_A_TX_ERR</t>
  </si>
  <si>
    <t xml:space="preserve"> RGMII_MDC</t>
  </si>
  <si>
    <t xml:space="preserve"> CTS0/GPIO30</t>
  </si>
  <si>
    <t xml:space="preserve"> MII_A_CRS</t>
  </si>
  <si>
    <t xml:space="preserve"> RTS0/GPIO31</t>
  </si>
  <si>
    <t xml:space="preserve"> MII_A_COL</t>
  </si>
  <si>
    <t xml:space="preserve"> TXD0/GPIO32</t>
  </si>
  <si>
    <t xml:space="preserve"> SD_CARD_PRES</t>
  </si>
  <si>
    <t xml:space="preserve"> RXD0/GPIO33</t>
  </si>
  <si>
    <t xml:space="preserve"> SD_CARD_WRPROT</t>
  </si>
  <si>
    <t xml:space="preserve"> SD1_CLK/GPIO34</t>
  </si>
  <si>
    <t xml:space="preserve"> SD_CARD_LED</t>
  </si>
  <si>
    <t xml:space="preserve"> RGMII_IRQ</t>
  </si>
  <si>
    <t xml:space="preserve"> SD1_CMD/GPIO35</t>
  </si>
  <si>
    <t xml:space="preserve"> RGMII_START_STOP</t>
  </si>
  <si>
    <t xml:space="preserve"> SD1_DATA0/GPIO36</t>
  </si>
  <si>
    <t xml:space="preserve"> RGMII_RX_OK</t>
  </si>
  <si>
    <t xml:space="preserve"> SD1_DATA1/GPIO37</t>
  </si>
  <si>
    <t xml:space="preserve"> SD1_DATA2/GPIO38</t>
  </si>
  <si>
    <t xml:space="preserve"> SD1_DATA3/GPIO39</t>
  </si>
  <si>
    <t xml:space="preserve"> PWM0_MISO/GPIO40</t>
  </si>
  <si>
    <t xml:space="preserve"> PWM1_0</t>
  </si>
  <si>
    <t xml:space="preserve"> SD1_DAT4</t>
  </si>
  <si>
    <t xml:space="preserve"> PWM1_MOSI/GPIO41</t>
  </si>
  <si>
    <t xml:space="preserve"> PWM1_1</t>
  </si>
  <si>
    <t xml:space="preserve"> SD1_DAT5</t>
  </si>
  <si>
    <t xml:space="preserve"> STATUS_LED_G_CLK/GPIO42</t>
  </si>
  <si>
    <t xml:space="preserve"> SD1_DAT6</t>
  </si>
  <si>
    <t xml:space="preserve"> SPIFLASH_CE_N/GPIO43</t>
  </si>
  <si>
    <t xml:space="preserve"> SD1_DAT7</t>
  </si>
  <si>
    <t xml:space="preserve"> SDA0/GPIO44</t>
  </si>
  <si>
    <t xml:space="preserve"> SD_CARD_VOLT</t>
  </si>
  <si>
    <t xml:space="preserve"> SCL0/GPIO45</t>
  </si>
  <si>
    <t xml:space="preserve"> SPI0_CE2_N</t>
  </si>
  <si>
    <t xml:space="preserve"> SD_CARD_PWR0</t>
  </si>
  <si>
    <t xml:space="preserve"> RGMII_RXCLK/GPIO46</t>
  </si>
  <si>
    <t xml:space="preserve"> SPI2_CE1_N</t>
  </si>
  <si>
    <t xml:space="preserve"> RGMII_RXCTL/GPIO47</t>
  </si>
  <si>
    <t xml:space="preserve"> SPI2_CE0_N</t>
  </si>
  <si>
    <t xml:space="preserve"> RGMII_RXD0/GPIO48</t>
  </si>
  <si>
    <t xml:space="preserve"> SPI2_SCLK</t>
  </si>
  <si>
    <t xml:space="preserve"> RGMII_RXD1/GPIO49</t>
  </si>
  <si>
    <t xml:space="preserve"> SPI2_MOSI</t>
  </si>
  <si>
    <t xml:space="preserve"> RGMII_RXD2/GPIO50</t>
  </si>
  <si>
    <t xml:space="preserve"> SPI2_MISO</t>
  </si>
  <si>
    <t xml:space="preserve"> RGMII_RXD3/GPIO51</t>
  </si>
  <si>
    <t xml:space="preserve"> RGMII_TXCLK/GPIO52</t>
  </si>
  <si>
    <t xml:space="preserve"> RGMII_TXCTL/GPIO53</t>
  </si>
  <si>
    <t>Line</t>
  </si>
  <si>
    <t>Name</t>
  </si>
  <si>
    <t>UART?</t>
  </si>
  <si>
    <t>Left VL53L0X Shutdown</t>
  </si>
  <si>
    <t>Right VL53L0X Shutdown</t>
  </si>
  <si>
    <t>GPIO 2</t>
  </si>
  <si>
    <t>GPIO 3</t>
  </si>
  <si>
    <t>GPIO 4</t>
  </si>
  <si>
    <t>GND</t>
  </si>
  <si>
    <t>GPIO 17</t>
  </si>
  <si>
    <t>GPIO 27</t>
  </si>
  <si>
    <t>GPIO 22</t>
  </si>
  <si>
    <t>3.3V</t>
  </si>
  <si>
    <t>GPIO 10</t>
  </si>
  <si>
    <t>GPIO 9</t>
  </si>
  <si>
    <t>GPIO 11</t>
  </si>
  <si>
    <t>ID SD</t>
  </si>
  <si>
    <t>GPIO 5</t>
  </si>
  <si>
    <t>GPIO 6</t>
  </si>
  <si>
    <t>GPIO 13</t>
  </si>
  <si>
    <t>GPIO 19</t>
  </si>
  <si>
    <t>GPIO 26</t>
  </si>
  <si>
    <t>5V</t>
  </si>
  <si>
    <t>GPIO 14</t>
  </si>
  <si>
    <t>GPIO 15</t>
  </si>
  <si>
    <t>GPIO 18</t>
  </si>
  <si>
    <t>GPIO 23</t>
  </si>
  <si>
    <t>GPIO 24</t>
  </si>
  <si>
    <t>GPIO 25</t>
  </si>
  <si>
    <t>GPIO 8</t>
  </si>
  <si>
    <t>GPIO 7</t>
  </si>
  <si>
    <t>ID SC</t>
  </si>
  <si>
    <t>GPIO 12</t>
  </si>
  <si>
    <t>GPIO 16</t>
  </si>
  <si>
    <t>GPIO 20</t>
  </si>
  <si>
    <t>GPIO 21</t>
  </si>
  <si>
    <t>Blade Controller IN1</t>
  </si>
  <si>
    <t>Blade Controller IN2</t>
  </si>
  <si>
    <t>Left VL53L0X Interrupt</t>
  </si>
  <si>
    <t>Right VL53L0X Interrupt</t>
  </si>
  <si>
    <t>RoboHat</t>
  </si>
  <si>
    <t>UART</t>
  </si>
  <si>
    <t>Pin #</t>
  </si>
  <si>
    <t>Pin Function</t>
  </si>
  <si>
    <t>Attached Device</t>
  </si>
  <si>
    <t>TXD 0/1</t>
  </si>
  <si>
    <t>RXD 0/1</t>
  </si>
  <si>
    <t>TXD 2</t>
  </si>
  <si>
    <t>RXD 2</t>
  </si>
  <si>
    <t>TXD 3</t>
  </si>
  <si>
    <t>RXD 3</t>
  </si>
  <si>
    <t>TXD 4</t>
  </si>
  <si>
    <t>RXD 4</t>
  </si>
  <si>
    <t>TXD 5</t>
  </si>
  <si>
    <t>RXD 5</t>
  </si>
  <si>
    <t>BNO085 VCC &amp; PS1</t>
  </si>
  <si>
    <t>BNO085 GND</t>
  </si>
  <si>
    <t>BNO085 RX</t>
  </si>
  <si>
    <t>BNO085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</si>
</sst>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59999389629810485"/>
      </bottom>
      <diagonal/>
    </border>
    <border>
      <left style="medium">
        <color indexed="64"/>
      </left>
      <right style="medium">
        <color indexed="64"/>
      </right>
      <top style="thin">
        <color theme="4" tint="0.59999389629810485"/>
      </top>
      <bottom style="thin">
        <color theme="4" tint="0.59999389629810485"/>
      </bottom>
      <diagonal/>
    </border>
    <border>
      <left style="medium">
        <color indexed="64"/>
      </left>
      <right style="medium">
        <color indexed="64"/>
      </right>
      <top style="thin">
        <color theme="4" tint="0.5999938962981048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/>
    <xf numFmtId="37" fontId="0" fillId="0" borderId="0" xfId="0" applyNumberFormat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F961-0E9B-423A-AA37-0318F6B44B72}">
  <sheetPr codeName="Sheet1"/>
  <dimension ref="A1:I55"/>
  <sheetViews>
    <sheetView showGridLines="0" workbookViewId="0">
      <selection activeCell="D28" sqref="D28"/>
    </sheetView>
  </sheetViews>
  <sheetFormatPr defaultRowHeight="15" x14ac:dyDescent="0.25"/>
  <cols>
    <col min="1" max="1" width="6.85546875" style="1" bestFit="1" customWidth="1"/>
    <col min="2" max="2" width="25.7109375" style="1" bestFit="1" customWidth="1"/>
    <col min="3" max="3" width="11.42578125" style="1" bestFit="1" customWidth="1"/>
    <col min="4" max="4" width="14.5703125" style="1" bestFit="1" customWidth="1"/>
    <col min="5" max="5" width="11.42578125" style="1" bestFit="1" customWidth="1"/>
    <col min="6" max="6" width="15.85546875" style="1" bestFit="1" customWidth="1"/>
    <col min="7" max="7" width="18.42578125" style="1" bestFit="1" customWidth="1"/>
    <col min="8" max="8" width="15.28515625" style="1" bestFit="1" customWidth="1"/>
    <col min="9" max="9" width="8.85546875" style="1" bestFit="1" customWidth="1"/>
    <col min="10" max="16384" width="9.140625" style="1"/>
  </cols>
  <sheetData>
    <row r="1" spans="1:9" x14ac:dyDescent="0.25">
      <c r="A1" s="1" t="s">
        <v>233</v>
      </c>
      <c r="B1" s="1" t="s">
        <v>234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 t="s">
        <v>235</v>
      </c>
    </row>
    <row r="2" spans="1:9" x14ac:dyDescent="0.25">
      <c r="A2" s="1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>
        <f>COUNTIF(B2:H2,"*RXD*")+COUNTIF(B2:H2,"*TXD*")</f>
        <v>1</v>
      </c>
    </row>
    <row r="3" spans="1:9" x14ac:dyDescent="0.25">
      <c r="A3" s="1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>
        <f t="shared" ref="I3:I55" si="0">COUNTIF(B3:H3,"*RXD*")+COUNTIF(B3:H3,"*TXD*")</f>
        <v>1</v>
      </c>
    </row>
    <row r="4" spans="1:9" x14ac:dyDescent="0.25">
      <c r="A4" s="1">
        <v>2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>
        <f t="shared" si="0"/>
        <v>0</v>
      </c>
    </row>
    <row r="5" spans="1:9" x14ac:dyDescent="0.25">
      <c r="A5" s="1">
        <v>3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>
        <f t="shared" si="0"/>
        <v>0</v>
      </c>
    </row>
    <row r="6" spans="1:9" x14ac:dyDescent="0.25">
      <c r="A6" s="1">
        <v>4</v>
      </c>
      <c r="B6" s="1" t="s">
        <v>28</v>
      </c>
      <c r="C6" s="1" t="s">
        <v>29</v>
      </c>
      <c r="D6" s="1" t="s">
        <v>30</v>
      </c>
      <c r="E6" s="1" t="s">
        <v>31</v>
      </c>
      <c r="F6" s="1" t="s">
        <v>32</v>
      </c>
      <c r="G6" s="1" t="s">
        <v>33</v>
      </c>
      <c r="H6" s="1" t="s">
        <v>20</v>
      </c>
      <c r="I6" s="1">
        <f t="shared" si="0"/>
        <v>1</v>
      </c>
    </row>
    <row r="7" spans="1:9" x14ac:dyDescent="0.25">
      <c r="A7" s="1">
        <v>5</v>
      </c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27</v>
      </c>
      <c r="I7" s="1">
        <f t="shared" si="0"/>
        <v>1</v>
      </c>
    </row>
    <row r="8" spans="1:9" x14ac:dyDescent="0.25">
      <c r="A8" s="1">
        <v>6</v>
      </c>
      <c r="B8" s="1" t="s">
        <v>40</v>
      </c>
      <c r="C8" s="1" t="s">
        <v>41</v>
      </c>
      <c r="D8" s="1" t="s">
        <v>42</v>
      </c>
      <c r="E8" s="1" t="s">
        <v>43</v>
      </c>
      <c r="F8" s="1" t="s">
        <v>44</v>
      </c>
      <c r="G8" s="1" t="s">
        <v>45</v>
      </c>
      <c r="H8" s="1" t="s">
        <v>46</v>
      </c>
      <c r="I8" s="1">
        <f t="shared" si="0"/>
        <v>0</v>
      </c>
    </row>
    <row r="9" spans="1:9" x14ac:dyDescent="0.25">
      <c r="A9" s="1">
        <v>7</v>
      </c>
      <c r="B9" s="1" t="s">
        <v>47</v>
      </c>
      <c r="C9" s="1" t="s">
        <v>48</v>
      </c>
      <c r="D9" s="1" t="s">
        <v>49</v>
      </c>
      <c r="E9" s="1" t="s">
        <v>50</v>
      </c>
      <c r="F9" s="1" t="s">
        <v>51</v>
      </c>
      <c r="G9" s="1" t="s">
        <v>52</v>
      </c>
      <c r="H9" s="1" t="s">
        <v>53</v>
      </c>
      <c r="I9" s="1">
        <f t="shared" si="0"/>
        <v>0</v>
      </c>
    </row>
    <row r="10" spans="1:9" x14ac:dyDescent="0.25">
      <c r="A10" s="1">
        <v>8</v>
      </c>
      <c r="B10" s="1" t="s">
        <v>54</v>
      </c>
      <c r="C10" s="1" t="s">
        <v>55</v>
      </c>
      <c r="D10" s="1" t="s">
        <v>56</v>
      </c>
      <c r="E10" s="1" t="s">
        <v>57</v>
      </c>
      <c r="F10" s="1" t="s">
        <v>58</v>
      </c>
      <c r="G10" s="1" t="s">
        <v>59</v>
      </c>
      <c r="H10" s="1" t="s">
        <v>46</v>
      </c>
      <c r="I10" s="1">
        <f t="shared" si="0"/>
        <v>1</v>
      </c>
    </row>
    <row r="11" spans="1:9" x14ac:dyDescent="0.25">
      <c r="A11" s="1">
        <v>9</v>
      </c>
      <c r="B11" s="1" t="s">
        <v>60</v>
      </c>
      <c r="C11" s="1" t="s">
        <v>61</v>
      </c>
      <c r="D11" s="1" t="s">
        <v>62</v>
      </c>
      <c r="E11" s="1" t="s">
        <v>63</v>
      </c>
      <c r="F11" s="1" t="s">
        <v>64</v>
      </c>
      <c r="G11" s="1" t="s">
        <v>65</v>
      </c>
      <c r="H11" s="1" t="s">
        <v>53</v>
      </c>
      <c r="I11" s="1">
        <f t="shared" si="0"/>
        <v>1</v>
      </c>
    </row>
    <row r="12" spans="1:9" x14ac:dyDescent="0.25">
      <c r="A12" s="1">
        <v>10</v>
      </c>
      <c r="B12" s="1" t="s">
        <v>66</v>
      </c>
      <c r="C12" s="1" t="s">
        <v>67</v>
      </c>
      <c r="D12" s="1" t="s">
        <v>68</v>
      </c>
      <c r="E12" s="1" t="s">
        <v>69</v>
      </c>
      <c r="F12" s="1" t="s">
        <v>70</v>
      </c>
      <c r="G12" s="1" t="s">
        <v>71</v>
      </c>
      <c r="H12" s="1" t="s">
        <v>72</v>
      </c>
      <c r="I12" s="1">
        <f t="shared" si="0"/>
        <v>0</v>
      </c>
    </row>
    <row r="13" spans="1:9" x14ac:dyDescent="0.25">
      <c r="A13" s="1">
        <v>11</v>
      </c>
      <c r="B13" s="1" t="s">
        <v>73</v>
      </c>
      <c r="C13" s="1" t="s">
        <v>74</v>
      </c>
      <c r="D13" s="1" t="s">
        <v>75</v>
      </c>
      <c r="E13" s="1" t="s">
        <v>76</v>
      </c>
      <c r="F13" s="1" t="s">
        <v>77</v>
      </c>
      <c r="G13" s="1" t="s">
        <v>78</v>
      </c>
      <c r="H13" s="1" t="s">
        <v>79</v>
      </c>
      <c r="I13" s="1">
        <f t="shared" si="0"/>
        <v>0</v>
      </c>
    </row>
    <row r="14" spans="1:9" x14ac:dyDescent="0.25">
      <c r="A14" s="1">
        <v>12</v>
      </c>
      <c r="B14" s="1" t="s">
        <v>80</v>
      </c>
      <c r="C14" s="1" t="s">
        <v>81</v>
      </c>
      <c r="D14" s="1" t="s">
        <v>82</v>
      </c>
      <c r="E14" s="1" t="s">
        <v>83</v>
      </c>
      <c r="F14" s="1" t="s">
        <v>84</v>
      </c>
      <c r="G14" s="1" t="s">
        <v>85</v>
      </c>
      <c r="H14" s="1" t="s">
        <v>72</v>
      </c>
      <c r="I14" s="1">
        <f t="shared" si="0"/>
        <v>1</v>
      </c>
    </row>
    <row r="15" spans="1:9" x14ac:dyDescent="0.25">
      <c r="A15" s="1">
        <v>13</v>
      </c>
      <c r="B15" s="1" t="s">
        <v>86</v>
      </c>
      <c r="C15" s="1" t="s">
        <v>87</v>
      </c>
      <c r="D15" s="1" t="s">
        <v>88</v>
      </c>
      <c r="E15" s="1" t="s">
        <v>89</v>
      </c>
      <c r="F15" s="1" t="s">
        <v>90</v>
      </c>
      <c r="G15" s="1" t="s">
        <v>91</v>
      </c>
      <c r="H15" s="1" t="s">
        <v>79</v>
      </c>
      <c r="I15" s="1">
        <f t="shared" si="0"/>
        <v>1</v>
      </c>
    </row>
    <row r="16" spans="1:9" x14ac:dyDescent="0.25">
      <c r="A16" s="1">
        <v>14</v>
      </c>
      <c r="B16" s="1" t="s">
        <v>92</v>
      </c>
      <c r="C16" s="1" t="s">
        <v>93</v>
      </c>
      <c r="D16" s="1" t="s">
        <v>94</v>
      </c>
      <c r="E16" s="1" t="s">
        <v>95</v>
      </c>
      <c r="F16" s="1" t="s">
        <v>96</v>
      </c>
      <c r="G16" s="1" t="s">
        <v>97</v>
      </c>
      <c r="H16" s="1" t="s">
        <v>98</v>
      </c>
      <c r="I16" s="1">
        <f t="shared" si="0"/>
        <v>2</v>
      </c>
    </row>
    <row r="17" spans="1:9" x14ac:dyDescent="0.25">
      <c r="A17" s="1">
        <v>15</v>
      </c>
      <c r="B17" s="1" t="s">
        <v>99</v>
      </c>
      <c r="C17" s="1" t="s">
        <v>100</v>
      </c>
      <c r="D17" s="1" t="s">
        <v>101</v>
      </c>
      <c r="E17" s="1" t="s">
        <v>102</v>
      </c>
      <c r="F17" s="1" t="s">
        <v>103</v>
      </c>
      <c r="G17" s="1" t="s">
        <v>104</v>
      </c>
      <c r="H17" s="1" t="s">
        <v>105</v>
      </c>
      <c r="I17" s="1">
        <f t="shared" si="0"/>
        <v>2</v>
      </c>
    </row>
    <row r="18" spans="1:9" x14ac:dyDescent="0.25">
      <c r="A18" s="1">
        <v>16</v>
      </c>
      <c r="B18" s="1" t="s">
        <v>106</v>
      </c>
      <c r="C18" s="1" t="s">
        <v>107</v>
      </c>
      <c r="D18" s="1" t="s">
        <v>108</v>
      </c>
      <c r="E18" s="1" t="s">
        <v>109</v>
      </c>
      <c r="F18" s="1" t="s">
        <v>110</v>
      </c>
      <c r="G18" s="1" t="s">
        <v>111</v>
      </c>
      <c r="H18" s="1" t="s">
        <v>112</v>
      </c>
      <c r="I18" s="1">
        <f t="shared" si="0"/>
        <v>0</v>
      </c>
    </row>
    <row r="19" spans="1:9" x14ac:dyDescent="0.25">
      <c r="A19" s="1">
        <v>17</v>
      </c>
      <c r="B19" s="1" t="s">
        <v>113</v>
      </c>
      <c r="C19" s="1" t="s">
        <v>107</v>
      </c>
      <c r="D19" s="1" t="s">
        <v>114</v>
      </c>
      <c r="E19" s="1" t="s">
        <v>115</v>
      </c>
      <c r="F19" s="1" t="s">
        <v>116</v>
      </c>
      <c r="G19" s="1" t="s">
        <v>117</v>
      </c>
      <c r="H19" s="1" t="s">
        <v>118</v>
      </c>
      <c r="I19" s="1">
        <f t="shared" si="0"/>
        <v>0</v>
      </c>
    </row>
    <row r="20" spans="1:9" x14ac:dyDescent="0.25">
      <c r="A20" s="1">
        <v>18</v>
      </c>
      <c r="B20" s="1" t="s">
        <v>119</v>
      </c>
      <c r="C20" s="1" t="s">
        <v>120</v>
      </c>
      <c r="D20" s="1" t="s">
        <v>121</v>
      </c>
      <c r="E20" s="1" t="s">
        <v>122</v>
      </c>
      <c r="F20" s="1" t="s">
        <v>123</v>
      </c>
      <c r="G20" s="1" t="s">
        <v>124</v>
      </c>
      <c r="H20" s="1" t="s">
        <v>81</v>
      </c>
      <c r="I20" s="1">
        <f t="shared" si="0"/>
        <v>0</v>
      </c>
    </row>
    <row r="21" spans="1:9" x14ac:dyDescent="0.25">
      <c r="A21" s="1">
        <v>19</v>
      </c>
      <c r="B21" s="1" t="s">
        <v>125</v>
      </c>
      <c r="C21" s="1" t="s">
        <v>126</v>
      </c>
      <c r="D21" s="1" t="s">
        <v>127</v>
      </c>
      <c r="E21" s="1" t="s">
        <v>128</v>
      </c>
      <c r="F21" s="1" t="s">
        <v>129</v>
      </c>
      <c r="G21" s="1" t="s">
        <v>130</v>
      </c>
      <c r="H21" s="1" t="s">
        <v>87</v>
      </c>
      <c r="I21" s="1">
        <f t="shared" si="0"/>
        <v>0</v>
      </c>
    </row>
    <row r="22" spans="1:9" x14ac:dyDescent="0.25">
      <c r="A22" s="1">
        <v>20</v>
      </c>
      <c r="B22" s="1" t="s">
        <v>131</v>
      </c>
      <c r="C22" s="1" t="s">
        <v>132</v>
      </c>
      <c r="D22" s="1" t="s">
        <v>133</v>
      </c>
      <c r="E22" s="1" t="s">
        <v>134</v>
      </c>
      <c r="F22" s="1" t="s">
        <v>135</v>
      </c>
      <c r="G22" s="1" t="s">
        <v>136</v>
      </c>
      <c r="H22" s="1" t="s">
        <v>29</v>
      </c>
      <c r="I22" s="1">
        <f t="shared" si="0"/>
        <v>0</v>
      </c>
    </row>
    <row r="23" spans="1:9" x14ac:dyDescent="0.25">
      <c r="A23" s="1">
        <v>21</v>
      </c>
      <c r="B23" s="1" t="s">
        <v>137</v>
      </c>
      <c r="C23" s="1" t="s">
        <v>138</v>
      </c>
      <c r="D23" s="1" t="s">
        <v>139</v>
      </c>
      <c r="E23" s="1" t="s">
        <v>140</v>
      </c>
      <c r="F23" s="1" t="s">
        <v>141</v>
      </c>
      <c r="G23" s="1" t="s">
        <v>142</v>
      </c>
      <c r="H23" s="1" t="s">
        <v>35</v>
      </c>
      <c r="I23" s="1">
        <f t="shared" si="0"/>
        <v>0</v>
      </c>
    </row>
    <row r="24" spans="1:9" x14ac:dyDescent="0.25">
      <c r="A24" s="1">
        <v>22</v>
      </c>
      <c r="B24" s="1" t="s">
        <v>143</v>
      </c>
      <c r="C24" s="1" t="s">
        <v>144</v>
      </c>
      <c r="D24" s="1" t="s">
        <v>145</v>
      </c>
      <c r="E24" s="1" t="s">
        <v>146</v>
      </c>
      <c r="F24" s="1" t="s">
        <v>147</v>
      </c>
      <c r="G24" s="1" t="s">
        <v>148</v>
      </c>
      <c r="H24" s="1" t="s">
        <v>6</v>
      </c>
      <c r="I24" s="1">
        <f t="shared" si="0"/>
        <v>0</v>
      </c>
    </row>
    <row r="25" spans="1:9" x14ac:dyDescent="0.25">
      <c r="A25" s="1">
        <v>23</v>
      </c>
      <c r="B25" s="1" t="s">
        <v>149</v>
      </c>
      <c r="C25" s="1" t="s">
        <v>150</v>
      </c>
      <c r="D25" s="1" t="s">
        <v>151</v>
      </c>
      <c r="E25" s="1" t="s">
        <v>152</v>
      </c>
      <c r="F25" s="1" t="s">
        <v>153</v>
      </c>
      <c r="G25" s="1" t="s">
        <v>154</v>
      </c>
      <c r="H25" s="1" t="s">
        <v>13</v>
      </c>
      <c r="I25" s="1">
        <f t="shared" si="0"/>
        <v>0</v>
      </c>
    </row>
    <row r="26" spans="1:9" x14ac:dyDescent="0.25">
      <c r="A26" s="1">
        <v>24</v>
      </c>
      <c r="B26" s="1" t="s">
        <v>155</v>
      </c>
      <c r="C26" s="1" t="s">
        <v>156</v>
      </c>
      <c r="D26" s="1" t="s">
        <v>157</v>
      </c>
      <c r="E26" s="1" t="s">
        <v>158</v>
      </c>
      <c r="F26" s="1" t="s">
        <v>159</v>
      </c>
      <c r="G26" s="1" t="s">
        <v>160</v>
      </c>
      <c r="H26" s="1" t="s">
        <v>161</v>
      </c>
      <c r="I26" s="1">
        <f t="shared" si="0"/>
        <v>0</v>
      </c>
    </row>
    <row r="27" spans="1:9" x14ac:dyDescent="0.25">
      <c r="A27" s="1">
        <v>25</v>
      </c>
      <c r="B27" s="1" t="s">
        <v>162</v>
      </c>
      <c r="C27" s="1" t="s">
        <v>163</v>
      </c>
      <c r="D27" s="1" t="s">
        <v>164</v>
      </c>
      <c r="E27" s="1" t="s">
        <v>165</v>
      </c>
      <c r="F27" s="1" t="s">
        <v>166</v>
      </c>
      <c r="G27" s="1" t="s">
        <v>167</v>
      </c>
      <c r="H27" s="1" t="s">
        <v>168</v>
      </c>
      <c r="I27" s="1">
        <f t="shared" si="0"/>
        <v>0</v>
      </c>
    </row>
    <row r="28" spans="1:9" x14ac:dyDescent="0.25">
      <c r="A28" s="1">
        <v>26</v>
      </c>
      <c r="B28" s="1" t="s">
        <v>169</v>
      </c>
      <c r="C28" s="1" t="s">
        <v>170</v>
      </c>
      <c r="D28" s="1" t="s">
        <v>107</v>
      </c>
      <c r="E28" s="1" t="s">
        <v>171</v>
      </c>
      <c r="F28" s="1" t="s">
        <v>172</v>
      </c>
      <c r="G28" s="1" t="s">
        <v>173</v>
      </c>
      <c r="H28" s="1" t="s">
        <v>174</v>
      </c>
      <c r="I28" s="1">
        <f t="shared" si="0"/>
        <v>0</v>
      </c>
    </row>
    <row r="29" spans="1:9" x14ac:dyDescent="0.25">
      <c r="A29" s="1">
        <v>27</v>
      </c>
      <c r="B29" s="1" t="s">
        <v>175</v>
      </c>
      <c r="C29" s="1" t="s">
        <v>176</v>
      </c>
      <c r="D29" s="1" t="s">
        <v>107</v>
      </c>
      <c r="E29" s="1" t="s">
        <v>177</v>
      </c>
      <c r="F29" s="1" t="s">
        <v>178</v>
      </c>
      <c r="G29" s="1" t="s">
        <v>179</v>
      </c>
      <c r="H29" s="1" t="s">
        <v>180</v>
      </c>
      <c r="I29" s="1">
        <f t="shared" si="0"/>
        <v>0</v>
      </c>
    </row>
    <row r="30" spans="1:9" x14ac:dyDescent="0.25">
      <c r="A30" s="1">
        <v>28</v>
      </c>
      <c r="B30" s="1" t="s">
        <v>181</v>
      </c>
      <c r="C30" s="1" t="s">
        <v>1</v>
      </c>
      <c r="D30" s="1" t="s">
        <v>2</v>
      </c>
      <c r="E30" s="1" t="s">
        <v>120</v>
      </c>
      <c r="F30" s="1" t="s">
        <v>107</v>
      </c>
      <c r="G30" s="1" t="s">
        <v>182</v>
      </c>
      <c r="H30" s="1" t="s">
        <v>183</v>
      </c>
      <c r="I30" s="1">
        <f t="shared" si="0"/>
        <v>0</v>
      </c>
    </row>
    <row r="31" spans="1:9" x14ac:dyDescent="0.25">
      <c r="A31" s="1">
        <v>29</v>
      </c>
      <c r="B31" s="1" t="s">
        <v>184</v>
      </c>
      <c r="C31" s="1" t="s">
        <v>8</v>
      </c>
      <c r="D31" s="1" t="s">
        <v>9</v>
      </c>
      <c r="E31" s="1" t="s">
        <v>126</v>
      </c>
      <c r="F31" s="1" t="s">
        <v>107</v>
      </c>
      <c r="G31" s="1" t="s">
        <v>185</v>
      </c>
      <c r="H31" s="1" t="s">
        <v>186</v>
      </c>
      <c r="I31" s="1">
        <f t="shared" si="0"/>
        <v>0</v>
      </c>
    </row>
    <row r="32" spans="1:9" x14ac:dyDescent="0.25">
      <c r="A32" s="1">
        <v>30</v>
      </c>
      <c r="B32" s="1" t="s">
        <v>187</v>
      </c>
      <c r="C32" s="1" t="s">
        <v>107</v>
      </c>
      <c r="D32" s="1" t="s">
        <v>16</v>
      </c>
      <c r="E32" s="1" t="s">
        <v>132</v>
      </c>
      <c r="F32" s="1" t="s">
        <v>110</v>
      </c>
      <c r="G32" s="1" t="s">
        <v>188</v>
      </c>
      <c r="H32" s="1" t="s">
        <v>112</v>
      </c>
      <c r="I32" s="1">
        <f t="shared" si="0"/>
        <v>0</v>
      </c>
    </row>
    <row r="33" spans="1:9" x14ac:dyDescent="0.25">
      <c r="A33" s="1">
        <v>31</v>
      </c>
      <c r="B33" s="1" t="s">
        <v>189</v>
      </c>
      <c r="C33" s="1" t="s">
        <v>107</v>
      </c>
      <c r="D33" s="1" t="s">
        <v>23</v>
      </c>
      <c r="E33" s="1" t="s">
        <v>138</v>
      </c>
      <c r="F33" s="1" t="s">
        <v>116</v>
      </c>
      <c r="G33" s="1" t="s">
        <v>190</v>
      </c>
      <c r="H33" s="1" t="s">
        <v>118</v>
      </c>
      <c r="I33" s="1">
        <f t="shared" si="0"/>
        <v>0</v>
      </c>
    </row>
    <row r="34" spans="1:9" x14ac:dyDescent="0.25">
      <c r="A34" s="1">
        <v>32</v>
      </c>
      <c r="B34" s="1" t="s">
        <v>191</v>
      </c>
      <c r="C34" s="1" t="s">
        <v>29</v>
      </c>
      <c r="D34" s="1" t="s">
        <v>30</v>
      </c>
      <c r="E34" s="1" t="s">
        <v>107</v>
      </c>
      <c r="F34" s="1" t="s">
        <v>93</v>
      </c>
      <c r="G34" s="1" t="s">
        <v>192</v>
      </c>
      <c r="H34" s="1" t="s">
        <v>98</v>
      </c>
      <c r="I34" s="1">
        <f t="shared" si="0"/>
        <v>3</v>
      </c>
    </row>
    <row r="35" spans="1:9" x14ac:dyDescent="0.25">
      <c r="A35" s="1">
        <v>33</v>
      </c>
      <c r="B35" s="1" t="s">
        <v>193</v>
      </c>
      <c r="C35" s="1" t="s">
        <v>107</v>
      </c>
      <c r="D35" s="1" t="s">
        <v>36</v>
      </c>
      <c r="E35" s="1" t="s">
        <v>107</v>
      </c>
      <c r="F35" s="1" t="s">
        <v>100</v>
      </c>
      <c r="G35" s="1" t="s">
        <v>194</v>
      </c>
      <c r="H35" s="1" t="s">
        <v>105</v>
      </c>
      <c r="I35" s="1">
        <f t="shared" si="0"/>
        <v>3</v>
      </c>
    </row>
    <row r="36" spans="1:9" x14ac:dyDescent="0.25">
      <c r="A36" s="1">
        <v>34</v>
      </c>
      <c r="B36" s="1" t="s">
        <v>195</v>
      </c>
      <c r="C36" s="1" t="s">
        <v>29</v>
      </c>
      <c r="D36" s="1" t="s">
        <v>42</v>
      </c>
      <c r="E36" s="1" t="s">
        <v>107</v>
      </c>
      <c r="F36" s="1" t="s">
        <v>147</v>
      </c>
      <c r="G36" s="1" t="s">
        <v>196</v>
      </c>
      <c r="H36" s="1" t="s">
        <v>197</v>
      </c>
      <c r="I36" s="1">
        <f t="shared" si="0"/>
        <v>0</v>
      </c>
    </row>
    <row r="37" spans="1:9" x14ac:dyDescent="0.25">
      <c r="A37" s="1">
        <v>35</v>
      </c>
      <c r="B37" s="1" t="s">
        <v>198</v>
      </c>
      <c r="C37" s="1" t="s">
        <v>48</v>
      </c>
      <c r="D37" s="1" t="s">
        <v>49</v>
      </c>
      <c r="E37" s="1" t="s">
        <v>107</v>
      </c>
      <c r="F37" s="1" t="s">
        <v>153</v>
      </c>
      <c r="G37" s="1" t="s">
        <v>199</v>
      </c>
      <c r="H37" s="1" t="s">
        <v>107</v>
      </c>
      <c r="I37" s="1">
        <f t="shared" si="0"/>
        <v>0</v>
      </c>
    </row>
    <row r="38" spans="1:9" x14ac:dyDescent="0.25">
      <c r="A38" s="1">
        <v>36</v>
      </c>
      <c r="B38" s="1" t="s">
        <v>200</v>
      </c>
      <c r="C38" s="1" t="s">
        <v>55</v>
      </c>
      <c r="D38" s="1" t="s">
        <v>56</v>
      </c>
      <c r="E38" s="1" t="s">
        <v>93</v>
      </c>
      <c r="F38" s="1" t="s">
        <v>159</v>
      </c>
      <c r="G38" s="1" t="s">
        <v>201</v>
      </c>
      <c r="H38" s="1" t="s">
        <v>182</v>
      </c>
      <c r="I38" s="1">
        <f t="shared" si="0"/>
        <v>1</v>
      </c>
    </row>
    <row r="39" spans="1:9" x14ac:dyDescent="0.25">
      <c r="A39" s="1">
        <v>37</v>
      </c>
      <c r="B39" s="1" t="s">
        <v>202</v>
      </c>
      <c r="C39" s="1" t="s">
        <v>61</v>
      </c>
      <c r="D39" s="1" t="s">
        <v>62</v>
      </c>
      <c r="E39" s="1" t="s">
        <v>100</v>
      </c>
      <c r="F39" s="1" t="s">
        <v>166</v>
      </c>
      <c r="G39" s="1" t="s">
        <v>183</v>
      </c>
      <c r="H39" s="1" t="s">
        <v>185</v>
      </c>
      <c r="I39" s="1">
        <f t="shared" si="0"/>
        <v>1</v>
      </c>
    </row>
    <row r="40" spans="1:9" x14ac:dyDescent="0.25">
      <c r="A40" s="1">
        <v>38</v>
      </c>
      <c r="B40" s="1" t="s">
        <v>203</v>
      </c>
      <c r="C40" s="1" t="s">
        <v>67</v>
      </c>
      <c r="D40" s="1" t="s">
        <v>68</v>
      </c>
      <c r="E40" s="1" t="s">
        <v>116</v>
      </c>
      <c r="F40" s="1" t="s">
        <v>172</v>
      </c>
      <c r="G40" s="1" t="s">
        <v>186</v>
      </c>
      <c r="H40" s="1" t="s">
        <v>188</v>
      </c>
      <c r="I40" s="1">
        <f t="shared" si="0"/>
        <v>0</v>
      </c>
    </row>
    <row r="41" spans="1:9" x14ac:dyDescent="0.25">
      <c r="A41" s="1">
        <v>39</v>
      </c>
      <c r="B41" s="1" t="s">
        <v>204</v>
      </c>
      <c r="C41" s="1" t="s">
        <v>74</v>
      </c>
      <c r="D41" s="1" t="s">
        <v>75</v>
      </c>
      <c r="E41" s="1" t="s">
        <v>110</v>
      </c>
      <c r="F41" s="1" t="s">
        <v>178</v>
      </c>
      <c r="G41" s="1" t="s">
        <v>197</v>
      </c>
      <c r="H41" s="1" t="s">
        <v>190</v>
      </c>
      <c r="I41" s="1">
        <f t="shared" si="0"/>
        <v>0</v>
      </c>
    </row>
    <row r="42" spans="1:9" x14ac:dyDescent="0.25">
      <c r="A42" s="1">
        <v>40</v>
      </c>
      <c r="B42" s="1" t="s">
        <v>205</v>
      </c>
      <c r="C42" s="1" t="s">
        <v>206</v>
      </c>
      <c r="D42" s="1" t="s">
        <v>82</v>
      </c>
      <c r="E42" s="1" t="s">
        <v>107</v>
      </c>
      <c r="F42" s="1" t="s">
        <v>207</v>
      </c>
      <c r="G42" s="1" t="s">
        <v>61</v>
      </c>
      <c r="H42" s="1" t="s">
        <v>98</v>
      </c>
      <c r="I42" s="1">
        <f t="shared" si="0"/>
        <v>1</v>
      </c>
    </row>
    <row r="43" spans="1:9" x14ac:dyDescent="0.25">
      <c r="A43" s="1">
        <v>41</v>
      </c>
      <c r="B43" s="1" t="s">
        <v>208</v>
      </c>
      <c r="C43" s="1" t="s">
        <v>209</v>
      </c>
      <c r="D43" s="1" t="s">
        <v>88</v>
      </c>
      <c r="E43" s="1" t="s">
        <v>107</v>
      </c>
      <c r="F43" s="1" t="s">
        <v>210</v>
      </c>
      <c r="G43" s="1" t="s">
        <v>67</v>
      </c>
      <c r="H43" s="1" t="s">
        <v>105</v>
      </c>
      <c r="I43" s="1">
        <f t="shared" si="0"/>
        <v>1</v>
      </c>
    </row>
    <row r="44" spans="1:9" x14ac:dyDescent="0.25">
      <c r="A44" s="1">
        <v>42</v>
      </c>
      <c r="B44" s="1" t="s">
        <v>211</v>
      </c>
      <c r="C44" s="1" t="s">
        <v>35</v>
      </c>
      <c r="D44" s="1" t="s">
        <v>94</v>
      </c>
      <c r="E44" s="1" t="s">
        <v>107</v>
      </c>
      <c r="F44" s="1" t="s">
        <v>212</v>
      </c>
      <c r="G44" s="1" t="s">
        <v>74</v>
      </c>
      <c r="H44" s="1" t="s">
        <v>118</v>
      </c>
      <c r="I44" s="1">
        <f t="shared" si="0"/>
        <v>0</v>
      </c>
    </row>
    <row r="45" spans="1:9" x14ac:dyDescent="0.25">
      <c r="A45" s="1">
        <v>43</v>
      </c>
      <c r="B45" s="1" t="s">
        <v>213</v>
      </c>
      <c r="C45" s="1" t="s">
        <v>41</v>
      </c>
      <c r="D45" s="1" t="s">
        <v>101</v>
      </c>
      <c r="E45" s="1" t="s">
        <v>107</v>
      </c>
      <c r="F45" s="1" t="s">
        <v>214</v>
      </c>
      <c r="G45" s="1" t="s">
        <v>55</v>
      </c>
      <c r="H45" s="1" t="s">
        <v>112</v>
      </c>
      <c r="I45" s="1">
        <f t="shared" si="0"/>
        <v>0</v>
      </c>
    </row>
    <row r="46" spans="1:9" x14ac:dyDescent="0.25">
      <c r="A46" s="1">
        <v>44</v>
      </c>
      <c r="B46" s="1" t="s">
        <v>215</v>
      </c>
      <c r="C46" s="1" t="s">
        <v>35</v>
      </c>
      <c r="D46" s="1" t="s">
        <v>1</v>
      </c>
      <c r="E46" s="1" t="s">
        <v>15</v>
      </c>
      <c r="F46" s="1" t="s">
        <v>107</v>
      </c>
      <c r="G46" s="1" t="s">
        <v>48</v>
      </c>
      <c r="H46" s="1" t="s">
        <v>216</v>
      </c>
      <c r="I46" s="1">
        <f t="shared" si="0"/>
        <v>0</v>
      </c>
    </row>
    <row r="47" spans="1:9" x14ac:dyDescent="0.25">
      <c r="A47" s="1">
        <v>45</v>
      </c>
      <c r="B47" s="1" t="s">
        <v>217</v>
      </c>
      <c r="C47" s="1" t="s">
        <v>87</v>
      </c>
      <c r="D47" s="1" t="s">
        <v>8</v>
      </c>
      <c r="E47" s="1" t="s">
        <v>22</v>
      </c>
      <c r="F47" s="1" t="s">
        <v>107</v>
      </c>
      <c r="G47" s="1" t="s">
        <v>218</v>
      </c>
      <c r="H47" s="1" t="s">
        <v>219</v>
      </c>
      <c r="I47" s="1">
        <f t="shared" si="0"/>
        <v>0</v>
      </c>
    </row>
    <row r="48" spans="1:9" x14ac:dyDescent="0.25">
      <c r="A48" s="1">
        <v>46</v>
      </c>
      <c r="B48" s="1" t="s">
        <v>220</v>
      </c>
      <c r="C48" s="1" t="s">
        <v>1</v>
      </c>
      <c r="D48" s="1" t="s">
        <v>15</v>
      </c>
      <c r="E48" s="1" t="s">
        <v>55</v>
      </c>
      <c r="F48" s="1" t="s">
        <v>107</v>
      </c>
      <c r="G48" s="1" t="s">
        <v>107</v>
      </c>
      <c r="H48" s="1" t="s">
        <v>221</v>
      </c>
      <c r="I48" s="1">
        <f t="shared" si="0"/>
        <v>0</v>
      </c>
    </row>
    <row r="49" spans="1:9" x14ac:dyDescent="0.25">
      <c r="A49" s="1">
        <v>47</v>
      </c>
      <c r="B49" s="1" t="s">
        <v>222</v>
      </c>
      <c r="C49" s="1" t="s">
        <v>8</v>
      </c>
      <c r="D49" s="1" t="s">
        <v>22</v>
      </c>
      <c r="E49" s="1" t="s">
        <v>61</v>
      </c>
      <c r="F49" s="1" t="s">
        <v>107</v>
      </c>
      <c r="G49" s="1" t="s">
        <v>107</v>
      </c>
      <c r="H49" s="1" t="s">
        <v>223</v>
      </c>
      <c r="I49" s="1">
        <f t="shared" si="0"/>
        <v>0</v>
      </c>
    </row>
    <row r="50" spans="1:9" x14ac:dyDescent="0.25">
      <c r="A50" s="1">
        <v>48</v>
      </c>
      <c r="B50" s="1" t="s">
        <v>224</v>
      </c>
      <c r="C50" s="1" t="s">
        <v>144</v>
      </c>
      <c r="D50" s="1" t="s">
        <v>107</v>
      </c>
      <c r="E50" s="1" t="s">
        <v>67</v>
      </c>
      <c r="F50" s="1" t="s">
        <v>147</v>
      </c>
      <c r="G50" s="1" t="s">
        <v>148</v>
      </c>
      <c r="H50" s="1" t="s">
        <v>225</v>
      </c>
      <c r="I50" s="1">
        <f t="shared" si="0"/>
        <v>1</v>
      </c>
    </row>
    <row r="51" spans="1:9" x14ac:dyDescent="0.25">
      <c r="A51" s="1">
        <v>49</v>
      </c>
      <c r="B51" s="1" t="s">
        <v>226</v>
      </c>
      <c r="C51" s="1" t="s">
        <v>150</v>
      </c>
      <c r="D51" s="1" t="s">
        <v>29</v>
      </c>
      <c r="E51" s="1" t="s">
        <v>74</v>
      </c>
      <c r="F51" s="1" t="s">
        <v>153</v>
      </c>
      <c r="G51" s="1" t="s">
        <v>154</v>
      </c>
      <c r="H51" s="1" t="s">
        <v>227</v>
      </c>
      <c r="I51" s="1">
        <f t="shared" si="0"/>
        <v>1</v>
      </c>
    </row>
    <row r="52" spans="1:9" x14ac:dyDescent="0.25">
      <c r="A52" s="1">
        <v>50</v>
      </c>
      <c r="B52" s="1" t="s">
        <v>228</v>
      </c>
      <c r="C52" s="1" t="s">
        <v>156</v>
      </c>
      <c r="D52" s="1" t="s">
        <v>35</v>
      </c>
      <c r="E52" s="1" t="s">
        <v>120</v>
      </c>
      <c r="F52" s="1" t="s">
        <v>159</v>
      </c>
      <c r="G52" s="1" t="s">
        <v>160</v>
      </c>
      <c r="H52" s="1" t="s">
        <v>229</v>
      </c>
      <c r="I52" s="1">
        <f t="shared" si="0"/>
        <v>1</v>
      </c>
    </row>
    <row r="53" spans="1:9" x14ac:dyDescent="0.25">
      <c r="A53" s="1">
        <v>51</v>
      </c>
      <c r="B53" s="1" t="s">
        <v>230</v>
      </c>
      <c r="C53" s="1" t="s">
        <v>163</v>
      </c>
      <c r="D53" s="1" t="s">
        <v>41</v>
      </c>
      <c r="E53" s="1" t="s">
        <v>126</v>
      </c>
      <c r="F53" s="1" t="s">
        <v>166</v>
      </c>
      <c r="G53" s="1" t="s">
        <v>167</v>
      </c>
      <c r="H53" s="1" t="s">
        <v>196</v>
      </c>
      <c r="I53" s="1">
        <f t="shared" si="0"/>
        <v>1</v>
      </c>
    </row>
    <row r="54" spans="1:9" x14ac:dyDescent="0.25">
      <c r="A54" s="1">
        <v>52</v>
      </c>
      <c r="B54" s="1" t="s">
        <v>231</v>
      </c>
      <c r="C54" s="1" t="s">
        <v>170</v>
      </c>
      <c r="D54" s="1" t="s">
        <v>81</v>
      </c>
      <c r="E54" s="1" t="s">
        <v>132</v>
      </c>
      <c r="F54" s="1" t="s">
        <v>172</v>
      </c>
      <c r="G54" s="1" t="s">
        <v>173</v>
      </c>
      <c r="H54" s="1" t="s">
        <v>107</v>
      </c>
      <c r="I54" s="1">
        <f t="shared" si="0"/>
        <v>0</v>
      </c>
    </row>
    <row r="55" spans="1:9" x14ac:dyDescent="0.25">
      <c r="A55" s="1">
        <v>53</v>
      </c>
      <c r="B55" s="1" t="s">
        <v>232</v>
      </c>
      <c r="C55" s="1" t="s">
        <v>176</v>
      </c>
      <c r="D55" s="1" t="s">
        <v>87</v>
      </c>
      <c r="E55" s="1" t="s">
        <v>138</v>
      </c>
      <c r="F55" s="1" t="s">
        <v>178</v>
      </c>
      <c r="G55" s="1" t="s">
        <v>179</v>
      </c>
      <c r="H55" s="1" t="s">
        <v>107</v>
      </c>
      <c r="I55" s="1">
        <f t="shared" si="0"/>
        <v>0</v>
      </c>
    </row>
  </sheetData>
  <autoFilter ref="A1:I55" xr:uid="{DA8DF961-0E9B-423A-AA37-0318F6B44B7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F8DB-8901-4CD2-9D34-0FF7355EF3A4}">
  <sheetPr codeName="Sheet2"/>
  <dimension ref="B2:L24"/>
  <sheetViews>
    <sheetView showGridLines="0" tabSelected="1" zoomScaleNormal="100" workbookViewId="0">
      <selection activeCell="N23" sqref="N23"/>
    </sheetView>
  </sheetViews>
  <sheetFormatPr defaultRowHeight="15" x14ac:dyDescent="0.25"/>
  <cols>
    <col min="1" max="1" width="9.140625" customWidth="1"/>
    <col min="2" max="2" width="20.85546875" bestFit="1" customWidth="1"/>
    <col min="3" max="3" width="5.5703125" bestFit="1" customWidth="1"/>
    <col min="4" max="4" width="12" bestFit="1" customWidth="1"/>
    <col min="5" max="6" width="3" bestFit="1" customWidth="1"/>
    <col min="7" max="7" width="12" bestFit="1" customWidth="1"/>
    <col min="8" max="8" width="7.7109375" bestFit="1" customWidth="1"/>
    <col min="9" max="9" width="22.42578125" bestFit="1" customWidth="1"/>
    <col min="12" max="12" width="9.5703125" bestFit="1" customWidth="1"/>
  </cols>
  <sheetData>
    <row r="2" spans="2:12" ht="15.75" thickBot="1" x14ac:dyDescent="0.3"/>
    <row r="3" spans="2:12" ht="15.75" thickBot="1" x14ac:dyDescent="0.3">
      <c r="B3" s="13" t="s">
        <v>277</v>
      </c>
      <c r="C3" s="13" t="s">
        <v>274</v>
      </c>
      <c r="D3" s="13" t="s">
        <v>276</v>
      </c>
      <c r="E3" s="19" t="s">
        <v>275</v>
      </c>
      <c r="F3" s="20"/>
      <c r="G3" s="13" t="s">
        <v>276</v>
      </c>
      <c r="H3" s="13" t="s">
        <v>274</v>
      </c>
      <c r="I3" s="13" t="s">
        <v>277</v>
      </c>
    </row>
    <row r="4" spans="2:12" x14ac:dyDescent="0.25">
      <c r="B4" s="16" t="s">
        <v>273</v>
      </c>
      <c r="C4" s="11"/>
      <c r="D4" s="11" t="s">
        <v>245</v>
      </c>
      <c r="E4" s="6">
        <v>1</v>
      </c>
      <c r="F4" s="7">
        <f>E4+1</f>
        <v>2</v>
      </c>
      <c r="G4" s="11" t="s">
        <v>255</v>
      </c>
      <c r="H4" s="11"/>
      <c r="I4" s="16" t="s">
        <v>273</v>
      </c>
      <c r="J4" s="1"/>
    </row>
    <row r="5" spans="2:12" x14ac:dyDescent="0.25">
      <c r="B5" s="17"/>
      <c r="C5" s="10"/>
      <c r="D5" s="10" t="s">
        <v>238</v>
      </c>
      <c r="E5" s="4">
        <f>F4+1</f>
        <v>3</v>
      </c>
      <c r="F5" s="2">
        <f>E5+1</f>
        <v>4</v>
      </c>
      <c r="G5" s="10" t="s">
        <v>255</v>
      </c>
      <c r="H5" s="10"/>
      <c r="I5" s="17"/>
      <c r="J5" s="1"/>
    </row>
    <row r="6" spans="2:12" x14ac:dyDescent="0.25">
      <c r="B6" s="17"/>
      <c r="C6" s="10"/>
      <c r="D6" s="10" t="s">
        <v>239</v>
      </c>
      <c r="E6" s="4">
        <f t="shared" ref="E6:E23" si="0">F5+1</f>
        <v>5</v>
      </c>
      <c r="F6" s="2">
        <f t="shared" ref="F6:F23" si="1">E6+1</f>
        <v>6</v>
      </c>
      <c r="G6" s="10" t="s">
        <v>241</v>
      </c>
      <c r="H6" s="10"/>
      <c r="I6" s="17"/>
      <c r="J6" s="1"/>
    </row>
    <row r="7" spans="2:12" x14ac:dyDescent="0.25">
      <c r="B7" s="17"/>
      <c r="C7" s="10" t="s">
        <v>282</v>
      </c>
      <c r="D7" s="10" t="s">
        <v>240</v>
      </c>
      <c r="E7" s="4">
        <f t="shared" si="0"/>
        <v>7</v>
      </c>
      <c r="F7" s="2">
        <f t="shared" si="1"/>
        <v>8</v>
      </c>
      <c r="G7" s="10" t="s">
        <v>256</v>
      </c>
      <c r="H7" s="10" t="s">
        <v>278</v>
      </c>
      <c r="I7" s="17"/>
      <c r="J7" s="1"/>
    </row>
    <row r="8" spans="2:12" x14ac:dyDescent="0.25">
      <c r="B8" s="17"/>
      <c r="C8" s="10"/>
      <c r="D8" s="10" t="s">
        <v>241</v>
      </c>
      <c r="E8" s="4">
        <f t="shared" si="0"/>
        <v>9</v>
      </c>
      <c r="F8" s="2">
        <f t="shared" si="1"/>
        <v>10</v>
      </c>
      <c r="G8" s="10" t="s">
        <v>257</v>
      </c>
      <c r="H8" s="10" t="s">
        <v>279</v>
      </c>
      <c r="I8" s="17"/>
      <c r="J8" s="1"/>
    </row>
    <row r="9" spans="2:12" x14ac:dyDescent="0.25">
      <c r="B9" s="17"/>
      <c r="C9" s="10"/>
      <c r="D9" s="10" t="s">
        <v>242</v>
      </c>
      <c r="E9" s="4">
        <f t="shared" si="0"/>
        <v>11</v>
      </c>
      <c r="F9" s="2">
        <f t="shared" si="1"/>
        <v>12</v>
      </c>
      <c r="G9" s="10" t="s">
        <v>258</v>
      </c>
      <c r="H9" s="10"/>
      <c r="I9" s="17"/>
      <c r="J9" s="1"/>
    </row>
    <row r="10" spans="2:12" x14ac:dyDescent="0.25">
      <c r="B10" s="17"/>
      <c r="C10" s="10"/>
      <c r="D10" s="10" t="s">
        <v>243</v>
      </c>
      <c r="E10" s="4">
        <f t="shared" si="0"/>
        <v>13</v>
      </c>
      <c r="F10" s="2">
        <f t="shared" si="1"/>
        <v>14</v>
      </c>
      <c r="G10" s="10" t="s">
        <v>241</v>
      </c>
      <c r="H10" s="10"/>
      <c r="I10" s="17"/>
      <c r="J10" s="1"/>
    </row>
    <row r="11" spans="2:12" x14ac:dyDescent="0.25">
      <c r="B11" s="10" t="s">
        <v>236</v>
      </c>
      <c r="C11" s="10"/>
      <c r="D11" s="10" t="s">
        <v>244</v>
      </c>
      <c r="E11" s="5">
        <f t="shared" si="0"/>
        <v>15</v>
      </c>
      <c r="F11" s="3">
        <f t="shared" si="1"/>
        <v>16</v>
      </c>
      <c r="G11" s="10" t="s">
        <v>259</v>
      </c>
      <c r="H11" s="10"/>
      <c r="I11" s="10" t="s">
        <v>237</v>
      </c>
      <c r="J11" s="1"/>
      <c r="K11" s="14"/>
      <c r="L11" s="15"/>
    </row>
    <row r="12" spans="2:12" x14ac:dyDescent="0.25">
      <c r="B12" s="10" t="s">
        <v>288</v>
      </c>
      <c r="C12" s="10"/>
      <c r="D12" s="10" t="s">
        <v>245</v>
      </c>
      <c r="E12" s="5">
        <f t="shared" si="0"/>
        <v>17</v>
      </c>
      <c r="F12" s="3">
        <f t="shared" si="1"/>
        <v>18</v>
      </c>
      <c r="G12" s="10" t="s">
        <v>260</v>
      </c>
      <c r="H12" s="10"/>
      <c r="I12" s="10" t="s">
        <v>269</v>
      </c>
      <c r="J12" s="1"/>
      <c r="K12" s="14"/>
      <c r="L12" s="15"/>
    </row>
    <row r="13" spans="2:12" x14ac:dyDescent="0.25">
      <c r="B13" s="10"/>
      <c r="C13" s="10"/>
      <c r="D13" s="10" t="s">
        <v>246</v>
      </c>
      <c r="E13" s="5">
        <f t="shared" si="0"/>
        <v>19</v>
      </c>
      <c r="F13" s="3">
        <f t="shared" si="1"/>
        <v>20</v>
      </c>
      <c r="G13" s="10" t="s">
        <v>241</v>
      </c>
      <c r="H13" s="10"/>
      <c r="I13" s="10"/>
      <c r="J13" s="1"/>
      <c r="K13" s="14"/>
      <c r="L13" s="15"/>
    </row>
    <row r="14" spans="2:12" x14ac:dyDescent="0.25">
      <c r="B14" s="10"/>
      <c r="C14" s="10" t="s">
        <v>285</v>
      </c>
      <c r="D14" s="10" t="s">
        <v>247</v>
      </c>
      <c r="E14" s="5">
        <f t="shared" si="0"/>
        <v>21</v>
      </c>
      <c r="F14" s="3">
        <f t="shared" si="1"/>
        <v>22</v>
      </c>
      <c r="G14" s="10" t="s">
        <v>261</v>
      </c>
      <c r="H14" s="10"/>
      <c r="I14" s="10" t="s">
        <v>270</v>
      </c>
      <c r="J14" s="1"/>
    </row>
    <row r="15" spans="2:12" x14ac:dyDescent="0.25">
      <c r="B15" s="10"/>
      <c r="C15" s="10"/>
      <c r="D15" s="10" t="s">
        <v>248</v>
      </c>
      <c r="E15" s="5">
        <f t="shared" si="0"/>
        <v>23</v>
      </c>
      <c r="F15" s="3">
        <f t="shared" si="1"/>
        <v>24</v>
      </c>
      <c r="G15" s="10" t="s">
        <v>262</v>
      </c>
      <c r="H15" s="10" t="s">
        <v>284</v>
      </c>
      <c r="I15" s="10"/>
      <c r="J15" s="1"/>
      <c r="K15" s="14"/>
    </row>
    <row r="16" spans="2:12" x14ac:dyDescent="0.25">
      <c r="B16" s="10"/>
      <c r="C16" s="10"/>
      <c r="D16" s="10" t="s">
        <v>241</v>
      </c>
      <c r="E16" s="5">
        <f t="shared" si="0"/>
        <v>25</v>
      </c>
      <c r="F16" s="3">
        <f t="shared" si="1"/>
        <v>26</v>
      </c>
      <c r="G16" s="10" t="s">
        <v>263</v>
      </c>
      <c r="H16" s="10"/>
      <c r="I16" s="10"/>
      <c r="J16" s="1"/>
      <c r="K16" s="14"/>
    </row>
    <row r="17" spans="2:11" x14ac:dyDescent="0.25">
      <c r="B17" s="10" t="s">
        <v>291</v>
      </c>
      <c r="C17" s="10" t="s">
        <v>280</v>
      </c>
      <c r="D17" s="10" t="s">
        <v>249</v>
      </c>
      <c r="E17" s="5">
        <f t="shared" si="0"/>
        <v>27</v>
      </c>
      <c r="F17" s="3">
        <f t="shared" si="1"/>
        <v>28</v>
      </c>
      <c r="G17" s="10" t="s">
        <v>264</v>
      </c>
      <c r="H17" s="10" t="s">
        <v>281</v>
      </c>
      <c r="I17" s="10" t="s">
        <v>290</v>
      </c>
      <c r="J17" s="1"/>
      <c r="K17" s="14"/>
    </row>
    <row r="18" spans="2:11" x14ac:dyDescent="0.25">
      <c r="B18" s="10"/>
      <c r="C18" s="10" t="s">
        <v>283</v>
      </c>
      <c r="D18" s="10" t="s">
        <v>250</v>
      </c>
      <c r="E18" s="5">
        <f t="shared" si="0"/>
        <v>29</v>
      </c>
      <c r="F18" s="3">
        <f t="shared" si="1"/>
        <v>30</v>
      </c>
      <c r="G18" s="10" t="s">
        <v>241</v>
      </c>
      <c r="H18" s="10"/>
      <c r="I18" s="10" t="s">
        <v>289</v>
      </c>
      <c r="J18" s="1"/>
    </row>
    <row r="19" spans="2:11" x14ac:dyDescent="0.25">
      <c r="B19" s="10" t="s">
        <v>271</v>
      </c>
      <c r="C19" s="10"/>
      <c r="D19" s="10" t="s">
        <v>251</v>
      </c>
      <c r="E19" s="5">
        <f t="shared" si="0"/>
        <v>31</v>
      </c>
      <c r="F19" s="3">
        <f t="shared" si="1"/>
        <v>32</v>
      </c>
      <c r="G19" s="10" t="s">
        <v>265</v>
      </c>
      <c r="H19" s="10" t="s">
        <v>286</v>
      </c>
      <c r="I19" s="10" t="s">
        <v>272</v>
      </c>
      <c r="J19" s="1"/>
    </row>
    <row r="20" spans="2:11" x14ac:dyDescent="0.25">
      <c r="B20" s="17" t="s">
        <v>273</v>
      </c>
      <c r="C20" s="10" t="s">
        <v>287</v>
      </c>
      <c r="D20" s="10" t="s">
        <v>252</v>
      </c>
      <c r="E20" s="4">
        <f t="shared" si="0"/>
        <v>33</v>
      </c>
      <c r="F20" s="2">
        <f t="shared" si="1"/>
        <v>34</v>
      </c>
      <c r="G20" s="10" t="s">
        <v>241</v>
      </c>
      <c r="H20" s="10"/>
      <c r="I20" s="17" t="s">
        <v>273</v>
      </c>
      <c r="J20" s="1"/>
    </row>
    <row r="21" spans="2:11" x14ac:dyDescent="0.25">
      <c r="B21" s="17"/>
      <c r="C21" s="10"/>
      <c r="D21" s="10" t="s">
        <v>253</v>
      </c>
      <c r="E21" s="4">
        <f t="shared" si="0"/>
        <v>35</v>
      </c>
      <c r="F21" s="2">
        <f t="shared" si="1"/>
        <v>36</v>
      </c>
      <c r="G21" s="10" t="s">
        <v>266</v>
      </c>
      <c r="H21" s="10"/>
      <c r="I21" s="17"/>
      <c r="J21" s="1"/>
    </row>
    <row r="22" spans="2:11" x14ac:dyDescent="0.25">
      <c r="B22" s="17"/>
      <c r="C22" s="10"/>
      <c r="D22" s="10" t="s">
        <v>254</v>
      </c>
      <c r="E22" s="4">
        <f t="shared" si="0"/>
        <v>37</v>
      </c>
      <c r="F22" s="2">
        <f t="shared" si="1"/>
        <v>38</v>
      </c>
      <c r="G22" s="10" t="s">
        <v>267</v>
      </c>
      <c r="H22" s="10"/>
      <c r="I22" s="17"/>
      <c r="J22" s="1"/>
    </row>
    <row r="23" spans="2:11" ht="15.75" thickBot="1" x14ac:dyDescent="0.3">
      <c r="B23" s="18"/>
      <c r="C23" s="12"/>
      <c r="D23" s="12" t="s">
        <v>241</v>
      </c>
      <c r="E23" s="8">
        <f t="shared" si="0"/>
        <v>39</v>
      </c>
      <c r="F23" s="9">
        <f t="shared" si="1"/>
        <v>40</v>
      </c>
      <c r="G23" s="12" t="s">
        <v>268</v>
      </c>
      <c r="H23" s="12"/>
      <c r="I23" s="18"/>
      <c r="J23" s="1"/>
    </row>
    <row r="24" spans="2:11" x14ac:dyDescent="0.25">
      <c r="B24" s="1"/>
      <c r="C24" s="1"/>
      <c r="D24" s="1"/>
      <c r="E24" s="1"/>
      <c r="F24" s="1"/>
      <c r="G24" s="1"/>
      <c r="H24" s="1"/>
      <c r="I24" s="1"/>
      <c r="J24" s="1"/>
    </row>
  </sheetData>
  <mergeCells count="5">
    <mergeCell ref="B4:B10"/>
    <mergeCell ref="I4:I10"/>
    <mergeCell ref="B20:B23"/>
    <mergeCell ref="I20:I2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 4 Pin Function List</vt:lpstr>
      <vt:lpstr>Pi Mower Pinout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Link</dc:creator>
  <cp:lastModifiedBy>Aaron Link</cp:lastModifiedBy>
  <dcterms:created xsi:type="dcterms:W3CDTF">2024-10-30T16:45:39Z</dcterms:created>
  <dcterms:modified xsi:type="dcterms:W3CDTF">2024-11-17T13:52:13Z</dcterms:modified>
</cp:coreProperties>
</file>