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gathecrosnier/Desktop/PDM/Modelling_data/computed_data/"/>
    </mc:Choice>
  </mc:AlternateContent>
  <xr:revisionPtr revIDLastSave="0" documentId="13_ncr:1_{1A7A97D6-FAD5-8C4B-83E4-406F54C31561}" xr6:coauthVersionLast="47" xr6:coauthVersionMax="47" xr10:uidLastSave="{00000000-0000-0000-0000-000000000000}"/>
  <bookViews>
    <workbookView xWindow="0" yWindow="460" windowWidth="28800" windowHeight="16320" xr2:uid="{00000000-000D-0000-FFFF-FFFF00000000}"/>
  </bookViews>
  <sheets>
    <sheet name="feuille_1" sheetId="4" r:id="rId1"/>
    <sheet name="linera_regression_results" sheetId="5" r:id="rId2"/>
    <sheet name="data_preparation" sheetId="3" r:id="rId3"/>
    <sheet name="data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3" l="1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B12" i="3"/>
  <c r="B11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B10" i="3"/>
  <c r="B9" i="3"/>
  <c r="B8" i="3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3" i="2"/>
  <c r="B6" i="3" s="1"/>
  <c r="C22" i="2"/>
  <c r="B5" i="3"/>
  <c r="B4" i="3"/>
  <c r="B3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B2" i="3"/>
  <c r="C51" i="2"/>
  <c r="D43" i="2"/>
  <c r="D51" i="2" s="1"/>
  <c r="E43" i="2"/>
  <c r="E51" i="2" s="1"/>
  <c r="F43" i="2"/>
  <c r="F51" i="2" s="1"/>
  <c r="G43" i="2"/>
  <c r="G51" i="2" s="1"/>
  <c r="H43" i="2"/>
  <c r="H51" i="2" s="1"/>
  <c r="I43" i="2"/>
  <c r="I51" i="2" s="1"/>
  <c r="J43" i="2"/>
  <c r="J51" i="2" s="1"/>
  <c r="K43" i="2"/>
  <c r="K51" i="2" s="1"/>
  <c r="L43" i="2"/>
  <c r="L51" i="2" s="1"/>
  <c r="M43" i="2"/>
  <c r="M51" i="2" s="1"/>
  <c r="N43" i="2"/>
  <c r="N51" i="2" s="1"/>
  <c r="O43" i="2"/>
  <c r="O51" i="2" s="1"/>
  <c r="P43" i="2"/>
  <c r="P51" i="2" s="1"/>
  <c r="Q43" i="2"/>
  <c r="Q51" i="2" s="1"/>
  <c r="R43" i="2"/>
  <c r="R51" i="2" s="1"/>
  <c r="S43" i="2"/>
  <c r="S51" i="2" s="1"/>
  <c r="T43" i="2"/>
  <c r="T51" i="2" s="1"/>
  <c r="U43" i="2"/>
  <c r="U51" i="2" s="1"/>
  <c r="V43" i="2"/>
  <c r="V51" i="2" s="1"/>
  <c r="W43" i="2"/>
  <c r="W51" i="2" s="1"/>
  <c r="X43" i="2"/>
  <c r="X51" i="2" s="1"/>
  <c r="Y43" i="2"/>
  <c r="Y51" i="2" s="1"/>
  <c r="Z43" i="2"/>
  <c r="Z51" i="2" s="1"/>
  <c r="D42" i="2"/>
  <c r="D50" i="2" s="1"/>
  <c r="E42" i="2"/>
  <c r="E50" i="2" s="1"/>
  <c r="F42" i="2"/>
  <c r="F50" i="2" s="1"/>
  <c r="G42" i="2"/>
  <c r="G50" i="2" s="1"/>
  <c r="H42" i="2"/>
  <c r="H50" i="2" s="1"/>
  <c r="I42" i="2"/>
  <c r="I50" i="2" s="1"/>
  <c r="J42" i="2"/>
  <c r="J50" i="2" s="1"/>
  <c r="K42" i="2"/>
  <c r="K50" i="2" s="1"/>
  <c r="L42" i="2"/>
  <c r="L50" i="2" s="1"/>
  <c r="M42" i="2"/>
  <c r="M50" i="2" s="1"/>
  <c r="N42" i="2"/>
  <c r="N50" i="2" s="1"/>
  <c r="O42" i="2"/>
  <c r="O50" i="2" s="1"/>
  <c r="P42" i="2"/>
  <c r="P50" i="2" s="1"/>
  <c r="Q42" i="2"/>
  <c r="Q50" i="2" s="1"/>
  <c r="R42" i="2"/>
  <c r="R50" i="2" s="1"/>
  <c r="S42" i="2"/>
  <c r="S50" i="2" s="1"/>
  <c r="T42" i="2"/>
  <c r="T50" i="2" s="1"/>
  <c r="U42" i="2"/>
  <c r="U50" i="2" s="1"/>
  <c r="V42" i="2"/>
  <c r="V50" i="2" s="1"/>
  <c r="W42" i="2"/>
  <c r="W50" i="2" s="1"/>
  <c r="X42" i="2"/>
  <c r="X50" i="2" s="1"/>
  <c r="Y42" i="2"/>
  <c r="Y50" i="2" s="1"/>
  <c r="Z42" i="2"/>
  <c r="Z50" i="2" s="1"/>
  <c r="C43" i="2"/>
  <c r="C42" i="2"/>
  <c r="C50" i="2" s="1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C35" i="2"/>
  <c r="C34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C29" i="2"/>
  <c r="B7" i="3" s="1"/>
  <c r="C28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</calcChain>
</file>

<file path=xl/sharedStrings.xml><?xml version="1.0" encoding="utf-8"?>
<sst xmlns="http://schemas.openxmlformats.org/spreadsheetml/2006/main" count="352" uniqueCount="70">
  <si>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</si>
  <si>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</si>
  <si>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</si>
  <si>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</si>
  <si>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</si>
  <si>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</si>
  <si>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</si>
  <si>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</si>
  <si>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</si>
  <si>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</si>
  <si>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</si>
  <si>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</si>
  <si>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</si>
  <si>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</si>
  <si>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</si>
  <si>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</si>
  <si>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</si>
  <si>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</si>
  <si>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</si>
  <si>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</si>
  <si>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</si>
  <si>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</si>
  <si>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</si>
  <si>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</si>
  <si>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Cheptel - Vaches en général</t>
  </si>
  <si>
    <t>...</t>
  </si>
  <si>
    <t>Cheptel - Chevaux</t>
  </si>
  <si>
    <t>Cheptel - Poneys, ânes et mulets</t>
  </si>
  <si>
    <t>Cheptel - Équidés &lt; 148 cm au garrot</t>
  </si>
  <si>
    <t>Cheptel - Équidés &gt; 148 cm au garrot</t>
  </si>
  <si>
    <t>Cheptel - Brebis laitières</t>
  </si>
  <si>
    <t>Cheptel - Autres moutons</t>
  </si>
  <si>
    <t>Cheptel - Chèvres laitières</t>
  </si>
  <si>
    <t>Cheptel - Autres chèvres</t>
  </si>
  <si>
    <t>Cheptel - Truies</t>
  </si>
  <si>
    <t>Cheptel - Verrats</t>
  </si>
  <si>
    <t>Cheptel - Autres porcs</t>
  </si>
  <si>
    <t>Cheptel - Poulets de chair</t>
  </si>
  <si>
    <t>Cheptel - Autres poules</t>
  </si>
  <si>
    <t>Cheptel - Dindes</t>
  </si>
  <si>
    <t>Cheptel - Canards</t>
  </si>
  <si>
    <t>Cheptel - Oies</t>
  </si>
  <si>
    <t>Cheptel - Autruches</t>
  </si>
  <si>
    <t>Cheptel - Autres volailles</t>
  </si>
  <si>
    <t>Cheptel - Bisons</t>
  </si>
  <si>
    <t>Cheptel - Lamas</t>
  </si>
  <si>
    <t>Cheptel - Aplagas</t>
  </si>
  <si>
    <t>Cheptel - Daims</t>
  </si>
  <si>
    <t>Cheptel - Lapins en général</t>
  </si>
  <si>
    <t>Cheptel - Lapines</t>
  </si>
  <si>
    <t>Cheptel - Colonies d'abeilles</t>
  </si>
  <si>
    <t>Cheptel - Autres animaux</t>
  </si>
  <si>
    <t>Total [head]</t>
  </si>
  <si>
    <t>Organic [head]</t>
  </si>
  <si>
    <t>Dairy cows</t>
  </si>
  <si>
    <t>Non dairy cows</t>
  </si>
  <si>
    <t>Young cattle</t>
  </si>
  <si>
    <t>Other cattle</t>
  </si>
  <si>
    <t>Sheep</t>
  </si>
  <si>
    <t>Goats</t>
  </si>
  <si>
    <t>Goat</t>
  </si>
  <si>
    <t>Pigs</t>
  </si>
  <si>
    <t>Chickens</t>
  </si>
  <si>
    <t>Poultry</t>
  </si>
  <si>
    <t>Young cattle (-1 year)</t>
  </si>
  <si>
    <t>Swine / pigs</t>
  </si>
  <si>
    <t xml:space="preserve">Proportion of organically farmed animals </t>
  </si>
  <si>
    <t>Year</t>
  </si>
  <si>
    <t>Egg chickens</t>
  </si>
  <si>
    <t>Meat chickens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</si>
</sst>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4C68-242A-7A46-B656-F997919B0B74}">
  <dimension ref="A1:L25"/>
  <sheetViews>
    <sheetView tabSelected="1" workbookViewId="0">
      <selection activeCell="N23" sqref="N23"/>
    </sheetView>
  </sheetViews>
  <sheetFormatPr baseColWidth="10" defaultRowHeight="15" x14ac:dyDescent="0.2"/>
  <cols>
    <col min="1" max="1" width="20" customWidth="1"/>
  </cols>
  <sheetData>
    <row r="1" spans="1:12" s="6" customFormat="1" ht="32" x14ac:dyDescent="0.2">
      <c r="A1" s="6" t="s">
        <v>67</v>
      </c>
      <c r="B1" s="6" t="s">
        <v>54</v>
      </c>
      <c r="C1" s="6" t="s">
        <v>55</v>
      </c>
      <c r="D1" s="6" t="s">
        <v>64</v>
      </c>
      <c r="E1" s="6" t="s">
        <v>57</v>
      </c>
      <c r="F1" s="6" t="s">
        <v>58</v>
      </c>
      <c r="G1" s="6" t="s">
        <v>59</v>
      </c>
      <c r="H1" s="6" t="s">
        <v>65</v>
      </c>
      <c r="I1" s="6" t="s">
        <v>62</v>
      </c>
      <c r="J1" s="6" t="s">
        <v>63</v>
      </c>
      <c r="K1" s="5" t="s">
        <v>68</v>
      </c>
      <c r="L1" s="5" t="s">
        <v>69</v>
      </c>
    </row>
    <row r="2" spans="1:12" x14ac:dyDescent="0.2">
      <c r="A2" s="7">
        <v>1999</v>
      </c>
      <c r="B2">
        <v>6.0592938284970269E-2</v>
      </c>
      <c r="C2">
        <v>0.28457788664419276</v>
      </c>
      <c r="D2">
        <v>6.5126409957215095E-2</v>
      </c>
      <c r="E2">
        <v>6.8472119470214282E-2</v>
      </c>
      <c r="F2">
        <v>0.14376382753157457</v>
      </c>
      <c r="G2">
        <v>0.17305740300271183</v>
      </c>
      <c r="H2">
        <v>1.1011181833820747E-2</v>
      </c>
      <c r="I2">
        <v>2.7334655655273613E-2</v>
      </c>
      <c r="J2">
        <v>2.7085619327483022E-2</v>
      </c>
      <c r="K2">
        <v>5.9221122302261842E-2</v>
      </c>
      <c r="L2">
        <v>7.6825595224911669E-3</v>
      </c>
    </row>
    <row r="3" spans="1:12" x14ac:dyDescent="0.2">
      <c r="A3" s="7">
        <v>2000</v>
      </c>
      <c r="B3">
        <v>6.2000866434621535E-2</v>
      </c>
      <c r="C3">
        <v>0.27668107481841275</v>
      </c>
      <c r="D3">
        <v>6.8221084044268909E-2</v>
      </c>
      <c r="E3">
        <v>7.0938000346954619E-2</v>
      </c>
      <c r="F3">
        <v>0.14847174026714835</v>
      </c>
      <c r="G3">
        <v>0.18240458699157858</v>
      </c>
      <c r="H3">
        <v>9.8770343266656561E-3</v>
      </c>
      <c r="I3">
        <v>3.1338994833365733E-2</v>
      </c>
      <c r="J3">
        <v>3.077845402236954E-2</v>
      </c>
      <c r="K3">
        <v>7.2452114887994856E-2</v>
      </c>
      <c r="L3">
        <v>8.3863085693035837E-3</v>
      </c>
    </row>
    <row r="4" spans="1:12" x14ac:dyDescent="0.2">
      <c r="A4" s="7">
        <v>2001</v>
      </c>
      <c r="B4">
        <v>7.3227170194649013E-2</v>
      </c>
      <c r="C4">
        <v>0.26846950063211122</v>
      </c>
      <c r="D4">
        <v>7.6290273747018467E-2</v>
      </c>
      <c r="E4">
        <v>8.390414386999534E-2</v>
      </c>
      <c r="F4">
        <v>0.15790187978428313</v>
      </c>
      <c r="G4">
        <v>0.19814456443059106</v>
      </c>
      <c r="H4">
        <v>9.8422767558026016E-3</v>
      </c>
      <c r="I4">
        <v>3.8480085959148841E-2</v>
      </c>
      <c r="J4">
        <v>3.8095703400857002E-2</v>
      </c>
      <c r="K4">
        <v>8.2768974886673286E-2</v>
      </c>
      <c r="L4">
        <v>1.1942159149987329E-2</v>
      </c>
    </row>
    <row r="5" spans="1:12" x14ac:dyDescent="0.2">
      <c r="A5" s="7">
        <v>2002</v>
      </c>
      <c r="B5">
        <v>7.8805454733373456E-2</v>
      </c>
      <c r="C5">
        <v>0.2694869455966129</v>
      </c>
      <c r="D5">
        <v>8.5235189184114171E-2</v>
      </c>
      <c r="E5">
        <v>9.3051692165044039E-2</v>
      </c>
      <c r="F5">
        <v>0.1783759368386251</v>
      </c>
      <c r="G5">
        <v>0.20797909899731676</v>
      </c>
      <c r="H5">
        <v>9.7281651064387419E-3</v>
      </c>
      <c r="I5">
        <v>4.3316462262259235E-2</v>
      </c>
      <c r="J5">
        <v>4.2886862072372571E-2</v>
      </c>
      <c r="K5">
        <v>9.6779075386710101E-2</v>
      </c>
      <c r="L5">
        <v>1.25483636059067E-2</v>
      </c>
    </row>
    <row r="6" spans="1:12" x14ac:dyDescent="0.2">
      <c r="A6" s="7">
        <v>2003</v>
      </c>
      <c r="B6">
        <v>8.232804000701878E-2</v>
      </c>
      <c r="C6">
        <v>0.26648655286749356</v>
      </c>
      <c r="D6">
        <v>9.2351082394000847E-2</v>
      </c>
      <c r="E6">
        <v>0.10016009694924718</v>
      </c>
      <c r="F6">
        <v>0.1923288767588931</v>
      </c>
      <c r="G6">
        <v>0.2155905750644552</v>
      </c>
      <c r="H6">
        <v>1.1546614534449842E-2</v>
      </c>
      <c r="I6">
        <v>4.3694945766664682E-2</v>
      </c>
      <c r="J6">
        <v>4.3139811082492575E-2</v>
      </c>
      <c r="K6">
        <v>0.10029520399777062</v>
      </c>
      <c r="L6">
        <v>1.1278731307608683E-2</v>
      </c>
    </row>
    <row r="7" spans="1:12" x14ac:dyDescent="0.2">
      <c r="A7" s="7">
        <v>2004</v>
      </c>
      <c r="B7">
        <v>8.4950596449643159E-2</v>
      </c>
      <c r="C7">
        <v>0.26199831402077467</v>
      </c>
      <c r="D7">
        <v>9.5955066876100725E-2</v>
      </c>
      <c r="E7">
        <v>0.10496611589126628</v>
      </c>
      <c r="F7">
        <v>0.20476162371005308</v>
      </c>
      <c r="G7">
        <v>0.22567596057555472</v>
      </c>
      <c r="H7">
        <v>1.2239960195251398E-2</v>
      </c>
      <c r="I7">
        <v>4.9318658386901741E-2</v>
      </c>
      <c r="J7">
        <v>4.8647914944903795E-2</v>
      </c>
      <c r="K7">
        <v>0.11496248236386242</v>
      </c>
      <c r="L7">
        <v>1.3231088077898235E-2</v>
      </c>
    </row>
    <row r="8" spans="1:12" x14ac:dyDescent="0.2">
      <c r="A8" s="7">
        <v>2005</v>
      </c>
      <c r="B8">
        <v>8.5239758469360799E-2</v>
      </c>
      <c r="C8">
        <v>0.26206131967275786</v>
      </c>
      <c r="D8">
        <v>9.7999985027026212E-2</v>
      </c>
      <c r="E8">
        <v>0.10739746838595596</v>
      </c>
      <c r="F8">
        <v>0.20643889324521117</v>
      </c>
      <c r="G8">
        <v>0.22812865570636109</v>
      </c>
      <c r="H8">
        <v>1.1522233343709247E-2</v>
      </c>
      <c r="I8">
        <v>5.4038733440734572E-2</v>
      </c>
      <c r="J8">
        <v>5.3311779132072107E-2</v>
      </c>
      <c r="K8">
        <v>0.11184824378229938</v>
      </c>
      <c r="L8">
        <v>1.8285935160754344E-2</v>
      </c>
    </row>
    <row r="9" spans="1:12" x14ac:dyDescent="0.2">
      <c r="A9" s="7">
        <v>2006</v>
      </c>
      <c r="B9">
        <v>8.3431354307394859E-2</v>
      </c>
      <c r="C9">
        <v>0.25912772514291604</v>
      </c>
      <c r="D9">
        <v>9.7642690292499973E-2</v>
      </c>
      <c r="E9">
        <v>0.1057921225652855</v>
      </c>
      <c r="F9">
        <v>0.20231454072228863</v>
      </c>
      <c r="G9">
        <v>0.22605737694924347</v>
      </c>
      <c r="H9">
        <v>1.1432584149385767E-2</v>
      </c>
      <c r="I9">
        <v>5.7214592202737655E-2</v>
      </c>
      <c r="J9">
        <v>5.6325743904499834E-2</v>
      </c>
      <c r="K9">
        <v>0.11566636272105524</v>
      </c>
      <c r="L9">
        <v>1.6258143353367869E-2</v>
      </c>
    </row>
    <row r="10" spans="1:12" x14ac:dyDescent="0.2">
      <c r="A10" s="7">
        <v>2007</v>
      </c>
      <c r="B10">
        <v>8.1508470303109162E-2</v>
      </c>
      <c r="C10">
        <v>0.25389919290181195</v>
      </c>
      <c r="D10">
        <v>9.6094723184191586E-2</v>
      </c>
      <c r="E10">
        <v>0.10475158979437112</v>
      </c>
      <c r="F10">
        <v>0.20535231207617949</v>
      </c>
      <c r="G10">
        <v>0.23375204164365534</v>
      </c>
      <c r="H10">
        <v>1.0082703468968718E-2</v>
      </c>
      <c r="I10">
        <v>5.3954533784917991E-2</v>
      </c>
      <c r="J10">
        <v>5.3597007010519483E-2</v>
      </c>
      <c r="K10">
        <v>0.11689573346498702</v>
      </c>
      <c r="L10">
        <v>1.4056373825378717E-2</v>
      </c>
    </row>
    <row r="11" spans="1:12" x14ac:dyDescent="0.2">
      <c r="A11" s="7">
        <v>2008</v>
      </c>
      <c r="B11">
        <v>7.814757301325663E-2</v>
      </c>
      <c r="C11">
        <v>0.24182840411146922</v>
      </c>
      <c r="D11">
        <v>9.2224926812811289E-2</v>
      </c>
      <c r="E11">
        <v>0.10127389707009807</v>
      </c>
      <c r="F11">
        <v>0.2059248733057942</v>
      </c>
      <c r="G11">
        <v>0.234743499006872</v>
      </c>
      <c r="H11">
        <v>1.0052404701164643E-2</v>
      </c>
      <c r="I11">
        <v>5.5378659959909086E-2</v>
      </c>
      <c r="J11">
        <v>5.5199244458914644E-2</v>
      </c>
      <c r="K11">
        <v>0.12617994345584566</v>
      </c>
      <c r="L11">
        <v>1.4992389190461924E-2</v>
      </c>
    </row>
    <row r="12" spans="1:12" x14ac:dyDescent="0.2">
      <c r="A12" s="7">
        <v>2009</v>
      </c>
      <c r="B12">
        <v>7.5815743767111976E-2</v>
      </c>
      <c r="C12">
        <v>0.22491949695979924</v>
      </c>
      <c r="D12">
        <v>8.7017302713530947E-2</v>
      </c>
      <c r="E12">
        <v>9.6721650139842366E-2</v>
      </c>
      <c r="F12">
        <v>0.20143370171502401</v>
      </c>
      <c r="G12">
        <v>0.22730416231992778</v>
      </c>
      <c r="H12">
        <v>9.8933729941613306E-3</v>
      </c>
      <c r="I12">
        <v>5.8157555836399401E-2</v>
      </c>
      <c r="J12">
        <v>5.7915824388738775E-2</v>
      </c>
      <c r="K12">
        <v>0.13154403061559009</v>
      </c>
      <c r="L12">
        <v>1.6241471101632723E-2</v>
      </c>
    </row>
    <row r="13" spans="1:12" x14ac:dyDescent="0.2">
      <c r="A13" s="7">
        <v>2010</v>
      </c>
      <c r="B13">
        <v>7.5879760417232572E-2</v>
      </c>
      <c r="C13">
        <v>0.21451869423403511</v>
      </c>
      <c r="D13">
        <v>8.5009301252068861E-2</v>
      </c>
      <c r="E13">
        <v>9.536532837496127E-2</v>
      </c>
      <c r="F13">
        <v>0.19911399432827362</v>
      </c>
      <c r="G13">
        <v>0.22498764183153805</v>
      </c>
      <c r="H13">
        <v>1.0093153043616165E-2</v>
      </c>
      <c r="I13">
        <v>5.7735544087241082E-2</v>
      </c>
      <c r="J13">
        <v>5.735428374539249E-2</v>
      </c>
      <c r="K13">
        <v>0.12922084074533305</v>
      </c>
      <c r="L13">
        <v>1.5834833156305538E-2</v>
      </c>
    </row>
    <row r="14" spans="1:12" x14ac:dyDescent="0.2">
      <c r="A14" s="7">
        <v>2011</v>
      </c>
      <c r="B14">
        <v>7.7846171078289117E-2</v>
      </c>
      <c r="C14">
        <v>0.21921631679734074</v>
      </c>
      <c r="D14">
        <v>8.5720841605395212E-2</v>
      </c>
      <c r="E14">
        <v>9.8276526476646073E-2</v>
      </c>
      <c r="F14">
        <v>0.20672707290728223</v>
      </c>
      <c r="G14">
        <v>0.23297570028417328</v>
      </c>
      <c r="H14">
        <v>1.3039950287802459E-2</v>
      </c>
      <c r="I14">
        <v>5.8963966175235499E-2</v>
      </c>
      <c r="J14">
        <v>5.8842728060299027E-2</v>
      </c>
      <c r="K14">
        <v>0.13802863830192333</v>
      </c>
      <c r="L14">
        <v>1.5856230780465583E-2</v>
      </c>
    </row>
    <row r="15" spans="1:12" x14ac:dyDescent="0.2">
      <c r="A15" s="7">
        <v>2012</v>
      </c>
      <c r="B15">
        <v>8.3195199014904977E-2</v>
      </c>
      <c r="C15">
        <v>0.22092982609455564</v>
      </c>
      <c r="D15">
        <v>9.0309007660976312E-2</v>
      </c>
      <c r="E15">
        <v>0.10281150003663989</v>
      </c>
      <c r="F15">
        <v>0.21147016109319056</v>
      </c>
      <c r="G15">
        <v>0.24071109900214555</v>
      </c>
      <c r="H15">
        <v>1.5673402559686841E-2</v>
      </c>
      <c r="I15">
        <v>6.08104913821527E-2</v>
      </c>
      <c r="J15">
        <v>6.0601661510195665E-2</v>
      </c>
      <c r="K15">
        <v>0.14057103910009905</v>
      </c>
      <c r="L15">
        <v>1.7790186306750701E-2</v>
      </c>
    </row>
    <row r="16" spans="1:12" x14ac:dyDescent="0.2">
      <c r="A16" s="7">
        <v>2013</v>
      </c>
      <c r="B16">
        <v>8.5927764490486849E-2</v>
      </c>
      <c r="C16">
        <v>0.22864476386036961</v>
      </c>
      <c r="D16">
        <v>9.4658497130871169E-2</v>
      </c>
      <c r="E16">
        <v>0.10771914762470831</v>
      </c>
      <c r="F16">
        <v>0.2246412026579209</v>
      </c>
      <c r="G16">
        <v>0.25281173594132028</v>
      </c>
      <c r="H16">
        <v>1.7924446970901144E-2</v>
      </c>
      <c r="I16">
        <v>6.6995473655704532E-2</v>
      </c>
      <c r="J16">
        <v>6.678162691875765E-2</v>
      </c>
      <c r="K16">
        <v>0.14369808929992506</v>
      </c>
      <c r="L16">
        <v>2.1398157386569281E-2</v>
      </c>
    </row>
    <row r="17" spans="1:12" x14ac:dyDescent="0.2">
      <c r="A17" s="7">
        <v>2014</v>
      </c>
      <c r="B17">
        <v>8.5955548745711929E-2</v>
      </c>
      <c r="C17">
        <v>0.23423965555235368</v>
      </c>
      <c r="D17">
        <v>9.7578296285627406E-2</v>
      </c>
      <c r="E17">
        <v>0.11214038385160573</v>
      </c>
      <c r="F17">
        <v>0.23105379718550445</v>
      </c>
      <c r="G17">
        <v>0.25680676862110979</v>
      </c>
      <c r="H17">
        <v>1.9429748365003226E-2</v>
      </c>
      <c r="I17">
        <v>6.9233039833482585E-2</v>
      </c>
      <c r="J17">
        <v>6.8982767131471556E-2</v>
      </c>
      <c r="K17">
        <v>0.15290811787585132</v>
      </c>
      <c r="L17">
        <v>2.0460196694786981E-2</v>
      </c>
    </row>
    <row r="18" spans="1:12" x14ac:dyDescent="0.2">
      <c r="A18" s="7">
        <v>2015</v>
      </c>
      <c r="B18">
        <v>8.6850673007850474E-2</v>
      </c>
      <c r="C18">
        <v>0.24012892828364221</v>
      </c>
      <c r="D18">
        <v>0.10073267406013532</v>
      </c>
      <c r="E18">
        <v>0.11624487071805706</v>
      </c>
      <c r="F18">
        <v>0.2313464447806354</v>
      </c>
      <c r="G18">
        <v>0.2605797842976208</v>
      </c>
      <c r="H18">
        <v>1.8334774094643645E-2</v>
      </c>
      <c r="I18">
        <v>7.2202052584814616E-2</v>
      </c>
      <c r="J18">
        <v>7.1956156101499885E-2</v>
      </c>
      <c r="K18">
        <v>0.16000642110772614</v>
      </c>
      <c r="L18">
        <v>2.255279931815635E-2</v>
      </c>
    </row>
    <row r="19" spans="1:12" x14ac:dyDescent="0.2">
      <c r="A19" s="7">
        <v>2016</v>
      </c>
      <c r="B19">
        <v>8.9536374151999248E-2</v>
      </c>
      <c r="C19">
        <v>0.24766974056720914</v>
      </c>
      <c r="D19">
        <v>0.1020832879985915</v>
      </c>
      <c r="E19">
        <v>0.12005241573717414</v>
      </c>
      <c r="F19">
        <v>0.23667392497388778</v>
      </c>
      <c r="G19">
        <v>0.25739538957678065</v>
      </c>
      <c r="H19">
        <v>2.0077022458692268E-2</v>
      </c>
      <c r="I19">
        <v>7.7835229370532055E-2</v>
      </c>
      <c r="J19">
        <v>7.7354293028273194E-2</v>
      </c>
      <c r="K19">
        <v>0.15735970344424069</v>
      </c>
      <c r="L19">
        <v>2.7932625451331114E-2</v>
      </c>
    </row>
    <row r="20" spans="1:12" x14ac:dyDescent="0.2">
      <c r="A20" s="7">
        <v>2017</v>
      </c>
      <c r="B20">
        <v>9.7254846842415033E-2</v>
      </c>
      <c r="C20">
        <v>0.26216794437511143</v>
      </c>
      <c r="D20">
        <v>0.10961366933319498</v>
      </c>
      <c r="E20">
        <v>0.12839790468481924</v>
      </c>
      <c r="F20">
        <v>0.2417856485767437</v>
      </c>
      <c r="G20">
        <v>0.26613006423873264</v>
      </c>
      <c r="H20">
        <v>2.3917496370945132E-2</v>
      </c>
      <c r="I20">
        <v>8.6160828076282142E-2</v>
      </c>
      <c r="J20">
        <v>8.5758160453730539E-2</v>
      </c>
      <c r="K20">
        <v>0.16384640811311832</v>
      </c>
      <c r="L20">
        <v>3.2577507745845377E-2</v>
      </c>
    </row>
    <row r="21" spans="1:12" x14ac:dyDescent="0.2">
      <c r="A21" s="7">
        <v>2018</v>
      </c>
      <c r="B21">
        <v>0.10626561973803152</v>
      </c>
      <c r="C21">
        <v>0.26747652526025473</v>
      </c>
      <c r="D21">
        <v>0.11775856012984025</v>
      </c>
      <c r="E21">
        <v>0.13552018709376734</v>
      </c>
      <c r="F21">
        <v>0.24679011267359593</v>
      </c>
      <c r="G21">
        <v>0.27705084914092759</v>
      </c>
      <c r="H21">
        <v>2.6926053349831294E-2</v>
      </c>
      <c r="I21">
        <v>9.1051587169135487E-2</v>
      </c>
      <c r="J21">
        <v>9.0545058791464295E-2</v>
      </c>
      <c r="K21">
        <v>0.16771931781205571</v>
      </c>
      <c r="L21">
        <v>3.6487044970539811E-2</v>
      </c>
    </row>
    <row r="22" spans="1:12" x14ac:dyDescent="0.2">
      <c r="A22" s="7">
        <v>2019</v>
      </c>
      <c r="B22">
        <v>0.10936046218093431</v>
      </c>
      <c r="C22">
        <v>0.27249551726826227</v>
      </c>
      <c r="D22">
        <v>0.12059049118349878</v>
      </c>
      <c r="E22">
        <v>0.14438203711803674</v>
      </c>
      <c r="F22">
        <v>0.25228112148227055</v>
      </c>
      <c r="G22">
        <v>0.28028184766804609</v>
      </c>
      <c r="H22">
        <v>2.8650039273831272E-2</v>
      </c>
      <c r="I22">
        <v>9.9846739362824968E-2</v>
      </c>
      <c r="J22">
        <v>9.9302953405466396E-2</v>
      </c>
      <c r="K22">
        <v>0.17779144649057552</v>
      </c>
      <c r="L22">
        <v>4.583626361153538E-2</v>
      </c>
    </row>
    <row r="23" spans="1:12" x14ac:dyDescent="0.2">
      <c r="A23" s="7">
        <v>2020</v>
      </c>
      <c r="B23">
        <v>0.11414528280135193</v>
      </c>
      <c r="C23">
        <v>0.27516288132497108</v>
      </c>
      <c r="D23">
        <v>0.12445038114272515</v>
      </c>
      <c r="E23">
        <v>0.14882665763151304</v>
      </c>
      <c r="F23">
        <v>0.25024161058196132</v>
      </c>
      <c r="G23">
        <v>0.27710464794751261</v>
      </c>
      <c r="H23">
        <v>2.6453935530955139E-2</v>
      </c>
      <c r="I23">
        <v>0.10426900405997107</v>
      </c>
      <c r="J23">
        <v>0.1035750955545866</v>
      </c>
      <c r="K23">
        <v>0.17513908215765525</v>
      </c>
      <c r="L23">
        <v>4.8216765275104746E-2</v>
      </c>
    </row>
    <row r="24" spans="1:12" x14ac:dyDescent="0.2">
      <c r="A24" s="7">
        <v>2021</v>
      </c>
      <c r="B24">
        <v>0.11538623694625257</v>
      </c>
      <c r="C24">
        <v>0.27581815489412115</v>
      </c>
      <c r="D24">
        <v>0.12612661287740531</v>
      </c>
      <c r="E24">
        <v>0.15096886435898973</v>
      </c>
      <c r="F24">
        <v>0.25443983592657943</v>
      </c>
      <c r="G24">
        <v>0.27349625205679812</v>
      </c>
      <c r="H24">
        <v>2.6555978333659018E-2</v>
      </c>
      <c r="I24">
        <v>0.10925373077326107</v>
      </c>
      <c r="J24">
        <v>0.10857690175227891</v>
      </c>
      <c r="K24">
        <v>0.18960333220497913</v>
      </c>
      <c r="L24">
        <v>4.6482479678691888E-2</v>
      </c>
    </row>
    <row r="25" spans="1:12" x14ac:dyDescent="0.2">
      <c r="A25" s="7">
        <v>2022</v>
      </c>
      <c r="B25">
        <v>0.11682233523107158</v>
      </c>
      <c r="C25">
        <v>0.27816016844550934</v>
      </c>
      <c r="D25">
        <v>0.12894073449691226</v>
      </c>
      <c r="E25">
        <v>0.15464181656765952</v>
      </c>
      <c r="F25">
        <v>0.25859457758371196</v>
      </c>
      <c r="G25">
        <v>0.27878949862111696</v>
      </c>
      <c r="H25">
        <v>2.7491819471842375E-2</v>
      </c>
      <c r="I25">
        <v>0.11227954762977969</v>
      </c>
      <c r="J25">
        <v>0.11163119747590848</v>
      </c>
      <c r="K25">
        <v>0.20327056896311269</v>
      </c>
      <c r="L25">
        <v>4.5995823706340616E-2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DA26-F622-9F44-B3D5-7EECEC3505E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77EF-159A-FF48-8016-C4C28E2767AC}">
  <dimension ref="A1:Y17"/>
  <sheetViews>
    <sheetView zoomScale="118" workbookViewId="0">
      <selection activeCell="D21" sqref="D21"/>
    </sheetView>
  </sheetViews>
  <sheetFormatPr baseColWidth="10" defaultRowHeight="15" x14ac:dyDescent="0.2"/>
  <cols>
    <col min="1" max="1" width="15.1640625" customWidth="1"/>
  </cols>
  <sheetData>
    <row r="1" spans="1:25" ht="48" x14ac:dyDescent="0.2">
      <c r="A1" s="5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5" t="s">
        <v>54</v>
      </c>
      <c r="B2">
        <f>data!C7/data!C6</f>
        <v>0.11682233523107158</v>
      </c>
      <c r="C2">
        <f>data!D7/data!D6</f>
        <v>0.11538623694625257</v>
      </c>
      <c r="D2">
        <f>data!E7/data!E6</f>
        <v>0.11414528280135193</v>
      </c>
      <c r="E2">
        <f>data!F7/data!F6</f>
        <v>0.10936046218093431</v>
      </c>
      <c r="F2">
        <f>data!G7/data!G6</f>
        <v>0.10626561973803152</v>
      </c>
      <c r="G2">
        <f>data!H7/data!H6</f>
        <v>9.7254846842415033E-2</v>
      </c>
      <c r="H2">
        <f>data!I7/data!I6</f>
        <v>8.9536374151999248E-2</v>
      </c>
      <c r="I2">
        <f>data!J7/data!J6</f>
        <v>8.6850673007850474E-2</v>
      </c>
      <c r="J2">
        <f>data!K7/data!K6</f>
        <v>8.5955548745711929E-2</v>
      </c>
      <c r="K2">
        <f>data!L7/data!L6</f>
        <v>8.5927764490486849E-2</v>
      </c>
      <c r="L2">
        <f>data!M7/data!M6</f>
        <v>8.3195199014904977E-2</v>
      </c>
      <c r="M2">
        <f>data!N7/data!N6</f>
        <v>7.7846171078289117E-2</v>
      </c>
      <c r="N2">
        <f>data!O7/data!O6</f>
        <v>7.5879760417232572E-2</v>
      </c>
      <c r="O2">
        <f>data!P7/data!P6</f>
        <v>7.5815743767111976E-2</v>
      </c>
      <c r="P2">
        <f>data!Q7/data!Q6</f>
        <v>7.814757301325663E-2</v>
      </c>
      <c r="Q2">
        <f>data!R7/data!R6</f>
        <v>8.1508470303109162E-2</v>
      </c>
      <c r="R2">
        <f>data!S7/data!S6</f>
        <v>8.3431354307394859E-2</v>
      </c>
      <c r="S2">
        <f>data!T7/data!T6</f>
        <v>8.5239758469360799E-2</v>
      </c>
      <c r="T2">
        <f>data!U7/data!U6</f>
        <v>8.4950596449643159E-2</v>
      </c>
      <c r="U2">
        <f>data!V7/data!V6</f>
        <v>8.232804000701878E-2</v>
      </c>
      <c r="V2">
        <f>data!W7/data!W6</f>
        <v>7.8805454733373456E-2</v>
      </c>
      <c r="W2">
        <f>data!X7/data!X6</f>
        <v>7.3227170194649013E-2</v>
      </c>
      <c r="X2">
        <f>data!Y7/data!Y6</f>
        <v>6.2000866434621535E-2</v>
      </c>
      <c r="Y2">
        <f>data!Z7/data!Z6</f>
        <v>6.0592938284970269E-2</v>
      </c>
    </row>
    <row r="3" spans="1:25" ht="16" x14ac:dyDescent="0.2">
      <c r="A3" s="5" t="s">
        <v>55</v>
      </c>
      <c r="B3">
        <f>data!C9/data!C8</f>
        <v>0.27816016844550934</v>
      </c>
      <c r="C3">
        <f>data!D9/data!D8</f>
        <v>0.27581815489412115</v>
      </c>
      <c r="D3">
        <f>data!E9/data!E8</f>
        <v>0.27516288132497108</v>
      </c>
      <c r="E3">
        <f>data!F9/data!F8</f>
        <v>0.27249551726826227</v>
      </c>
      <c r="F3">
        <f>data!G9/data!G8</f>
        <v>0.26747652526025473</v>
      </c>
      <c r="G3">
        <f>data!H9/data!H8</f>
        <v>0.26216794437511143</v>
      </c>
      <c r="H3">
        <f>data!I9/data!I8</f>
        <v>0.24766974056720914</v>
      </c>
      <c r="I3">
        <f>data!J9/data!J8</f>
        <v>0.24012892828364221</v>
      </c>
      <c r="J3">
        <f>data!K9/data!K8</f>
        <v>0.23423965555235368</v>
      </c>
      <c r="K3">
        <f>data!L9/data!L8</f>
        <v>0.22864476386036961</v>
      </c>
      <c r="L3">
        <f>data!M9/data!M8</f>
        <v>0.22092982609455564</v>
      </c>
      <c r="M3">
        <f>data!N9/data!N8</f>
        <v>0.21921631679734074</v>
      </c>
      <c r="N3">
        <f>data!O9/data!O8</f>
        <v>0.21451869423403511</v>
      </c>
      <c r="O3">
        <f>data!P9/data!P8</f>
        <v>0.22491949695979924</v>
      </c>
      <c r="P3">
        <f>data!Q9/data!Q8</f>
        <v>0.24182840411146922</v>
      </c>
      <c r="Q3">
        <f>data!R9/data!R8</f>
        <v>0.25389919290181195</v>
      </c>
      <c r="R3">
        <f>data!S9/data!S8</f>
        <v>0.25912772514291604</v>
      </c>
      <c r="S3">
        <f>data!T9/data!T8</f>
        <v>0.26206131967275786</v>
      </c>
      <c r="T3">
        <f>data!U9/data!U8</f>
        <v>0.26199831402077467</v>
      </c>
      <c r="U3">
        <f>data!V9/data!V8</f>
        <v>0.26648655286749356</v>
      </c>
      <c r="V3">
        <f>data!W9/data!W8</f>
        <v>0.2694869455966129</v>
      </c>
      <c r="W3">
        <f>data!X9/data!X8</f>
        <v>0.26846950063211122</v>
      </c>
      <c r="X3">
        <f>data!Y9/data!Y8</f>
        <v>0.27668107481841275</v>
      </c>
      <c r="Y3">
        <f>data!Z9/data!Z8</f>
        <v>0.28457788664419276</v>
      </c>
    </row>
    <row r="4" spans="1:25" ht="32" x14ac:dyDescent="0.2">
      <c r="A4" s="5" t="s">
        <v>64</v>
      </c>
      <c r="B4">
        <f>data!C11/data!C10</f>
        <v>0.12894073449691226</v>
      </c>
      <c r="C4">
        <f>data!D11/data!D10</f>
        <v>0.12612661287740531</v>
      </c>
      <c r="D4">
        <f>data!E11/data!E10</f>
        <v>0.12445038114272515</v>
      </c>
      <c r="E4">
        <f>data!F11/data!F10</f>
        <v>0.12059049118349878</v>
      </c>
      <c r="F4">
        <f>data!G11/data!G10</f>
        <v>0.11775856012984025</v>
      </c>
      <c r="G4">
        <f>data!H11/data!H10</f>
        <v>0.10961366933319498</v>
      </c>
      <c r="H4">
        <f>data!I11/data!I10</f>
        <v>0.1020832879985915</v>
      </c>
      <c r="I4">
        <f>data!J11/data!J10</f>
        <v>0.10073267406013532</v>
      </c>
      <c r="J4">
        <f>data!K11/data!K10</f>
        <v>9.7578296285627406E-2</v>
      </c>
      <c r="K4">
        <f>data!L11/data!L10</f>
        <v>9.4658497130871169E-2</v>
      </c>
      <c r="L4">
        <f>data!M11/data!M10</f>
        <v>9.0309007660976312E-2</v>
      </c>
      <c r="M4">
        <f>data!N11/data!N10</f>
        <v>8.5720841605395212E-2</v>
      </c>
      <c r="N4">
        <f>data!O11/data!O10</f>
        <v>8.5009301252068861E-2</v>
      </c>
      <c r="O4">
        <f>data!P11/data!P10</f>
        <v>8.7017302713530947E-2</v>
      </c>
      <c r="P4">
        <f>data!Q11/data!Q10</f>
        <v>9.2224926812811289E-2</v>
      </c>
      <c r="Q4">
        <f>data!R11/data!R10</f>
        <v>9.6094723184191586E-2</v>
      </c>
      <c r="R4">
        <f>data!S11/data!S10</f>
        <v>9.7642690292499973E-2</v>
      </c>
      <c r="S4">
        <f>data!T11/data!T10</f>
        <v>9.7999985027026212E-2</v>
      </c>
      <c r="T4">
        <f>data!U11/data!U10</f>
        <v>9.5955066876100725E-2</v>
      </c>
      <c r="U4">
        <f>data!V11/data!V10</f>
        <v>9.2351082394000847E-2</v>
      </c>
      <c r="V4">
        <f>data!W11/data!W10</f>
        <v>8.5235189184114171E-2</v>
      </c>
      <c r="W4">
        <f>data!X11/data!X10</f>
        <v>7.6290273747018467E-2</v>
      </c>
      <c r="X4">
        <f>data!Y11/data!Y10</f>
        <v>6.8221084044268909E-2</v>
      </c>
      <c r="Y4">
        <f>data!Z11/data!Z10</f>
        <v>6.5126409957215095E-2</v>
      </c>
    </row>
    <row r="5" spans="1:25" ht="16" x14ac:dyDescent="0.2">
      <c r="A5" s="5" t="s">
        <v>57</v>
      </c>
      <c r="B5">
        <f>data!C13/data!C12</f>
        <v>0.15464181656765952</v>
      </c>
      <c r="C5">
        <f>data!D13/data!D12</f>
        <v>0.15096886435898973</v>
      </c>
      <c r="D5">
        <f>data!E13/data!E12</f>
        <v>0.14882665763151304</v>
      </c>
      <c r="E5">
        <f>data!F13/data!F12</f>
        <v>0.14438203711803674</v>
      </c>
      <c r="F5">
        <f>data!G13/data!G12</f>
        <v>0.13552018709376734</v>
      </c>
      <c r="G5">
        <f>data!H13/data!H12</f>
        <v>0.12839790468481924</v>
      </c>
      <c r="H5">
        <f>data!I13/data!I12</f>
        <v>0.12005241573717414</v>
      </c>
      <c r="I5">
        <f>data!J13/data!J12</f>
        <v>0.11624487071805706</v>
      </c>
      <c r="J5">
        <f>data!K13/data!K12</f>
        <v>0.11214038385160573</v>
      </c>
      <c r="K5">
        <f>data!L13/data!L12</f>
        <v>0.10771914762470831</v>
      </c>
      <c r="L5">
        <f>data!M13/data!M12</f>
        <v>0.10281150003663989</v>
      </c>
      <c r="M5">
        <f>data!N13/data!N12</f>
        <v>9.8276526476646073E-2</v>
      </c>
      <c r="N5">
        <f>data!O13/data!O12</f>
        <v>9.536532837496127E-2</v>
      </c>
      <c r="O5">
        <f>data!P13/data!P12</f>
        <v>9.6721650139842366E-2</v>
      </c>
      <c r="P5">
        <f>data!Q13/data!Q12</f>
        <v>0.10127389707009807</v>
      </c>
      <c r="Q5">
        <f>data!R13/data!R12</f>
        <v>0.10475158979437112</v>
      </c>
      <c r="R5">
        <f>data!S13/data!S12</f>
        <v>0.1057921225652855</v>
      </c>
      <c r="S5">
        <f>data!T13/data!T12</f>
        <v>0.10739746838595596</v>
      </c>
      <c r="T5">
        <f>data!U13/data!U12</f>
        <v>0.10496611589126628</v>
      </c>
      <c r="U5">
        <f>data!V13/data!V12</f>
        <v>0.10016009694924718</v>
      </c>
      <c r="V5">
        <f>data!W13/data!W12</f>
        <v>9.3051692165044039E-2</v>
      </c>
      <c r="W5">
        <f>data!X13/data!X12</f>
        <v>8.390414386999534E-2</v>
      </c>
      <c r="X5">
        <f>data!Y13/data!Y12</f>
        <v>7.0938000346954619E-2</v>
      </c>
      <c r="Y5">
        <f>data!Z13/data!Z12</f>
        <v>6.8472119470214282E-2</v>
      </c>
    </row>
    <row r="6" spans="1:25" ht="16" x14ac:dyDescent="0.2">
      <c r="A6" s="5" t="s">
        <v>58</v>
      </c>
      <c r="B6">
        <f>data!C23/data!C22</f>
        <v>0.25859457758371196</v>
      </c>
      <c r="C6">
        <f>data!D23/data!D22</f>
        <v>0.25443983592657943</v>
      </c>
      <c r="D6">
        <f>data!E23/data!E22</f>
        <v>0.25024161058196132</v>
      </c>
      <c r="E6">
        <f>data!F23/data!F22</f>
        <v>0.25228112148227055</v>
      </c>
      <c r="F6">
        <f>data!G23/data!G22</f>
        <v>0.24679011267359593</v>
      </c>
      <c r="G6">
        <f>data!H23/data!H22</f>
        <v>0.2417856485767437</v>
      </c>
      <c r="H6">
        <f>data!I23/data!I22</f>
        <v>0.23667392497388778</v>
      </c>
      <c r="I6">
        <f>data!J23/data!J22</f>
        <v>0.2313464447806354</v>
      </c>
      <c r="J6">
        <f>data!K23/data!K22</f>
        <v>0.23105379718550445</v>
      </c>
      <c r="K6">
        <f>data!L23/data!L22</f>
        <v>0.2246412026579209</v>
      </c>
      <c r="L6">
        <f>data!M23/data!M22</f>
        <v>0.21147016109319056</v>
      </c>
      <c r="M6">
        <f>data!N23/data!N22</f>
        <v>0.20672707290728223</v>
      </c>
      <c r="N6">
        <f>data!O23/data!O22</f>
        <v>0.19911399432827362</v>
      </c>
      <c r="O6">
        <f>data!P23/data!P22</f>
        <v>0.20143370171502401</v>
      </c>
      <c r="P6">
        <f>data!Q23/data!Q22</f>
        <v>0.2059248733057942</v>
      </c>
      <c r="Q6">
        <f>data!R23/data!R22</f>
        <v>0.20535231207617949</v>
      </c>
      <c r="R6">
        <f>data!S23/data!S22</f>
        <v>0.20231454072228863</v>
      </c>
      <c r="S6">
        <f>data!T23/data!T22</f>
        <v>0.20643889324521117</v>
      </c>
      <c r="T6">
        <f>data!U23/data!U22</f>
        <v>0.20476162371005308</v>
      </c>
      <c r="U6">
        <f>data!V23/data!V22</f>
        <v>0.1923288767588931</v>
      </c>
      <c r="V6">
        <f>data!W23/data!W22</f>
        <v>0.1783759368386251</v>
      </c>
      <c r="W6">
        <f>data!X23/data!X22</f>
        <v>0.15790187978428313</v>
      </c>
      <c r="X6">
        <f>data!Y23/data!Y22</f>
        <v>0.14847174026714835</v>
      </c>
      <c r="Y6">
        <f>data!Z23/data!Z22</f>
        <v>0.14376382753157457</v>
      </c>
    </row>
    <row r="7" spans="1:25" ht="16" x14ac:dyDescent="0.2">
      <c r="A7" s="5" t="s">
        <v>59</v>
      </c>
      <c r="B7">
        <f>data!C29/data!C28</f>
        <v>0.27878949862111696</v>
      </c>
      <c r="C7">
        <f>data!D29/data!D28</f>
        <v>0.27349625205679812</v>
      </c>
      <c r="D7">
        <f>data!E29/data!E28</f>
        <v>0.27710464794751261</v>
      </c>
      <c r="E7">
        <f>data!F29/data!F28</f>
        <v>0.28028184766804609</v>
      </c>
      <c r="F7">
        <f>data!G29/data!G28</f>
        <v>0.27705084914092759</v>
      </c>
      <c r="G7">
        <f>data!H29/data!H28</f>
        <v>0.26613006423873264</v>
      </c>
      <c r="H7">
        <f>data!I29/data!I28</f>
        <v>0.25739538957678065</v>
      </c>
      <c r="I7">
        <f>data!J29/data!J28</f>
        <v>0.2605797842976208</v>
      </c>
      <c r="J7">
        <f>data!K29/data!K28</f>
        <v>0.25680676862110979</v>
      </c>
      <c r="K7">
        <f>data!L29/data!L28</f>
        <v>0.25281173594132028</v>
      </c>
      <c r="L7">
        <f>data!M29/data!M28</f>
        <v>0.24071109900214555</v>
      </c>
      <c r="M7">
        <f>data!N29/data!N28</f>
        <v>0.23297570028417328</v>
      </c>
      <c r="N7">
        <f>data!O29/data!O28</f>
        <v>0.22498764183153805</v>
      </c>
      <c r="O7">
        <f>data!P29/data!P28</f>
        <v>0.22730416231992778</v>
      </c>
      <c r="P7">
        <f>data!Q29/data!Q28</f>
        <v>0.234743499006872</v>
      </c>
      <c r="Q7">
        <f>data!R29/data!R28</f>
        <v>0.23375204164365534</v>
      </c>
      <c r="R7">
        <f>data!S29/data!S28</f>
        <v>0.22605737694924347</v>
      </c>
      <c r="S7">
        <f>data!T29/data!T28</f>
        <v>0.22812865570636109</v>
      </c>
      <c r="T7">
        <f>data!U29/data!U28</f>
        <v>0.22567596057555472</v>
      </c>
      <c r="U7">
        <f>data!V29/data!V28</f>
        <v>0.2155905750644552</v>
      </c>
      <c r="V7">
        <f>data!W29/data!W28</f>
        <v>0.20797909899731676</v>
      </c>
      <c r="W7">
        <f>data!X29/data!X28</f>
        <v>0.19814456443059106</v>
      </c>
      <c r="X7">
        <f>data!Y29/data!Y28</f>
        <v>0.18240458699157858</v>
      </c>
      <c r="Y7">
        <f>data!Z29/data!Z28</f>
        <v>0.17305740300271183</v>
      </c>
    </row>
    <row r="8" spans="1:25" ht="16" x14ac:dyDescent="0.2">
      <c r="A8" s="5" t="s">
        <v>65</v>
      </c>
      <c r="B8">
        <f>data!C35/data!C34</f>
        <v>2.7491819471842375E-2</v>
      </c>
      <c r="C8">
        <f>data!D35/data!D34</f>
        <v>2.6555978333659018E-2</v>
      </c>
      <c r="D8">
        <f>data!E35/data!E34</f>
        <v>2.6453935530955139E-2</v>
      </c>
      <c r="E8">
        <f>data!F35/data!F34</f>
        <v>2.8650039273831272E-2</v>
      </c>
      <c r="F8">
        <f>data!G35/data!G34</f>
        <v>2.6926053349831294E-2</v>
      </c>
      <c r="G8">
        <f>data!H35/data!H34</f>
        <v>2.3917496370945132E-2</v>
      </c>
      <c r="H8">
        <f>data!I35/data!I34</f>
        <v>2.0077022458692268E-2</v>
      </c>
      <c r="I8">
        <f>data!J35/data!J34</f>
        <v>1.8334774094643645E-2</v>
      </c>
      <c r="J8">
        <f>data!K35/data!K34</f>
        <v>1.9429748365003226E-2</v>
      </c>
      <c r="K8">
        <f>data!L35/data!L34</f>
        <v>1.7924446970901144E-2</v>
      </c>
      <c r="L8">
        <f>data!M35/data!M34</f>
        <v>1.5673402559686841E-2</v>
      </c>
      <c r="M8">
        <f>data!N35/data!N34</f>
        <v>1.3039950287802459E-2</v>
      </c>
      <c r="N8">
        <f>data!O35/data!O34</f>
        <v>1.0093153043616165E-2</v>
      </c>
      <c r="O8">
        <f>data!P35/data!P34</f>
        <v>9.8933729941613306E-3</v>
      </c>
      <c r="P8">
        <f>data!Q35/data!Q34</f>
        <v>1.0052404701164643E-2</v>
      </c>
      <c r="Q8">
        <f>data!R35/data!R34</f>
        <v>1.0082703468968718E-2</v>
      </c>
      <c r="R8">
        <f>data!S35/data!S34</f>
        <v>1.1432584149385767E-2</v>
      </c>
      <c r="S8">
        <f>data!T35/data!T34</f>
        <v>1.1522233343709247E-2</v>
      </c>
      <c r="T8">
        <f>data!U35/data!U34</f>
        <v>1.2239960195251398E-2</v>
      </c>
      <c r="U8">
        <f>data!V35/data!V34</f>
        <v>1.1546614534449842E-2</v>
      </c>
      <c r="V8">
        <f>data!W35/data!W34</f>
        <v>9.7281651064387419E-3</v>
      </c>
      <c r="W8">
        <f>data!X35/data!X34</f>
        <v>9.8422767558026016E-3</v>
      </c>
      <c r="X8">
        <f>data!Y35/data!Y34</f>
        <v>9.8770343266656561E-3</v>
      </c>
      <c r="Y8">
        <f>data!Z35/data!Z34</f>
        <v>1.1011181833820747E-2</v>
      </c>
    </row>
    <row r="9" spans="1:25" ht="16" x14ac:dyDescent="0.2">
      <c r="A9" s="5" t="s">
        <v>62</v>
      </c>
      <c r="B9">
        <f>data!C43/data!C42</f>
        <v>0.11227954762977969</v>
      </c>
      <c r="C9">
        <f>data!D43/data!D42</f>
        <v>0.10925373077326107</v>
      </c>
      <c r="D9">
        <f>data!E43/data!E42</f>
        <v>0.10426900405997107</v>
      </c>
      <c r="E9">
        <f>data!F43/data!F42</f>
        <v>9.9846739362824968E-2</v>
      </c>
      <c r="F9">
        <f>data!G43/data!G42</f>
        <v>9.1051587169135487E-2</v>
      </c>
      <c r="G9">
        <f>data!H43/data!H42</f>
        <v>8.6160828076282142E-2</v>
      </c>
      <c r="H9">
        <f>data!I43/data!I42</f>
        <v>7.7835229370532055E-2</v>
      </c>
      <c r="I9">
        <f>data!J43/data!J42</f>
        <v>7.2202052584814616E-2</v>
      </c>
      <c r="J9">
        <f>data!K43/data!K42</f>
        <v>6.9233039833482585E-2</v>
      </c>
      <c r="K9">
        <f>data!L43/data!L42</f>
        <v>6.6995473655704532E-2</v>
      </c>
      <c r="L9">
        <f>data!M43/data!M42</f>
        <v>6.08104913821527E-2</v>
      </c>
      <c r="M9">
        <f>data!N43/data!N42</f>
        <v>5.8963966175235499E-2</v>
      </c>
      <c r="N9">
        <f>data!O43/data!O42</f>
        <v>5.7735544087241082E-2</v>
      </c>
      <c r="O9">
        <f>data!P43/data!P42</f>
        <v>5.8157555836399401E-2</v>
      </c>
      <c r="P9">
        <f>data!Q43/data!Q42</f>
        <v>5.5378659959909086E-2</v>
      </c>
      <c r="Q9">
        <f>data!R43/data!R42</f>
        <v>5.3954533784917991E-2</v>
      </c>
      <c r="R9">
        <f>data!S43/data!S42</f>
        <v>5.7214592202737655E-2</v>
      </c>
      <c r="S9">
        <f>data!T43/data!T42</f>
        <v>5.4038733440734572E-2</v>
      </c>
      <c r="T9">
        <f>data!U43/data!U42</f>
        <v>4.9318658386901741E-2</v>
      </c>
      <c r="U9">
        <f>data!V43/data!V42</f>
        <v>4.3694945766664682E-2</v>
      </c>
      <c r="V9">
        <f>data!W43/data!W42</f>
        <v>4.3316462262259235E-2</v>
      </c>
      <c r="W9">
        <f>data!X43/data!X42</f>
        <v>3.8480085959148841E-2</v>
      </c>
      <c r="X9">
        <f>data!Y43/data!Y42</f>
        <v>3.1338994833365733E-2</v>
      </c>
      <c r="Y9">
        <f>data!Z43/data!Z42</f>
        <v>2.7334655655273613E-2</v>
      </c>
    </row>
    <row r="10" spans="1:25" ht="16" x14ac:dyDescent="0.2">
      <c r="A10" s="5" t="s">
        <v>63</v>
      </c>
      <c r="B10">
        <f>data!C51/data!C50</f>
        <v>0.11163119747590848</v>
      </c>
      <c r="C10">
        <f>data!D51/data!D50</f>
        <v>0.10857690175227891</v>
      </c>
      <c r="D10">
        <f>data!E51/data!E50</f>
        <v>0.1035750955545866</v>
      </c>
      <c r="E10">
        <f>data!F51/data!F50</f>
        <v>9.9302953405466396E-2</v>
      </c>
      <c r="F10">
        <f>data!G51/data!G50</f>
        <v>9.0545058791464295E-2</v>
      </c>
      <c r="G10">
        <f>data!H51/data!H50</f>
        <v>8.5758160453730539E-2</v>
      </c>
      <c r="H10">
        <f>data!I51/data!I50</f>
        <v>7.7354293028273194E-2</v>
      </c>
      <c r="I10">
        <f>data!J51/data!J50</f>
        <v>7.1956156101499885E-2</v>
      </c>
      <c r="J10">
        <f>data!K51/data!K50</f>
        <v>6.8982767131471556E-2</v>
      </c>
      <c r="K10">
        <f>data!L51/data!L50</f>
        <v>6.678162691875765E-2</v>
      </c>
      <c r="L10">
        <f>data!M51/data!M50</f>
        <v>6.0601661510195665E-2</v>
      </c>
      <c r="M10">
        <f>data!N51/data!N50</f>
        <v>5.8842728060299027E-2</v>
      </c>
      <c r="N10">
        <f>data!O51/data!O50</f>
        <v>5.735428374539249E-2</v>
      </c>
      <c r="O10">
        <f>data!P51/data!P50</f>
        <v>5.7915824388738775E-2</v>
      </c>
      <c r="P10">
        <f>data!Q51/data!Q50</f>
        <v>5.5199244458914644E-2</v>
      </c>
      <c r="Q10">
        <f>data!R51/data!R50</f>
        <v>5.3597007010519483E-2</v>
      </c>
      <c r="R10">
        <f>data!S51/data!S50</f>
        <v>5.6325743904499834E-2</v>
      </c>
      <c r="S10">
        <f>data!T51/data!T50</f>
        <v>5.3311779132072107E-2</v>
      </c>
      <c r="T10">
        <f>data!U51/data!U50</f>
        <v>4.8647914944903795E-2</v>
      </c>
      <c r="U10">
        <f>data!V51/data!V50</f>
        <v>4.3139811082492575E-2</v>
      </c>
      <c r="V10">
        <f>data!W51/data!W50</f>
        <v>4.2886862072372571E-2</v>
      </c>
      <c r="W10">
        <f>data!X51/data!X50</f>
        <v>3.8095703400857002E-2</v>
      </c>
      <c r="X10">
        <f>data!Y51/data!Y50</f>
        <v>3.077845402236954E-2</v>
      </c>
      <c r="Y10">
        <f>data!Z51/data!Z50</f>
        <v>2.7085619327483022E-2</v>
      </c>
    </row>
    <row r="11" spans="1:25" ht="16" x14ac:dyDescent="0.2">
      <c r="A11" s="5" t="s">
        <v>68</v>
      </c>
      <c r="B11">
        <f>data!C45/data!C44</f>
        <v>0.20327056896311269</v>
      </c>
      <c r="C11">
        <f>data!D45/data!D44</f>
        <v>0.18960333220497913</v>
      </c>
      <c r="D11">
        <f>data!E45/data!E44</f>
        <v>0.17513908215765525</v>
      </c>
      <c r="E11">
        <f>data!F45/data!F44</f>
        <v>0.17779144649057552</v>
      </c>
      <c r="F11">
        <f>data!G45/data!G44</f>
        <v>0.16771931781205571</v>
      </c>
      <c r="G11">
        <f>data!H45/data!H44</f>
        <v>0.16384640811311832</v>
      </c>
      <c r="H11">
        <f>data!I45/data!I44</f>
        <v>0.15735970344424069</v>
      </c>
      <c r="I11">
        <f>data!J45/data!J44</f>
        <v>0.16000642110772614</v>
      </c>
      <c r="J11">
        <f>data!K45/data!K44</f>
        <v>0.15290811787585132</v>
      </c>
      <c r="K11">
        <f>data!L45/data!L44</f>
        <v>0.14369808929992506</v>
      </c>
      <c r="L11">
        <f>data!M45/data!M44</f>
        <v>0.14057103910009905</v>
      </c>
      <c r="M11">
        <f>data!N45/data!N44</f>
        <v>0.13802863830192333</v>
      </c>
      <c r="N11">
        <f>data!O45/data!O44</f>
        <v>0.12922084074533305</v>
      </c>
      <c r="O11">
        <f>data!P45/data!P44</f>
        <v>0.13154403061559009</v>
      </c>
      <c r="P11">
        <f>data!Q45/data!Q44</f>
        <v>0.12617994345584566</v>
      </c>
      <c r="Q11">
        <f>data!R45/data!R44</f>
        <v>0.11689573346498702</v>
      </c>
      <c r="R11">
        <f>data!S45/data!S44</f>
        <v>0.11566636272105524</v>
      </c>
      <c r="S11">
        <f>data!T45/data!T44</f>
        <v>0.11184824378229938</v>
      </c>
      <c r="T11">
        <f>data!U45/data!U44</f>
        <v>0.11496248236386242</v>
      </c>
      <c r="U11">
        <f>data!V45/data!V44</f>
        <v>0.10029520399777062</v>
      </c>
      <c r="V11">
        <f>data!W45/data!W44</f>
        <v>9.6779075386710101E-2</v>
      </c>
      <c r="W11">
        <f>data!X45/data!X44</f>
        <v>8.2768974886673286E-2</v>
      </c>
      <c r="X11">
        <f>data!Y45/data!Y44</f>
        <v>7.2452114887994856E-2</v>
      </c>
      <c r="Y11">
        <f>data!Z45/data!Z44</f>
        <v>5.9221122302261842E-2</v>
      </c>
    </row>
    <row r="12" spans="1:25" ht="16" x14ac:dyDescent="0.2">
      <c r="A12" s="5" t="s">
        <v>69</v>
      </c>
      <c r="B12">
        <f>data!C47/data!C46</f>
        <v>4.5995823706340616E-2</v>
      </c>
      <c r="C12">
        <f>data!D47/data!D46</f>
        <v>4.6482479678691888E-2</v>
      </c>
      <c r="D12">
        <f>data!E47/data!E46</f>
        <v>4.8216765275104746E-2</v>
      </c>
      <c r="E12">
        <f>data!F47/data!F46</f>
        <v>4.583626361153538E-2</v>
      </c>
      <c r="F12">
        <f>data!G47/data!G46</f>
        <v>3.6487044970539811E-2</v>
      </c>
      <c r="G12">
        <f>data!H47/data!H46</f>
        <v>3.2577507745845377E-2</v>
      </c>
      <c r="H12">
        <f>data!I47/data!I46</f>
        <v>2.7932625451331114E-2</v>
      </c>
      <c r="I12">
        <f>data!J47/data!J46</f>
        <v>2.255279931815635E-2</v>
      </c>
      <c r="J12">
        <f>data!K47/data!K46</f>
        <v>2.0460196694786981E-2</v>
      </c>
      <c r="K12">
        <f>data!L47/data!L46</f>
        <v>2.1398157386569281E-2</v>
      </c>
      <c r="L12">
        <f>data!M47/data!M46</f>
        <v>1.7790186306750701E-2</v>
      </c>
      <c r="M12">
        <f>data!N47/data!N46</f>
        <v>1.5856230780465583E-2</v>
      </c>
      <c r="N12">
        <f>data!O47/data!O46</f>
        <v>1.5834833156305538E-2</v>
      </c>
      <c r="O12">
        <f>data!P47/data!P46</f>
        <v>1.6241471101632723E-2</v>
      </c>
      <c r="P12">
        <f>data!Q47/data!Q46</f>
        <v>1.4992389190461924E-2</v>
      </c>
      <c r="Q12">
        <f>data!R47/data!R46</f>
        <v>1.4056373825378717E-2</v>
      </c>
      <c r="R12">
        <f>data!S47/data!S46</f>
        <v>1.6258143353367869E-2</v>
      </c>
      <c r="S12">
        <f>data!T47/data!T46</f>
        <v>1.8285935160754344E-2</v>
      </c>
      <c r="T12">
        <f>data!U47/data!U46</f>
        <v>1.3231088077898235E-2</v>
      </c>
      <c r="U12">
        <f>data!V47/data!V46</f>
        <v>1.1278731307608683E-2</v>
      </c>
      <c r="V12">
        <f>data!W47/data!W46</f>
        <v>1.25483636059067E-2</v>
      </c>
      <c r="W12">
        <f>data!X47/data!X46</f>
        <v>1.1942159149987329E-2</v>
      </c>
      <c r="X12">
        <f>data!Y47/data!Y46</f>
        <v>8.3863085693035837E-3</v>
      </c>
      <c r="Y12">
        <f>data!Z47/data!Z46</f>
        <v>7.6825595224911669E-3</v>
      </c>
    </row>
    <row r="13" spans="1:25" x14ac:dyDescent="0.2">
      <c r="A13" s="5"/>
    </row>
    <row r="14" spans="1:25" x14ac:dyDescent="0.2">
      <c r="A14" s="5"/>
    </row>
    <row r="15" spans="1:25" x14ac:dyDescent="0.2">
      <c r="A15" s="5"/>
    </row>
    <row r="16" spans="1:25" x14ac:dyDescent="0.2">
      <c r="A16" s="5"/>
    </row>
    <row r="17" spans="1:1" x14ac:dyDescent="0.2">
      <c r="A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77"/>
  <sheetViews>
    <sheetView topLeftCell="A32" zoomScale="101" workbookViewId="0">
      <selection activeCell="G47" sqref="G47"/>
    </sheetView>
  </sheetViews>
  <sheetFormatPr baseColWidth="10" defaultColWidth="8.83203125" defaultRowHeight="15" x14ac:dyDescent="0.2"/>
  <cols>
    <col min="1" max="1" width="39.33203125" customWidth="1"/>
    <col min="2" max="2" width="29.33203125" customWidth="1"/>
    <col min="3" max="26" width="9" customWidth="1"/>
  </cols>
  <sheetData>
    <row r="3" spans="1:26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</row>
    <row r="4" spans="1:26" x14ac:dyDescent="0.2">
      <c r="A4" s="1" t="s">
        <v>24</v>
      </c>
      <c r="B4" s="1" t="s">
        <v>52</v>
      </c>
      <c r="C4" s="2"/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  <c r="Z4" s="2" t="s">
        <v>25</v>
      </c>
    </row>
    <row r="5" spans="1:26" x14ac:dyDescent="0.2">
      <c r="B5" s="1" t="s">
        <v>53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  <c r="Z5" s="2" t="s">
        <v>25</v>
      </c>
    </row>
    <row r="6" spans="1:26" x14ac:dyDescent="0.2">
      <c r="A6" s="1" t="s">
        <v>54</v>
      </c>
      <c r="B6" s="1" t="s">
        <v>52</v>
      </c>
      <c r="C6" s="3">
        <v>542927</v>
      </c>
      <c r="D6" s="3">
        <v>545533</v>
      </c>
      <c r="E6" s="3">
        <v>546479</v>
      </c>
      <c r="F6" s="3">
        <v>554588</v>
      </c>
      <c r="G6" s="3">
        <v>564190</v>
      </c>
      <c r="H6" s="3">
        <v>569185</v>
      </c>
      <c r="I6" s="3">
        <v>575766</v>
      </c>
      <c r="J6" s="3">
        <v>583277</v>
      </c>
      <c r="K6" s="3">
        <v>587385</v>
      </c>
      <c r="L6" s="3">
        <v>586609</v>
      </c>
      <c r="M6" s="3">
        <v>591212</v>
      </c>
      <c r="N6" s="3">
        <v>589239</v>
      </c>
      <c r="O6" s="3">
        <v>589024</v>
      </c>
      <c r="P6" s="3">
        <v>599361</v>
      </c>
      <c r="Q6" s="3">
        <v>628516</v>
      </c>
      <c r="R6" s="3">
        <v>614795</v>
      </c>
      <c r="S6" s="3">
        <v>618065</v>
      </c>
      <c r="T6" s="3">
        <v>620708</v>
      </c>
      <c r="U6" s="3">
        <v>621008</v>
      </c>
      <c r="V6" s="3">
        <v>638288</v>
      </c>
      <c r="W6" s="3">
        <v>657924</v>
      </c>
      <c r="X6" s="3">
        <v>669410</v>
      </c>
      <c r="Y6" s="3">
        <v>669410</v>
      </c>
      <c r="Z6" s="3">
        <v>683545</v>
      </c>
    </row>
    <row r="7" spans="1:26" x14ac:dyDescent="0.2">
      <c r="B7" s="1" t="s">
        <v>53</v>
      </c>
      <c r="C7" s="3">
        <v>63426</v>
      </c>
      <c r="D7" s="3">
        <v>62947</v>
      </c>
      <c r="E7" s="3">
        <v>62378</v>
      </c>
      <c r="F7" s="3">
        <v>60650</v>
      </c>
      <c r="G7" s="3">
        <v>59954</v>
      </c>
      <c r="H7" s="3">
        <v>55356</v>
      </c>
      <c r="I7" s="3">
        <v>51552</v>
      </c>
      <c r="J7" s="3">
        <v>50658</v>
      </c>
      <c r="K7" s="3">
        <v>50489</v>
      </c>
      <c r="L7" s="3">
        <v>50406</v>
      </c>
      <c r="M7" s="3">
        <v>49186</v>
      </c>
      <c r="N7" s="3">
        <v>45870</v>
      </c>
      <c r="O7" s="3">
        <v>44695</v>
      </c>
      <c r="P7" s="3">
        <v>45441</v>
      </c>
      <c r="Q7" s="3">
        <v>49117</v>
      </c>
      <c r="R7" s="3">
        <v>50111</v>
      </c>
      <c r="S7" s="3">
        <v>51566</v>
      </c>
      <c r="T7" s="3">
        <v>52909</v>
      </c>
      <c r="U7" s="3">
        <v>52755</v>
      </c>
      <c r="V7" s="3">
        <v>52549</v>
      </c>
      <c r="W7" s="3">
        <v>51848</v>
      </c>
      <c r="X7" s="3">
        <v>49019</v>
      </c>
      <c r="Y7" s="3">
        <v>41504</v>
      </c>
      <c r="Z7" s="3">
        <v>41418</v>
      </c>
    </row>
    <row r="8" spans="1:26" x14ac:dyDescent="0.2">
      <c r="A8" s="1" t="s">
        <v>55</v>
      </c>
      <c r="B8" s="1" t="s">
        <v>52</v>
      </c>
      <c r="C8" s="3">
        <v>137730</v>
      </c>
      <c r="D8" s="3">
        <v>135060</v>
      </c>
      <c r="E8" s="3">
        <v>131384</v>
      </c>
      <c r="F8" s="3">
        <v>128270</v>
      </c>
      <c r="G8" s="3">
        <v>125454</v>
      </c>
      <c r="H8" s="3">
        <v>123398</v>
      </c>
      <c r="I8" s="3">
        <v>120802</v>
      </c>
      <c r="J8" s="3">
        <v>117895</v>
      </c>
      <c r="K8" s="3">
        <v>117986</v>
      </c>
      <c r="L8" s="3">
        <v>116880</v>
      </c>
      <c r="M8" s="3">
        <v>114430</v>
      </c>
      <c r="N8" s="3">
        <v>110708</v>
      </c>
      <c r="O8" s="3">
        <v>111291</v>
      </c>
      <c r="P8" s="3">
        <v>108381</v>
      </c>
      <c r="Q8" s="3">
        <v>98359</v>
      </c>
      <c r="R8" s="3">
        <v>93545</v>
      </c>
      <c r="S8" s="3">
        <v>87289</v>
      </c>
      <c r="T8" s="3">
        <v>78474</v>
      </c>
      <c r="U8" s="3">
        <v>69989</v>
      </c>
      <c r="V8" s="3">
        <v>65144</v>
      </c>
      <c r="W8" s="3">
        <v>58103</v>
      </c>
      <c r="X8" s="3">
        <v>50624</v>
      </c>
      <c r="Y8" s="3">
        <v>44882</v>
      </c>
      <c r="Z8" s="3">
        <v>41233</v>
      </c>
    </row>
    <row r="9" spans="1:26" x14ac:dyDescent="0.2">
      <c r="B9" s="1" t="s">
        <v>53</v>
      </c>
      <c r="C9" s="3">
        <v>38311</v>
      </c>
      <c r="D9" s="3">
        <v>37252</v>
      </c>
      <c r="E9" s="3">
        <v>36152</v>
      </c>
      <c r="F9" s="3">
        <v>34953</v>
      </c>
      <c r="G9" s="3">
        <v>33556</v>
      </c>
      <c r="H9" s="3">
        <v>32351</v>
      </c>
      <c r="I9" s="3">
        <v>29919</v>
      </c>
      <c r="J9" s="3">
        <v>28310</v>
      </c>
      <c r="K9" s="3">
        <v>27637</v>
      </c>
      <c r="L9" s="3">
        <v>26724</v>
      </c>
      <c r="M9" s="3">
        <v>25281</v>
      </c>
      <c r="N9" s="3">
        <v>24269</v>
      </c>
      <c r="O9" s="3">
        <v>23874</v>
      </c>
      <c r="P9" s="3">
        <v>24377</v>
      </c>
      <c r="Q9" s="3">
        <v>23786</v>
      </c>
      <c r="R9" s="3">
        <v>23751</v>
      </c>
      <c r="S9" s="3">
        <v>22619</v>
      </c>
      <c r="T9" s="3">
        <v>20565</v>
      </c>
      <c r="U9" s="3">
        <v>18337</v>
      </c>
      <c r="V9" s="3">
        <v>17360</v>
      </c>
      <c r="W9" s="3">
        <v>15658</v>
      </c>
      <c r="X9" s="3">
        <v>13591</v>
      </c>
      <c r="Y9" s="3">
        <v>12418</v>
      </c>
      <c r="Z9" s="3">
        <v>11734</v>
      </c>
    </row>
    <row r="10" spans="1:26" x14ac:dyDescent="0.2">
      <c r="A10" s="1" t="s">
        <v>56</v>
      </c>
      <c r="B10" s="1" t="s">
        <v>52</v>
      </c>
      <c r="C10" s="3">
        <v>508947</v>
      </c>
      <c r="D10" s="3">
        <v>499728</v>
      </c>
      <c r="E10" s="3">
        <v>497845</v>
      </c>
      <c r="F10" s="3">
        <v>496739</v>
      </c>
      <c r="G10" s="3">
        <v>495378</v>
      </c>
      <c r="H10" s="3">
        <v>501151</v>
      </c>
      <c r="I10" s="3">
        <v>505499</v>
      </c>
      <c r="J10" s="3">
        <v>499540</v>
      </c>
      <c r="K10" s="3">
        <v>499896</v>
      </c>
      <c r="L10" s="3">
        <v>483422</v>
      </c>
      <c r="M10" s="3">
        <v>490538</v>
      </c>
      <c r="N10" s="3">
        <v>501185</v>
      </c>
      <c r="O10" s="3">
        <v>506921</v>
      </c>
      <c r="P10" s="3">
        <v>512174</v>
      </c>
      <c r="Q10" s="3">
        <v>551326</v>
      </c>
      <c r="R10" s="3">
        <v>540269</v>
      </c>
      <c r="S10" s="3">
        <v>537265</v>
      </c>
      <c r="T10" s="3">
        <v>534296</v>
      </c>
      <c r="U10" s="3">
        <v>525225</v>
      </c>
      <c r="V10" s="3">
        <v>530075</v>
      </c>
      <c r="W10" s="3">
        <v>532550</v>
      </c>
      <c r="X10" s="3">
        <v>541668</v>
      </c>
      <c r="Y10" s="3">
        <v>522082</v>
      </c>
      <c r="Z10" s="3">
        <v>578475</v>
      </c>
    </row>
    <row r="11" spans="1:26" x14ac:dyDescent="0.2">
      <c r="B11" s="1" t="s">
        <v>53</v>
      </c>
      <c r="C11" s="3">
        <v>65624</v>
      </c>
      <c r="D11" s="3">
        <v>63029</v>
      </c>
      <c r="E11" s="3">
        <v>61957</v>
      </c>
      <c r="F11" s="3">
        <v>59902</v>
      </c>
      <c r="G11" s="3">
        <v>58335</v>
      </c>
      <c r="H11" s="3">
        <v>54933</v>
      </c>
      <c r="I11" s="3">
        <v>51603</v>
      </c>
      <c r="J11" s="3">
        <v>50320</v>
      </c>
      <c r="K11" s="3">
        <v>48779</v>
      </c>
      <c r="L11" s="3">
        <v>45760</v>
      </c>
      <c r="M11" s="3">
        <v>44300</v>
      </c>
      <c r="N11" s="3">
        <v>42962</v>
      </c>
      <c r="O11" s="3">
        <v>43093</v>
      </c>
      <c r="P11" s="3">
        <v>44568</v>
      </c>
      <c r="Q11" s="3">
        <v>50846</v>
      </c>
      <c r="R11" s="3">
        <v>51917</v>
      </c>
      <c r="S11" s="3">
        <v>52460</v>
      </c>
      <c r="T11" s="3">
        <v>52361</v>
      </c>
      <c r="U11" s="3">
        <v>50398</v>
      </c>
      <c r="V11" s="3">
        <v>48953</v>
      </c>
      <c r="W11" s="3">
        <v>45392</v>
      </c>
      <c r="X11" s="3">
        <v>41324</v>
      </c>
      <c r="Y11" s="3">
        <v>35617</v>
      </c>
      <c r="Z11" s="3">
        <v>37674</v>
      </c>
    </row>
    <row r="12" spans="1:26" x14ac:dyDescent="0.2">
      <c r="A12" s="1" t="s">
        <v>57</v>
      </c>
      <c r="B12" s="1" t="s">
        <v>52</v>
      </c>
      <c r="C12" s="3">
        <v>335666</v>
      </c>
      <c r="D12" s="3">
        <v>333380</v>
      </c>
      <c r="E12" s="3">
        <v>339415</v>
      </c>
      <c r="F12" s="3">
        <v>345223</v>
      </c>
      <c r="G12" s="3">
        <v>358323</v>
      </c>
      <c r="H12" s="3">
        <v>350878</v>
      </c>
      <c r="I12" s="3">
        <v>353329</v>
      </c>
      <c r="J12" s="3">
        <v>353607</v>
      </c>
      <c r="K12" s="3">
        <v>357534</v>
      </c>
      <c r="L12" s="3">
        <v>363408</v>
      </c>
      <c r="M12" s="3">
        <v>368451</v>
      </c>
      <c r="N12" s="3">
        <v>376275</v>
      </c>
      <c r="O12" s="3">
        <v>383997</v>
      </c>
      <c r="P12" s="3">
        <v>377568</v>
      </c>
      <c r="Q12" s="3">
        <v>326086</v>
      </c>
      <c r="R12" s="3">
        <v>323155</v>
      </c>
      <c r="S12" s="3">
        <v>324268</v>
      </c>
      <c r="T12" s="3">
        <v>321218</v>
      </c>
      <c r="U12" s="3">
        <v>328325</v>
      </c>
      <c r="V12" s="3">
        <v>336671</v>
      </c>
      <c r="W12" s="3">
        <v>345120</v>
      </c>
      <c r="X12" s="3">
        <v>349649</v>
      </c>
      <c r="Y12" s="3">
        <v>351631</v>
      </c>
      <c r="Z12" s="3">
        <v>305482</v>
      </c>
    </row>
    <row r="13" spans="1:26" x14ac:dyDescent="0.2">
      <c r="B13" s="1" t="s">
        <v>53</v>
      </c>
      <c r="C13" s="3">
        <v>51908</v>
      </c>
      <c r="D13" s="3">
        <v>50330</v>
      </c>
      <c r="E13" s="3">
        <v>50514</v>
      </c>
      <c r="F13" s="3">
        <v>49844</v>
      </c>
      <c r="G13" s="3">
        <v>48560</v>
      </c>
      <c r="H13" s="3">
        <v>45052</v>
      </c>
      <c r="I13" s="3">
        <v>42418</v>
      </c>
      <c r="J13" s="3">
        <v>41105</v>
      </c>
      <c r="K13" s="3">
        <v>40094</v>
      </c>
      <c r="L13" s="3">
        <v>39146</v>
      </c>
      <c r="M13" s="3">
        <v>37881</v>
      </c>
      <c r="N13" s="3">
        <v>36979</v>
      </c>
      <c r="O13" s="3">
        <v>36620</v>
      </c>
      <c r="P13" s="3">
        <v>36519</v>
      </c>
      <c r="Q13" s="3">
        <v>33024</v>
      </c>
      <c r="R13" s="3">
        <v>33851</v>
      </c>
      <c r="S13" s="3">
        <v>34305</v>
      </c>
      <c r="T13" s="3">
        <v>34498</v>
      </c>
      <c r="U13" s="3">
        <v>34463</v>
      </c>
      <c r="V13" s="3">
        <v>33721</v>
      </c>
      <c r="W13" s="3">
        <v>32114</v>
      </c>
      <c r="X13" s="3">
        <v>29337</v>
      </c>
      <c r="Y13" s="3">
        <v>24944</v>
      </c>
      <c r="Z13" s="3">
        <v>20917</v>
      </c>
    </row>
    <row r="14" spans="1:26" x14ac:dyDescent="0.2">
      <c r="A14" s="1" t="s">
        <v>26</v>
      </c>
      <c r="B14" s="1" t="s">
        <v>52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3">
        <v>55535</v>
      </c>
      <c r="I14" s="3">
        <v>55662</v>
      </c>
      <c r="J14" s="3">
        <v>55455</v>
      </c>
      <c r="K14" s="3">
        <v>57200</v>
      </c>
      <c r="L14" s="3">
        <v>57243</v>
      </c>
      <c r="M14" s="3">
        <v>58031</v>
      </c>
      <c r="N14" s="3">
        <v>57246</v>
      </c>
      <c r="O14" s="3">
        <v>62113</v>
      </c>
      <c r="P14" s="3">
        <v>60156</v>
      </c>
      <c r="Q14" s="3">
        <v>58969</v>
      </c>
      <c r="R14" s="3">
        <v>57720</v>
      </c>
      <c r="S14" s="3">
        <v>56377</v>
      </c>
      <c r="T14" s="3">
        <v>55126</v>
      </c>
      <c r="U14" s="3">
        <v>53701</v>
      </c>
      <c r="V14" s="3">
        <v>52672</v>
      </c>
      <c r="W14" s="3">
        <v>51236</v>
      </c>
      <c r="X14" s="3">
        <v>50116</v>
      </c>
      <c r="Y14" s="3">
        <v>50347</v>
      </c>
      <c r="Z14" s="3">
        <v>48509</v>
      </c>
    </row>
    <row r="15" spans="1:26" x14ac:dyDescent="0.2">
      <c r="B15" s="1" t="s">
        <v>53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3">
        <v>6221</v>
      </c>
      <c r="I15" s="3">
        <v>5742</v>
      </c>
      <c r="J15" s="3">
        <v>5533</v>
      </c>
      <c r="K15" s="3">
        <v>5491</v>
      </c>
      <c r="L15" s="3">
        <v>5151</v>
      </c>
      <c r="M15" s="3">
        <v>5053</v>
      </c>
      <c r="N15" s="3">
        <v>4654</v>
      </c>
      <c r="O15" s="3">
        <v>4662</v>
      </c>
      <c r="P15" s="3">
        <v>4622</v>
      </c>
      <c r="Q15" s="3">
        <v>4674</v>
      </c>
      <c r="R15" s="3">
        <v>4790</v>
      </c>
      <c r="S15" s="3">
        <v>4744</v>
      </c>
      <c r="T15" s="3">
        <v>4744</v>
      </c>
      <c r="U15" s="3">
        <v>4509</v>
      </c>
      <c r="V15" s="3">
        <v>4309</v>
      </c>
      <c r="W15" s="3">
        <v>4197</v>
      </c>
      <c r="X15" s="3">
        <v>3738</v>
      </c>
      <c r="Y15" s="3">
        <v>3531</v>
      </c>
      <c r="Z15" s="3">
        <v>3194</v>
      </c>
    </row>
    <row r="16" spans="1:26" x14ac:dyDescent="0.2">
      <c r="A16" s="1" t="s">
        <v>27</v>
      </c>
      <c r="B16" s="1" t="s">
        <v>52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3">
        <v>20674</v>
      </c>
      <c r="I16" s="3">
        <v>20202</v>
      </c>
      <c r="J16" s="3">
        <v>19663</v>
      </c>
      <c r="K16" s="3">
        <v>19618</v>
      </c>
      <c r="L16" s="3">
        <v>19646</v>
      </c>
      <c r="M16" s="3">
        <v>20140</v>
      </c>
      <c r="N16" s="3">
        <v>18966</v>
      </c>
      <c r="O16" s="3">
        <v>20407</v>
      </c>
      <c r="P16" s="3">
        <v>19189</v>
      </c>
      <c r="Q16" s="3">
        <v>17808</v>
      </c>
      <c r="R16" s="3">
        <v>17161</v>
      </c>
      <c r="S16" s="3">
        <v>16478</v>
      </c>
      <c r="T16" s="3">
        <v>15958</v>
      </c>
      <c r="U16" s="3">
        <v>14846</v>
      </c>
      <c r="V16" s="3">
        <v>14105</v>
      </c>
      <c r="W16" s="3">
        <v>13209</v>
      </c>
      <c r="X16" s="3">
        <v>12465</v>
      </c>
      <c r="Y16" s="3">
        <v>11808</v>
      </c>
      <c r="Z16" s="3">
        <v>11291</v>
      </c>
    </row>
    <row r="17" spans="1:26" x14ac:dyDescent="0.2">
      <c r="B17" s="1" t="s">
        <v>53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3">
        <v>3462</v>
      </c>
      <c r="I17" s="3">
        <v>3298</v>
      </c>
      <c r="J17" s="3">
        <v>3225</v>
      </c>
      <c r="K17" s="3">
        <v>3147</v>
      </c>
      <c r="L17" s="3">
        <v>2953</v>
      </c>
      <c r="M17" s="3">
        <v>2826</v>
      </c>
      <c r="N17" s="3">
        <v>2691</v>
      </c>
      <c r="O17" s="3">
        <v>2504</v>
      </c>
      <c r="P17" s="3">
        <v>2518</v>
      </c>
      <c r="Q17" s="3">
        <v>2380</v>
      </c>
      <c r="R17" s="3">
        <v>2375</v>
      </c>
      <c r="S17" s="3">
        <v>2254</v>
      </c>
      <c r="T17" s="3">
        <v>2088</v>
      </c>
      <c r="U17" s="3">
        <v>1943</v>
      </c>
      <c r="V17" s="3">
        <v>1726</v>
      </c>
      <c r="W17" s="3">
        <v>1617</v>
      </c>
      <c r="X17" s="3">
        <v>1423</v>
      </c>
      <c r="Y17" s="3">
        <v>1290</v>
      </c>
      <c r="Z17" s="3">
        <v>1221</v>
      </c>
    </row>
    <row r="18" spans="1:26" x14ac:dyDescent="0.2">
      <c r="A18" s="1" t="s">
        <v>28</v>
      </c>
      <c r="B18" s="1" t="s">
        <v>52</v>
      </c>
      <c r="C18" s="3">
        <v>33386</v>
      </c>
      <c r="D18" s="3">
        <v>32975</v>
      </c>
      <c r="E18" s="3">
        <v>33092</v>
      </c>
      <c r="F18" s="3">
        <v>33614</v>
      </c>
      <c r="G18" s="3">
        <v>34028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  <c r="Z18" s="2" t="s">
        <v>25</v>
      </c>
    </row>
    <row r="19" spans="1:26" x14ac:dyDescent="0.2">
      <c r="B19" s="1" t="s">
        <v>53</v>
      </c>
      <c r="C19" s="3">
        <v>6016</v>
      </c>
      <c r="D19" s="3">
        <v>5828</v>
      </c>
      <c r="E19" s="3">
        <v>5711</v>
      </c>
      <c r="F19" s="3">
        <v>5744</v>
      </c>
      <c r="G19" s="3">
        <v>5600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  <c r="Z19" s="2" t="s">
        <v>25</v>
      </c>
    </row>
    <row r="20" spans="1:26" x14ac:dyDescent="0.2">
      <c r="A20" s="1" t="s">
        <v>29</v>
      </c>
      <c r="B20" s="1" t="s">
        <v>52</v>
      </c>
      <c r="C20" s="3">
        <v>47564</v>
      </c>
      <c r="D20" s="3">
        <v>47121</v>
      </c>
      <c r="E20" s="3">
        <v>46980</v>
      </c>
      <c r="F20" s="3">
        <v>47076</v>
      </c>
      <c r="G20" s="3">
        <v>45906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  <c r="Z20" s="2" t="s">
        <v>25</v>
      </c>
    </row>
    <row r="21" spans="1:26" x14ac:dyDescent="0.2">
      <c r="B21" s="1" t="s">
        <v>53</v>
      </c>
      <c r="C21" s="3">
        <v>5889</v>
      </c>
      <c r="D21" s="3">
        <v>5642</v>
      </c>
      <c r="E21" s="3">
        <v>5607</v>
      </c>
      <c r="F21" s="3">
        <v>5456</v>
      </c>
      <c r="G21" s="3">
        <v>4977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  <c r="Z21" s="2" t="s">
        <v>25</v>
      </c>
    </row>
    <row r="22" spans="1:26" x14ac:dyDescent="0.2">
      <c r="A22" s="1" t="s">
        <v>58</v>
      </c>
      <c r="B22" s="1" t="s">
        <v>52</v>
      </c>
      <c r="C22" s="4">
        <f>C24+C26</f>
        <v>355893</v>
      </c>
      <c r="D22" s="4">
        <f t="shared" ref="D22:Z22" si="0">D24+D26</f>
        <v>349112</v>
      </c>
      <c r="E22" s="4">
        <f t="shared" si="0"/>
        <v>343528</v>
      </c>
      <c r="F22" s="4">
        <f t="shared" si="0"/>
        <v>343581</v>
      </c>
      <c r="G22" s="4">
        <f t="shared" si="0"/>
        <v>343470</v>
      </c>
      <c r="H22" s="4">
        <f t="shared" si="0"/>
        <v>342419</v>
      </c>
      <c r="I22" s="4">
        <f t="shared" si="0"/>
        <v>338922</v>
      </c>
      <c r="J22" s="4">
        <f t="shared" si="0"/>
        <v>347025</v>
      </c>
      <c r="K22" s="4">
        <f t="shared" si="0"/>
        <v>402772</v>
      </c>
      <c r="L22" s="4">
        <f t="shared" si="0"/>
        <v>409493</v>
      </c>
      <c r="M22" s="4">
        <f t="shared" si="0"/>
        <v>417274</v>
      </c>
      <c r="N22" s="4">
        <f t="shared" si="0"/>
        <v>424018</v>
      </c>
      <c r="O22" s="4">
        <f t="shared" si="0"/>
        <v>434083</v>
      </c>
      <c r="P22" s="4">
        <f t="shared" si="0"/>
        <v>431889</v>
      </c>
      <c r="Q22" s="4">
        <f t="shared" si="0"/>
        <v>446153</v>
      </c>
      <c r="R22" s="4">
        <f t="shared" si="0"/>
        <v>443584</v>
      </c>
      <c r="S22" s="4">
        <f t="shared" si="0"/>
        <v>447605</v>
      </c>
      <c r="T22" s="4">
        <f t="shared" si="0"/>
        <v>446350</v>
      </c>
      <c r="U22" s="4">
        <f t="shared" si="0"/>
        <v>440522</v>
      </c>
      <c r="V22" s="4">
        <f t="shared" si="0"/>
        <v>444811</v>
      </c>
      <c r="W22" s="4">
        <f t="shared" si="0"/>
        <v>429503</v>
      </c>
      <c r="X22" s="4">
        <f t="shared" si="0"/>
        <v>419995</v>
      </c>
      <c r="Y22" s="4">
        <f t="shared" si="0"/>
        <v>420740</v>
      </c>
      <c r="Z22" s="4">
        <f t="shared" si="0"/>
        <v>423521</v>
      </c>
    </row>
    <row r="23" spans="1:26" x14ac:dyDescent="0.2">
      <c r="B23" s="1" t="s">
        <v>53</v>
      </c>
      <c r="C23" s="4">
        <f>C25+C27</f>
        <v>92032</v>
      </c>
      <c r="D23" s="4">
        <f t="shared" ref="D23:Z23" si="1">D25+D27</f>
        <v>88828</v>
      </c>
      <c r="E23" s="4">
        <f t="shared" si="1"/>
        <v>85965</v>
      </c>
      <c r="F23" s="4">
        <f t="shared" si="1"/>
        <v>86679</v>
      </c>
      <c r="G23" s="4">
        <f t="shared" si="1"/>
        <v>84765</v>
      </c>
      <c r="H23" s="4">
        <f t="shared" si="1"/>
        <v>82792</v>
      </c>
      <c r="I23" s="4">
        <f t="shared" si="1"/>
        <v>80214</v>
      </c>
      <c r="J23" s="4">
        <f t="shared" si="1"/>
        <v>80283</v>
      </c>
      <c r="K23" s="4">
        <f t="shared" si="1"/>
        <v>93062</v>
      </c>
      <c r="L23" s="4">
        <f t="shared" si="1"/>
        <v>91989</v>
      </c>
      <c r="M23" s="4">
        <f t="shared" si="1"/>
        <v>88241</v>
      </c>
      <c r="N23" s="4">
        <f t="shared" si="1"/>
        <v>87656</v>
      </c>
      <c r="O23" s="4">
        <f t="shared" si="1"/>
        <v>86432</v>
      </c>
      <c r="P23" s="4">
        <f t="shared" si="1"/>
        <v>86997</v>
      </c>
      <c r="Q23" s="4">
        <f t="shared" si="1"/>
        <v>91874</v>
      </c>
      <c r="R23" s="4">
        <f t="shared" si="1"/>
        <v>91091</v>
      </c>
      <c r="S23" s="4">
        <f t="shared" si="1"/>
        <v>90557</v>
      </c>
      <c r="T23" s="4">
        <f t="shared" si="1"/>
        <v>92144</v>
      </c>
      <c r="U23" s="4">
        <f t="shared" si="1"/>
        <v>90202</v>
      </c>
      <c r="V23" s="4">
        <f t="shared" si="1"/>
        <v>85550</v>
      </c>
      <c r="W23" s="4">
        <f t="shared" si="1"/>
        <v>76613</v>
      </c>
      <c r="X23" s="4">
        <f t="shared" si="1"/>
        <v>66318</v>
      </c>
      <c r="Y23" s="4">
        <f t="shared" si="1"/>
        <v>62468</v>
      </c>
      <c r="Z23" s="4">
        <f t="shared" si="1"/>
        <v>60887</v>
      </c>
    </row>
    <row r="24" spans="1:26" x14ac:dyDescent="0.2">
      <c r="A24" s="1" t="s">
        <v>30</v>
      </c>
      <c r="B24" s="1" t="s">
        <v>52</v>
      </c>
      <c r="C24" s="3">
        <v>14774</v>
      </c>
      <c r="D24" s="3">
        <v>14232</v>
      </c>
      <c r="E24" s="3">
        <v>13816</v>
      </c>
      <c r="F24" s="3">
        <v>14539</v>
      </c>
      <c r="G24" s="3">
        <v>14476</v>
      </c>
      <c r="H24" s="3">
        <v>13747</v>
      </c>
      <c r="I24" s="3">
        <v>12909</v>
      </c>
      <c r="J24" s="3">
        <v>13564</v>
      </c>
      <c r="K24" s="3">
        <v>13696</v>
      </c>
      <c r="L24" s="3">
        <v>13313</v>
      </c>
      <c r="M24" s="3">
        <v>12772</v>
      </c>
      <c r="N24" s="3">
        <v>12373</v>
      </c>
      <c r="O24" s="3">
        <v>12362</v>
      </c>
      <c r="P24" s="3">
        <v>11712</v>
      </c>
      <c r="Q24" s="3">
        <v>10719</v>
      </c>
      <c r="R24" s="3">
        <v>10212</v>
      </c>
      <c r="S24" s="3">
        <v>9613</v>
      </c>
      <c r="T24" s="3">
        <v>8881</v>
      </c>
      <c r="U24" s="3">
        <v>8149</v>
      </c>
      <c r="V24" s="3">
        <v>7988</v>
      </c>
      <c r="W24" s="3">
        <v>7159</v>
      </c>
      <c r="X24" s="3">
        <v>6950</v>
      </c>
      <c r="Y24" s="3">
        <v>6731</v>
      </c>
      <c r="Z24" s="3">
        <v>5769</v>
      </c>
    </row>
    <row r="25" spans="1:26" x14ac:dyDescent="0.2">
      <c r="B25" s="1" t="s">
        <v>53</v>
      </c>
      <c r="C25" s="3">
        <v>10762</v>
      </c>
      <c r="D25" s="3">
        <v>10190</v>
      </c>
      <c r="E25" s="3">
        <v>9761</v>
      </c>
      <c r="F25" s="3">
        <v>10655</v>
      </c>
      <c r="G25" s="3">
        <v>10758</v>
      </c>
      <c r="H25" s="3">
        <v>10194</v>
      </c>
      <c r="I25" s="3">
        <v>9498</v>
      </c>
      <c r="J25" s="3">
        <v>9627</v>
      </c>
      <c r="K25" s="3">
        <v>9706</v>
      </c>
      <c r="L25" s="3">
        <v>8748</v>
      </c>
      <c r="M25" s="3">
        <v>7919</v>
      </c>
      <c r="N25" s="3">
        <v>7498</v>
      </c>
      <c r="O25" s="3">
        <v>7061</v>
      </c>
      <c r="P25" s="3">
        <v>6996</v>
      </c>
      <c r="Q25" s="3">
        <v>6464</v>
      </c>
      <c r="R25" s="3">
        <v>5775</v>
      </c>
      <c r="S25" s="3">
        <v>5428</v>
      </c>
      <c r="T25" s="3">
        <v>5155</v>
      </c>
      <c r="U25" s="3">
        <v>4801</v>
      </c>
      <c r="V25" s="3">
        <v>4171</v>
      </c>
      <c r="W25" s="3">
        <v>3524</v>
      </c>
      <c r="X25" s="3">
        <v>3021</v>
      </c>
      <c r="Y25" s="3">
        <v>2347</v>
      </c>
      <c r="Z25" s="3">
        <v>2030</v>
      </c>
    </row>
    <row r="26" spans="1:26" x14ac:dyDescent="0.2">
      <c r="A26" s="1" t="s">
        <v>31</v>
      </c>
      <c r="B26" s="1" t="s">
        <v>52</v>
      </c>
      <c r="C26" s="3">
        <v>341119</v>
      </c>
      <c r="D26" s="3">
        <v>334880</v>
      </c>
      <c r="E26" s="3">
        <v>329712</v>
      </c>
      <c r="F26" s="3">
        <v>329042</v>
      </c>
      <c r="G26" s="3">
        <v>328994</v>
      </c>
      <c r="H26" s="3">
        <v>328672</v>
      </c>
      <c r="I26" s="3">
        <v>326013</v>
      </c>
      <c r="J26" s="3">
        <v>333461</v>
      </c>
      <c r="K26" s="3">
        <v>389076</v>
      </c>
      <c r="L26" s="3">
        <v>396180</v>
      </c>
      <c r="M26" s="3">
        <v>404502</v>
      </c>
      <c r="N26" s="3">
        <v>411645</v>
      </c>
      <c r="O26" s="3">
        <v>421721</v>
      </c>
      <c r="P26" s="3">
        <v>420177</v>
      </c>
      <c r="Q26" s="3">
        <v>435434</v>
      </c>
      <c r="R26" s="3">
        <v>433372</v>
      </c>
      <c r="S26" s="3">
        <v>437992</v>
      </c>
      <c r="T26" s="3">
        <v>437469</v>
      </c>
      <c r="U26" s="3">
        <v>432373</v>
      </c>
      <c r="V26" s="3">
        <v>436823</v>
      </c>
      <c r="W26" s="3">
        <v>422344</v>
      </c>
      <c r="X26" s="3">
        <v>413045</v>
      </c>
      <c r="Y26" s="3">
        <v>414009</v>
      </c>
      <c r="Z26" s="3">
        <v>417752</v>
      </c>
    </row>
    <row r="27" spans="1:26" x14ac:dyDescent="0.2">
      <c r="B27" s="1" t="s">
        <v>53</v>
      </c>
      <c r="C27" s="3">
        <v>81270</v>
      </c>
      <c r="D27" s="3">
        <v>78638</v>
      </c>
      <c r="E27" s="3">
        <v>76204</v>
      </c>
      <c r="F27" s="3">
        <v>76024</v>
      </c>
      <c r="G27" s="3">
        <v>74007</v>
      </c>
      <c r="H27" s="3">
        <v>72598</v>
      </c>
      <c r="I27" s="3">
        <v>70716</v>
      </c>
      <c r="J27" s="3">
        <v>70656</v>
      </c>
      <c r="K27" s="3">
        <v>83356</v>
      </c>
      <c r="L27" s="3">
        <v>83241</v>
      </c>
      <c r="M27" s="3">
        <v>80322</v>
      </c>
      <c r="N27" s="3">
        <v>80158</v>
      </c>
      <c r="O27" s="3">
        <v>79371</v>
      </c>
      <c r="P27" s="3">
        <v>80001</v>
      </c>
      <c r="Q27" s="3">
        <v>85410</v>
      </c>
      <c r="R27" s="3">
        <v>85316</v>
      </c>
      <c r="S27" s="3">
        <v>85129</v>
      </c>
      <c r="T27" s="3">
        <v>86989</v>
      </c>
      <c r="U27" s="3">
        <v>85401</v>
      </c>
      <c r="V27" s="3">
        <v>81379</v>
      </c>
      <c r="W27" s="3">
        <v>73089</v>
      </c>
      <c r="X27" s="3">
        <v>63297</v>
      </c>
      <c r="Y27" s="3">
        <v>60121</v>
      </c>
      <c r="Z27" s="3">
        <v>58857</v>
      </c>
    </row>
    <row r="28" spans="1:26" x14ac:dyDescent="0.2">
      <c r="A28" s="1" t="s">
        <v>60</v>
      </c>
      <c r="B28" s="1" t="s">
        <v>52</v>
      </c>
      <c r="C28" s="4">
        <f>C30+C32</f>
        <v>82313</v>
      </c>
      <c r="D28" s="4">
        <f t="shared" ref="D28:Z28" si="2">D30+D32</f>
        <v>82045</v>
      </c>
      <c r="E28" s="4">
        <f t="shared" si="2"/>
        <v>79562</v>
      </c>
      <c r="F28" s="4">
        <f t="shared" si="2"/>
        <v>80469</v>
      </c>
      <c r="G28" s="4">
        <f t="shared" si="2"/>
        <v>80552</v>
      </c>
      <c r="H28" s="4">
        <f t="shared" si="2"/>
        <v>78146</v>
      </c>
      <c r="I28" s="4">
        <f t="shared" si="2"/>
        <v>75351</v>
      </c>
      <c r="J28" s="4">
        <f t="shared" si="2"/>
        <v>74269</v>
      </c>
      <c r="K28" s="4">
        <f t="shared" si="2"/>
        <v>87817</v>
      </c>
      <c r="L28" s="4">
        <f t="shared" si="2"/>
        <v>87935</v>
      </c>
      <c r="M28" s="4">
        <f t="shared" si="2"/>
        <v>88089</v>
      </c>
      <c r="N28" s="4">
        <f t="shared" si="2"/>
        <v>86215</v>
      </c>
      <c r="O28" s="4">
        <f t="shared" si="2"/>
        <v>86987</v>
      </c>
      <c r="P28" s="4">
        <f t="shared" si="2"/>
        <v>85313</v>
      </c>
      <c r="Q28" s="4">
        <f t="shared" si="2"/>
        <v>87602</v>
      </c>
      <c r="R28" s="4">
        <f t="shared" si="2"/>
        <v>85103</v>
      </c>
      <c r="S28" s="4">
        <f t="shared" si="2"/>
        <v>82019</v>
      </c>
      <c r="T28" s="4">
        <f t="shared" si="2"/>
        <v>79499</v>
      </c>
      <c r="U28" s="4">
        <f t="shared" si="2"/>
        <v>75892</v>
      </c>
      <c r="V28" s="4">
        <f t="shared" si="2"/>
        <v>72531</v>
      </c>
      <c r="W28" s="4">
        <f t="shared" si="2"/>
        <v>70810</v>
      </c>
      <c r="X28" s="4">
        <f t="shared" si="2"/>
        <v>67693</v>
      </c>
      <c r="Y28" s="4">
        <f t="shared" si="2"/>
        <v>66972</v>
      </c>
      <c r="Z28" s="4">
        <f t="shared" si="2"/>
        <v>66007</v>
      </c>
    </row>
    <row r="29" spans="1:26" x14ac:dyDescent="0.2">
      <c r="B29" s="1" t="s">
        <v>53</v>
      </c>
      <c r="C29" s="4">
        <f>C31+C33</f>
        <v>22948</v>
      </c>
      <c r="D29" s="4">
        <f t="shared" ref="D29:Z29" si="3">D31+D33</f>
        <v>22439</v>
      </c>
      <c r="E29" s="4">
        <f t="shared" si="3"/>
        <v>22047</v>
      </c>
      <c r="F29" s="4">
        <f t="shared" si="3"/>
        <v>22554</v>
      </c>
      <c r="G29" s="4">
        <f t="shared" si="3"/>
        <v>22317</v>
      </c>
      <c r="H29" s="4">
        <f t="shared" si="3"/>
        <v>20797</v>
      </c>
      <c r="I29" s="4">
        <f t="shared" si="3"/>
        <v>19395</v>
      </c>
      <c r="J29" s="4">
        <f t="shared" si="3"/>
        <v>19353</v>
      </c>
      <c r="K29" s="4">
        <f t="shared" si="3"/>
        <v>22552</v>
      </c>
      <c r="L29" s="4">
        <f t="shared" si="3"/>
        <v>22231</v>
      </c>
      <c r="M29" s="4">
        <f t="shared" si="3"/>
        <v>21204</v>
      </c>
      <c r="N29" s="4">
        <f t="shared" si="3"/>
        <v>20086</v>
      </c>
      <c r="O29" s="4">
        <f t="shared" si="3"/>
        <v>19571</v>
      </c>
      <c r="P29" s="4">
        <f t="shared" si="3"/>
        <v>19392</v>
      </c>
      <c r="Q29" s="4">
        <f t="shared" si="3"/>
        <v>20564</v>
      </c>
      <c r="R29" s="4">
        <f t="shared" si="3"/>
        <v>19893</v>
      </c>
      <c r="S29" s="4">
        <f t="shared" si="3"/>
        <v>18541</v>
      </c>
      <c r="T29" s="4">
        <f t="shared" si="3"/>
        <v>18136</v>
      </c>
      <c r="U29" s="4">
        <f t="shared" si="3"/>
        <v>17127</v>
      </c>
      <c r="V29" s="4">
        <f t="shared" si="3"/>
        <v>15637</v>
      </c>
      <c r="W29" s="4">
        <f t="shared" si="3"/>
        <v>14727</v>
      </c>
      <c r="X29" s="4">
        <f t="shared" si="3"/>
        <v>13413</v>
      </c>
      <c r="Y29" s="4">
        <f t="shared" si="3"/>
        <v>12216</v>
      </c>
      <c r="Z29" s="4">
        <f t="shared" si="3"/>
        <v>11423</v>
      </c>
    </row>
    <row r="30" spans="1:26" x14ac:dyDescent="0.2">
      <c r="A30" s="1" t="s">
        <v>32</v>
      </c>
      <c r="B30" s="1" t="s">
        <v>52</v>
      </c>
      <c r="C30" s="3">
        <v>35216</v>
      </c>
      <c r="D30" s="3">
        <v>35362</v>
      </c>
      <c r="E30" s="3">
        <v>36137</v>
      </c>
      <c r="F30" s="3">
        <v>36593</v>
      </c>
      <c r="G30" s="3">
        <v>36821</v>
      </c>
      <c r="H30" s="3">
        <v>35732</v>
      </c>
      <c r="I30" s="3">
        <v>34945</v>
      </c>
      <c r="J30" s="3">
        <v>34935</v>
      </c>
      <c r="K30" s="3">
        <v>36551</v>
      </c>
      <c r="L30" s="3">
        <v>36747</v>
      </c>
      <c r="M30" s="3">
        <v>37325</v>
      </c>
      <c r="N30" s="3">
        <v>37181</v>
      </c>
      <c r="O30" s="3">
        <v>36501</v>
      </c>
      <c r="P30" s="3">
        <v>36512</v>
      </c>
      <c r="Q30" s="3">
        <v>36278</v>
      </c>
      <c r="R30" s="3">
        <v>36087</v>
      </c>
      <c r="S30" s="3">
        <v>35271</v>
      </c>
      <c r="T30" s="3">
        <v>34343</v>
      </c>
      <c r="U30" s="3">
        <v>33352</v>
      </c>
      <c r="V30" s="3">
        <v>31820</v>
      </c>
      <c r="W30" s="3">
        <v>31449</v>
      </c>
      <c r="X30" s="3">
        <v>30783</v>
      </c>
      <c r="Y30" s="3">
        <v>29652</v>
      </c>
      <c r="Z30" s="3">
        <v>29022</v>
      </c>
    </row>
    <row r="31" spans="1:26" x14ac:dyDescent="0.2">
      <c r="B31" s="1" t="s">
        <v>53</v>
      </c>
      <c r="C31" s="3">
        <v>9433</v>
      </c>
      <c r="D31" s="3">
        <v>9350</v>
      </c>
      <c r="E31" s="3">
        <v>9866</v>
      </c>
      <c r="F31" s="3">
        <v>10006</v>
      </c>
      <c r="G31" s="3">
        <v>10026</v>
      </c>
      <c r="H31" s="3">
        <v>9469</v>
      </c>
      <c r="I31" s="3">
        <v>9115</v>
      </c>
      <c r="J31" s="3">
        <v>9335</v>
      </c>
      <c r="K31" s="3">
        <v>9480</v>
      </c>
      <c r="L31" s="3">
        <v>9127</v>
      </c>
      <c r="M31" s="3">
        <v>9238</v>
      </c>
      <c r="N31" s="3">
        <v>9001</v>
      </c>
      <c r="O31" s="3">
        <v>8821</v>
      </c>
      <c r="P31" s="3">
        <v>8859</v>
      </c>
      <c r="Q31" s="3">
        <v>9323</v>
      </c>
      <c r="R31" s="3">
        <v>9161</v>
      </c>
      <c r="S31" s="3">
        <v>8669</v>
      </c>
      <c r="T31" s="3">
        <v>8363</v>
      </c>
      <c r="U31" s="3">
        <v>8301</v>
      </c>
      <c r="V31" s="3">
        <v>7533</v>
      </c>
      <c r="W31" s="3">
        <v>7267</v>
      </c>
      <c r="X31" s="3">
        <v>6866</v>
      </c>
      <c r="Y31" s="3">
        <v>5950</v>
      </c>
      <c r="Z31" s="3">
        <v>5563</v>
      </c>
    </row>
    <row r="32" spans="1:26" x14ac:dyDescent="0.2">
      <c r="A32" s="1" t="s">
        <v>33</v>
      </c>
      <c r="B32" s="1" t="s">
        <v>52</v>
      </c>
      <c r="C32" s="3">
        <v>47097</v>
      </c>
      <c r="D32" s="3">
        <v>46683</v>
      </c>
      <c r="E32" s="3">
        <v>43425</v>
      </c>
      <c r="F32" s="3">
        <v>43876</v>
      </c>
      <c r="G32" s="3">
        <v>43731</v>
      </c>
      <c r="H32" s="3">
        <v>42414</v>
      </c>
      <c r="I32" s="3">
        <v>40406</v>
      </c>
      <c r="J32" s="3">
        <v>39334</v>
      </c>
      <c r="K32" s="3">
        <v>51266</v>
      </c>
      <c r="L32" s="3">
        <v>51188</v>
      </c>
      <c r="M32" s="3">
        <v>50764</v>
      </c>
      <c r="N32" s="3">
        <v>49034</v>
      </c>
      <c r="O32" s="3">
        <v>50486</v>
      </c>
      <c r="P32" s="3">
        <v>48801</v>
      </c>
      <c r="Q32" s="3">
        <v>51324</v>
      </c>
      <c r="R32" s="3">
        <v>49016</v>
      </c>
      <c r="S32" s="3">
        <v>46748</v>
      </c>
      <c r="T32" s="3">
        <v>45156</v>
      </c>
      <c r="U32" s="3">
        <v>42540</v>
      </c>
      <c r="V32" s="3">
        <v>40711</v>
      </c>
      <c r="W32" s="3">
        <v>39361</v>
      </c>
      <c r="X32" s="3">
        <v>36910</v>
      </c>
      <c r="Y32" s="3">
        <v>37320</v>
      </c>
      <c r="Z32" s="3">
        <v>36985</v>
      </c>
    </row>
    <row r="33" spans="1:26" x14ac:dyDescent="0.2">
      <c r="B33" s="1" t="s">
        <v>53</v>
      </c>
      <c r="C33" s="3">
        <v>13515</v>
      </c>
      <c r="D33" s="3">
        <v>13089</v>
      </c>
      <c r="E33" s="3">
        <v>12181</v>
      </c>
      <c r="F33" s="3">
        <v>12548</v>
      </c>
      <c r="G33" s="3">
        <v>12291</v>
      </c>
      <c r="H33" s="3">
        <v>11328</v>
      </c>
      <c r="I33" s="3">
        <v>10280</v>
      </c>
      <c r="J33" s="3">
        <v>10018</v>
      </c>
      <c r="K33" s="3">
        <v>13072</v>
      </c>
      <c r="L33" s="3">
        <v>13104</v>
      </c>
      <c r="M33" s="3">
        <v>11966</v>
      </c>
      <c r="N33" s="3">
        <v>11085</v>
      </c>
      <c r="O33" s="3">
        <v>10750</v>
      </c>
      <c r="P33" s="3">
        <v>10533</v>
      </c>
      <c r="Q33" s="3">
        <v>11241</v>
      </c>
      <c r="R33" s="3">
        <v>10732</v>
      </c>
      <c r="S33" s="3">
        <v>9872</v>
      </c>
      <c r="T33" s="3">
        <v>9773</v>
      </c>
      <c r="U33" s="3">
        <v>8826</v>
      </c>
      <c r="V33" s="3">
        <v>8104</v>
      </c>
      <c r="W33" s="3">
        <v>7460</v>
      </c>
      <c r="X33" s="3">
        <v>6547</v>
      </c>
      <c r="Y33" s="3">
        <v>6266</v>
      </c>
      <c r="Z33" s="3">
        <v>5860</v>
      </c>
    </row>
    <row r="34" spans="1:26" x14ac:dyDescent="0.2">
      <c r="A34" s="1" t="s">
        <v>61</v>
      </c>
      <c r="B34" s="1" t="s">
        <v>52</v>
      </c>
      <c r="C34" s="3">
        <f>C36+C38+C40</f>
        <v>1372772</v>
      </c>
      <c r="D34" s="3">
        <f t="shared" ref="D34:Z34" si="4">D36+D38+D40</f>
        <v>1366359</v>
      </c>
      <c r="E34" s="3">
        <f t="shared" si="4"/>
        <v>1348306</v>
      </c>
      <c r="F34" s="3">
        <f t="shared" si="4"/>
        <v>1359684</v>
      </c>
      <c r="G34" s="3">
        <f t="shared" si="4"/>
        <v>1417549</v>
      </c>
      <c r="H34" s="3">
        <f t="shared" si="4"/>
        <v>1444591</v>
      </c>
      <c r="I34" s="3">
        <f t="shared" si="4"/>
        <v>1453602</v>
      </c>
      <c r="J34" s="3">
        <f t="shared" si="4"/>
        <v>1495737</v>
      </c>
      <c r="K34" s="3">
        <f t="shared" si="4"/>
        <v>1498321</v>
      </c>
      <c r="L34" s="3">
        <f t="shared" si="4"/>
        <v>1484732</v>
      </c>
      <c r="M34" s="3">
        <f t="shared" si="4"/>
        <v>1544017</v>
      </c>
      <c r="N34" s="3">
        <f t="shared" si="4"/>
        <v>1578687</v>
      </c>
      <c r="O34" s="3">
        <f t="shared" si="4"/>
        <v>1588998</v>
      </c>
      <c r="P34" s="3">
        <f t="shared" si="4"/>
        <v>1557204</v>
      </c>
      <c r="Q34" s="3">
        <f t="shared" si="4"/>
        <v>1540129</v>
      </c>
      <c r="R34" s="3">
        <f t="shared" si="4"/>
        <v>1573090</v>
      </c>
      <c r="S34" s="3">
        <f t="shared" si="4"/>
        <v>1634801</v>
      </c>
      <c r="T34" s="3">
        <f t="shared" si="4"/>
        <v>1609497</v>
      </c>
      <c r="U34" s="3">
        <f t="shared" si="4"/>
        <v>1537505</v>
      </c>
      <c r="V34" s="3">
        <f t="shared" si="4"/>
        <v>1528933</v>
      </c>
      <c r="W34" s="3">
        <f t="shared" si="4"/>
        <v>1556717</v>
      </c>
      <c r="X34" s="3">
        <f t="shared" si="4"/>
        <v>1547711</v>
      </c>
      <c r="Y34" s="3">
        <f t="shared" si="4"/>
        <v>1498223</v>
      </c>
      <c r="Z34" s="3">
        <f t="shared" si="4"/>
        <v>1453250</v>
      </c>
    </row>
    <row r="35" spans="1:26" x14ac:dyDescent="0.2">
      <c r="B35" s="1" t="s">
        <v>53</v>
      </c>
      <c r="C35" s="3">
        <f>C37+C39+C41</f>
        <v>37740</v>
      </c>
      <c r="D35" s="3">
        <f t="shared" ref="D35:Z35" si="5">D37+D39+D41</f>
        <v>36285</v>
      </c>
      <c r="E35" s="3">
        <f t="shared" si="5"/>
        <v>35668</v>
      </c>
      <c r="F35" s="3">
        <f t="shared" si="5"/>
        <v>38955</v>
      </c>
      <c r="G35" s="3">
        <f t="shared" si="5"/>
        <v>38169</v>
      </c>
      <c r="H35" s="3">
        <f t="shared" si="5"/>
        <v>34551</v>
      </c>
      <c r="I35" s="3">
        <f t="shared" si="5"/>
        <v>29184</v>
      </c>
      <c r="J35" s="3">
        <f t="shared" si="5"/>
        <v>27424</v>
      </c>
      <c r="K35" s="3">
        <f t="shared" si="5"/>
        <v>29112</v>
      </c>
      <c r="L35" s="3">
        <f t="shared" si="5"/>
        <v>26613</v>
      </c>
      <c r="M35" s="3">
        <f t="shared" si="5"/>
        <v>24200</v>
      </c>
      <c r="N35" s="3">
        <f t="shared" si="5"/>
        <v>20586</v>
      </c>
      <c r="O35" s="3">
        <f t="shared" si="5"/>
        <v>16038</v>
      </c>
      <c r="P35" s="3">
        <f t="shared" si="5"/>
        <v>15406</v>
      </c>
      <c r="Q35" s="3">
        <f t="shared" si="5"/>
        <v>15482</v>
      </c>
      <c r="R35" s="3">
        <f t="shared" si="5"/>
        <v>15861</v>
      </c>
      <c r="S35" s="3">
        <f t="shared" si="5"/>
        <v>18690</v>
      </c>
      <c r="T35" s="3">
        <f t="shared" si="5"/>
        <v>18545</v>
      </c>
      <c r="U35" s="3">
        <f t="shared" si="5"/>
        <v>18819</v>
      </c>
      <c r="V35" s="3">
        <f t="shared" si="5"/>
        <v>17654</v>
      </c>
      <c r="W35" s="3">
        <f t="shared" si="5"/>
        <v>15144</v>
      </c>
      <c r="X35" s="3">
        <f t="shared" si="5"/>
        <v>15233</v>
      </c>
      <c r="Y35" s="3">
        <f t="shared" si="5"/>
        <v>14798</v>
      </c>
      <c r="Z35" s="3">
        <f t="shared" si="5"/>
        <v>16002</v>
      </c>
    </row>
    <row r="36" spans="1:26" x14ac:dyDescent="0.2">
      <c r="A36" s="1" t="s">
        <v>34</v>
      </c>
      <c r="B36" s="1" t="s">
        <v>52</v>
      </c>
      <c r="C36" s="3">
        <v>107068</v>
      </c>
      <c r="D36" s="3">
        <v>107555</v>
      </c>
      <c r="E36" s="3">
        <v>107298</v>
      </c>
      <c r="F36" s="3">
        <v>109238</v>
      </c>
      <c r="G36" s="3">
        <v>112034</v>
      </c>
      <c r="H36" s="3">
        <v>116751</v>
      </c>
      <c r="I36" s="3">
        <v>119635</v>
      </c>
      <c r="J36" s="3">
        <v>122780</v>
      </c>
      <c r="K36" s="3">
        <v>123639</v>
      </c>
      <c r="L36" s="3">
        <v>125219</v>
      </c>
      <c r="M36" s="3">
        <v>128367</v>
      </c>
      <c r="N36" s="3">
        <v>135715</v>
      </c>
      <c r="O36" s="3">
        <v>139578</v>
      </c>
      <c r="P36" s="3">
        <v>137813</v>
      </c>
      <c r="Q36" s="3">
        <v>138008</v>
      </c>
      <c r="R36" s="3">
        <v>140556</v>
      </c>
      <c r="S36" s="3">
        <v>151735</v>
      </c>
      <c r="T36" s="3">
        <v>148790</v>
      </c>
      <c r="U36" s="3">
        <v>143177</v>
      </c>
      <c r="V36" s="3">
        <v>141116</v>
      </c>
      <c r="W36" s="3">
        <v>145081</v>
      </c>
      <c r="X36" s="3">
        <v>145508</v>
      </c>
      <c r="Y36" s="3">
        <v>141448</v>
      </c>
      <c r="Z36" s="3">
        <v>136226</v>
      </c>
    </row>
    <row r="37" spans="1:26" x14ac:dyDescent="0.2">
      <c r="B37" s="1" t="s">
        <v>53</v>
      </c>
      <c r="C37" s="3">
        <v>3592</v>
      </c>
      <c r="D37" s="3">
        <v>3294</v>
      </c>
      <c r="E37" s="3">
        <v>3339</v>
      </c>
      <c r="F37" s="3">
        <v>3457</v>
      </c>
      <c r="G37" s="3">
        <v>3252</v>
      </c>
      <c r="H37" s="3">
        <v>3006</v>
      </c>
      <c r="I37" s="3">
        <v>2582</v>
      </c>
      <c r="J37" s="3">
        <v>2390</v>
      </c>
      <c r="K37" s="3">
        <v>2498</v>
      </c>
      <c r="L37" s="3">
        <v>2289</v>
      </c>
      <c r="M37" s="3">
        <v>2249</v>
      </c>
      <c r="N37" s="3">
        <v>1965</v>
      </c>
      <c r="O37" s="3">
        <v>1569</v>
      </c>
      <c r="P37" s="3">
        <v>1573</v>
      </c>
      <c r="Q37" s="3">
        <v>1513</v>
      </c>
      <c r="R37" s="3">
        <v>1475</v>
      </c>
      <c r="S37" s="3">
        <v>1837</v>
      </c>
      <c r="T37" s="3">
        <v>1950</v>
      </c>
      <c r="U37" s="3">
        <v>1886</v>
      </c>
      <c r="V37" s="3">
        <v>1790</v>
      </c>
      <c r="W37" s="3">
        <v>1373</v>
      </c>
      <c r="X37" s="3">
        <v>1170</v>
      </c>
      <c r="Y37" s="3">
        <v>1284</v>
      </c>
      <c r="Z37" s="3">
        <v>1466</v>
      </c>
    </row>
    <row r="38" spans="1:26" x14ac:dyDescent="0.2">
      <c r="A38" s="1" t="s">
        <v>35</v>
      </c>
      <c r="B38" s="1" t="s">
        <v>52</v>
      </c>
      <c r="C38" s="3">
        <v>2338</v>
      </c>
      <c r="D38" s="3">
        <v>2373</v>
      </c>
      <c r="E38" s="3">
        <v>2378</v>
      </c>
      <c r="F38" s="3">
        <v>2448</v>
      </c>
      <c r="G38" s="3">
        <v>2581</v>
      </c>
      <c r="H38" s="3">
        <v>2680</v>
      </c>
      <c r="I38" s="3">
        <v>2620</v>
      </c>
      <c r="J38" s="3">
        <v>2682</v>
      </c>
      <c r="K38" s="3">
        <v>2931</v>
      </c>
      <c r="L38" s="3">
        <v>3154</v>
      </c>
      <c r="M38" s="3">
        <v>3041</v>
      </c>
      <c r="N38" s="3">
        <v>3286</v>
      </c>
      <c r="O38" s="3">
        <v>3685</v>
      </c>
      <c r="P38" s="3">
        <v>3833</v>
      </c>
      <c r="Q38" s="3">
        <v>3960</v>
      </c>
      <c r="R38" s="3">
        <v>4170</v>
      </c>
      <c r="S38" s="3">
        <v>4932</v>
      </c>
      <c r="T38" s="3">
        <v>5055</v>
      </c>
      <c r="U38" s="3">
        <v>5166</v>
      </c>
      <c r="V38" s="3">
        <v>5278</v>
      </c>
      <c r="W38" s="3">
        <v>5784</v>
      </c>
      <c r="X38" s="3">
        <v>6084</v>
      </c>
      <c r="Y38" s="3">
        <v>6248</v>
      </c>
      <c r="Z38" s="3">
        <v>6174</v>
      </c>
    </row>
    <row r="39" spans="1:26" x14ac:dyDescent="0.2">
      <c r="B39" s="1" t="s">
        <v>53</v>
      </c>
      <c r="C39" s="3">
        <v>170</v>
      </c>
      <c r="D39" s="3">
        <v>170</v>
      </c>
      <c r="E39" s="3">
        <v>151</v>
      </c>
      <c r="F39" s="3">
        <v>152</v>
      </c>
      <c r="G39" s="3">
        <v>157</v>
      </c>
      <c r="H39" s="3">
        <v>135</v>
      </c>
      <c r="I39" s="3">
        <v>132</v>
      </c>
      <c r="J39" s="3">
        <v>115</v>
      </c>
      <c r="K39" s="3">
        <v>125</v>
      </c>
      <c r="L39" s="3">
        <v>132</v>
      </c>
      <c r="M39" s="3">
        <v>126</v>
      </c>
      <c r="N39" s="3">
        <v>123</v>
      </c>
      <c r="O39" s="3">
        <v>114</v>
      </c>
      <c r="P39" s="3">
        <v>127</v>
      </c>
      <c r="Q39" s="3">
        <v>111</v>
      </c>
      <c r="R39" s="3">
        <v>117</v>
      </c>
      <c r="S39" s="3">
        <v>123</v>
      </c>
      <c r="T39" s="3">
        <v>128</v>
      </c>
      <c r="U39" s="3">
        <v>115</v>
      </c>
      <c r="V39" s="3">
        <v>107</v>
      </c>
      <c r="W39" s="3">
        <v>109</v>
      </c>
      <c r="X39" s="3">
        <v>98</v>
      </c>
      <c r="Y39" s="3">
        <v>106</v>
      </c>
      <c r="Z39" s="3">
        <v>122</v>
      </c>
    </row>
    <row r="40" spans="1:26" x14ac:dyDescent="0.2">
      <c r="A40" s="1" t="s">
        <v>36</v>
      </c>
      <c r="B40" s="1" t="s">
        <v>52</v>
      </c>
      <c r="C40" s="3">
        <v>1263366</v>
      </c>
      <c r="D40" s="3">
        <v>1256431</v>
      </c>
      <c r="E40" s="3">
        <v>1238630</v>
      </c>
      <c r="F40" s="3">
        <v>1247998</v>
      </c>
      <c r="G40" s="3">
        <v>1302934</v>
      </c>
      <c r="H40" s="3">
        <v>1325160</v>
      </c>
      <c r="I40" s="3">
        <v>1331347</v>
      </c>
      <c r="J40" s="3">
        <v>1370275</v>
      </c>
      <c r="K40" s="3">
        <v>1371751</v>
      </c>
      <c r="L40" s="3">
        <v>1356359</v>
      </c>
      <c r="M40" s="3">
        <v>1412609</v>
      </c>
      <c r="N40" s="3">
        <v>1439686</v>
      </c>
      <c r="O40" s="3">
        <v>1445735</v>
      </c>
      <c r="P40" s="3">
        <v>1415558</v>
      </c>
      <c r="Q40" s="3">
        <v>1398161</v>
      </c>
      <c r="R40" s="3">
        <v>1428364</v>
      </c>
      <c r="S40" s="3">
        <v>1478134</v>
      </c>
      <c r="T40" s="3">
        <v>1455652</v>
      </c>
      <c r="U40" s="3">
        <v>1389162</v>
      </c>
      <c r="V40" s="3">
        <v>1382539</v>
      </c>
      <c r="W40" s="3">
        <v>1405852</v>
      </c>
      <c r="X40" s="3">
        <v>1396119</v>
      </c>
      <c r="Y40" s="3">
        <v>1350527</v>
      </c>
      <c r="Z40" s="3">
        <v>1310850</v>
      </c>
    </row>
    <row r="41" spans="1:26" x14ac:dyDescent="0.2">
      <c r="B41" s="1" t="s">
        <v>53</v>
      </c>
      <c r="C41" s="3">
        <v>33978</v>
      </c>
      <c r="D41" s="3">
        <v>32821</v>
      </c>
      <c r="E41" s="3">
        <v>32178</v>
      </c>
      <c r="F41" s="3">
        <v>35346</v>
      </c>
      <c r="G41" s="3">
        <v>34760</v>
      </c>
      <c r="H41" s="3">
        <v>31410</v>
      </c>
      <c r="I41" s="3">
        <v>26470</v>
      </c>
      <c r="J41" s="3">
        <v>24919</v>
      </c>
      <c r="K41" s="3">
        <v>26489</v>
      </c>
      <c r="L41" s="3">
        <v>24192</v>
      </c>
      <c r="M41" s="3">
        <v>21825</v>
      </c>
      <c r="N41" s="3">
        <v>18498</v>
      </c>
      <c r="O41" s="3">
        <v>14355</v>
      </c>
      <c r="P41" s="3">
        <v>13706</v>
      </c>
      <c r="Q41" s="3">
        <v>13858</v>
      </c>
      <c r="R41" s="3">
        <v>14269</v>
      </c>
      <c r="S41" s="3">
        <v>16730</v>
      </c>
      <c r="T41" s="3">
        <v>16467</v>
      </c>
      <c r="U41" s="3">
        <v>16818</v>
      </c>
      <c r="V41" s="3">
        <v>15757</v>
      </c>
      <c r="W41" s="3">
        <v>13662</v>
      </c>
      <c r="X41" s="3">
        <v>13965</v>
      </c>
      <c r="Y41" s="3">
        <v>13408</v>
      </c>
      <c r="Z41" s="3">
        <v>14414</v>
      </c>
    </row>
    <row r="42" spans="1:26" x14ac:dyDescent="0.2">
      <c r="A42" s="1" t="s">
        <v>62</v>
      </c>
      <c r="B42" s="1" t="s">
        <v>52</v>
      </c>
      <c r="C42" s="3">
        <f>C44+C46+C48</f>
        <v>13109351</v>
      </c>
      <c r="D42" s="3">
        <f t="shared" ref="D42:Z42" si="6">D44+D46+D48</f>
        <v>12568239</v>
      </c>
      <c r="E42" s="3">
        <f t="shared" si="6"/>
        <v>12428660</v>
      </c>
      <c r="F42" s="3">
        <f t="shared" si="6"/>
        <v>11828869</v>
      </c>
      <c r="G42" s="3">
        <f t="shared" si="6"/>
        <v>11534593</v>
      </c>
      <c r="H42" s="3">
        <f t="shared" si="6"/>
        <v>11408804</v>
      </c>
      <c r="I42" s="3">
        <f t="shared" si="6"/>
        <v>10893422</v>
      </c>
      <c r="J42" s="3">
        <f t="shared" si="6"/>
        <v>10752686</v>
      </c>
      <c r="K42" s="3">
        <f t="shared" si="6"/>
        <v>10644412</v>
      </c>
      <c r="L42" s="3">
        <f t="shared" si="6"/>
        <v>10003437</v>
      </c>
      <c r="M42" s="3">
        <f t="shared" si="6"/>
        <v>9878279</v>
      </c>
      <c r="N42" s="3">
        <f t="shared" si="6"/>
        <v>9390871</v>
      </c>
      <c r="O42" s="3">
        <f t="shared" si="6"/>
        <v>8943676</v>
      </c>
      <c r="P42" s="3">
        <f t="shared" si="6"/>
        <v>8741117</v>
      </c>
      <c r="Q42" s="3">
        <f t="shared" si="6"/>
        <v>8474239</v>
      </c>
      <c r="R42" s="3">
        <f t="shared" si="6"/>
        <v>8101840</v>
      </c>
      <c r="S42" s="3">
        <f t="shared" si="6"/>
        <v>7516946</v>
      </c>
      <c r="T42" s="3">
        <f t="shared" si="6"/>
        <v>8116604</v>
      </c>
      <c r="U42" s="3">
        <f t="shared" si="6"/>
        <v>7912624</v>
      </c>
      <c r="V42" s="3">
        <f t="shared" si="6"/>
        <v>7444591</v>
      </c>
      <c r="W42" s="3">
        <f t="shared" si="6"/>
        <v>7206221</v>
      </c>
      <c r="X42" s="3">
        <f t="shared" si="6"/>
        <v>6807885</v>
      </c>
      <c r="Y42" s="3">
        <f t="shared" si="6"/>
        <v>6789720</v>
      </c>
      <c r="Z42" s="3">
        <f t="shared" si="6"/>
        <v>6731089</v>
      </c>
    </row>
    <row r="43" spans="1:26" x14ac:dyDescent="0.2">
      <c r="B43" s="1" t="s">
        <v>53</v>
      </c>
      <c r="C43" s="3">
        <f>C45+C47+C49</f>
        <v>1471912</v>
      </c>
      <c r="D43" s="3">
        <f t="shared" ref="D43:Z43" si="7">D45+D47+D49</f>
        <v>1373127</v>
      </c>
      <c r="E43" s="3">
        <f t="shared" si="7"/>
        <v>1295924</v>
      </c>
      <c r="F43" s="3">
        <f t="shared" si="7"/>
        <v>1181074</v>
      </c>
      <c r="G43" s="3">
        <f t="shared" si="7"/>
        <v>1050243</v>
      </c>
      <c r="H43" s="3">
        <f t="shared" si="7"/>
        <v>982992</v>
      </c>
      <c r="I43" s="3">
        <f t="shared" si="7"/>
        <v>847892</v>
      </c>
      <c r="J43" s="3">
        <f t="shared" si="7"/>
        <v>776366</v>
      </c>
      <c r="K43" s="3">
        <f t="shared" si="7"/>
        <v>736945</v>
      </c>
      <c r="L43" s="3">
        <f t="shared" si="7"/>
        <v>670185</v>
      </c>
      <c r="M43" s="3">
        <f t="shared" si="7"/>
        <v>600703</v>
      </c>
      <c r="N43" s="3">
        <f t="shared" si="7"/>
        <v>553723</v>
      </c>
      <c r="O43" s="3">
        <f t="shared" si="7"/>
        <v>516368</v>
      </c>
      <c r="P43" s="3">
        <f t="shared" si="7"/>
        <v>508362</v>
      </c>
      <c r="Q43" s="3">
        <f t="shared" si="7"/>
        <v>469292</v>
      </c>
      <c r="R43" s="3">
        <f t="shared" si="7"/>
        <v>437131</v>
      </c>
      <c r="S43" s="3">
        <f t="shared" si="7"/>
        <v>430079</v>
      </c>
      <c r="T43" s="3">
        <f t="shared" si="7"/>
        <v>438611</v>
      </c>
      <c r="U43" s="3">
        <f t="shared" si="7"/>
        <v>390240</v>
      </c>
      <c r="V43" s="3">
        <f t="shared" si="7"/>
        <v>325291</v>
      </c>
      <c r="W43" s="3">
        <f t="shared" si="7"/>
        <v>312148</v>
      </c>
      <c r="X43" s="3">
        <f t="shared" si="7"/>
        <v>261968</v>
      </c>
      <c r="Y43" s="3">
        <f t="shared" si="7"/>
        <v>212783</v>
      </c>
      <c r="Z43" s="3">
        <f t="shared" si="7"/>
        <v>183992</v>
      </c>
    </row>
    <row r="44" spans="1:26" x14ac:dyDescent="0.2">
      <c r="A44" s="1" t="s">
        <v>68</v>
      </c>
      <c r="B44" s="1" t="s">
        <v>52</v>
      </c>
      <c r="C44" s="3">
        <v>3893451</v>
      </c>
      <c r="D44" s="3">
        <v>3866989</v>
      </c>
      <c r="E44" s="3">
        <v>3854017</v>
      </c>
      <c r="F44" s="3">
        <v>3485657</v>
      </c>
      <c r="G44" s="3">
        <v>3371329</v>
      </c>
      <c r="H44" s="3">
        <v>3173527</v>
      </c>
      <c r="I44" s="3">
        <v>3055884</v>
      </c>
      <c r="J44" s="3">
        <v>2821943</v>
      </c>
      <c r="K44" s="3">
        <v>2665143</v>
      </c>
      <c r="L44" s="3">
        <v>2588580</v>
      </c>
      <c r="M44" s="3">
        <v>2520633</v>
      </c>
      <c r="N44" s="3">
        <v>2437016</v>
      </c>
      <c r="O44" s="3">
        <v>2438051</v>
      </c>
      <c r="P44" s="3">
        <v>2318296</v>
      </c>
      <c r="Q44" s="3">
        <v>2254875</v>
      </c>
      <c r="R44" s="3">
        <v>2197685</v>
      </c>
      <c r="S44" s="3">
        <v>2147314</v>
      </c>
      <c r="T44" s="3">
        <v>2188510</v>
      </c>
      <c r="U44" s="3">
        <v>2088751</v>
      </c>
      <c r="V44" s="3">
        <v>2117180</v>
      </c>
      <c r="W44" s="3">
        <v>2154133</v>
      </c>
      <c r="X44" s="3">
        <v>2069459</v>
      </c>
      <c r="Y44" s="3">
        <v>2150303</v>
      </c>
      <c r="Z44" s="3">
        <v>2222788</v>
      </c>
    </row>
    <row r="45" spans="1:26" x14ac:dyDescent="0.2">
      <c r="B45" s="1" t="s">
        <v>53</v>
      </c>
      <c r="C45" s="3">
        <v>791424</v>
      </c>
      <c r="D45" s="3">
        <v>733194</v>
      </c>
      <c r="E45" s="3">
        <v>674989</v>
      </c>
      <c r="F45" s="3">
        <v>619720</v>
      </c>
      <c r="G45" s="3">
        <v>565437</v>
      </c>
      <c r="H45" s="3">
        <v>519971</v>
      </c>
      <c r="I45" s="3">
        <v>480873</v>
      </c>
      <c r="J45" s="3">
        <v>451529</v>
      </c>
      <c r="K45" s="3">
        <v>407522</v>
      </c>
      <c r="L45" s="3">
        <v>371974</v>
      </c>
      <c r="M45" s="3">
        <v>354328</v>
      </c>
      <c r="N45" s="3">
        <v>336378</v>
      </c>
      <c r="O45" s="3">
        <v>315047</v>
      </c>
      <c r="P45" s="3">
        <v>304958</v>
      </c>
      <c r="Q45" s="3">
        <v>284520</v>
      </c>
      <c r="R45" s="3">
        <v>256900</v>
      </c>
      <c r="S45" s="3">
        <v>248372</v>
      </c>
      <c r="T45" s="3">
        <v>244781</v>
      </c>
      <c r="U45" s="3">
        <v>240128</v>
      </c>
      <c r="V45" s="3">
        <v>212343</v>
      </c>
      <c r="W45" s="3">
        <v>208475</v>
      </c>
      <c r="X45" s="3">
        <v>171287</v>
      </c>
      <c r="Y45" s="3">
        <v>155794</v>
      </c>
      <c r="Z45" s="3">
        <v>131636</v>
      </c>
    </row>
    <row r="46" spans="1:26" x14ac:dyDescent="0.2">
      <c r="A46" s="1" t="s">
        <v>37</v>
      </c>
      <c r="B46" s="1" t="s">
        <v>52</v>
      </c>
      <c r="C46" s="3">
        <v>7916110</v>
      </c>
      <c r="D46" s="3">
        <v>7524491</v>
      </c>
      <c r="E46" s="3">
        <v>7424990</v>
      </c>
      <c r="F46" s="3">
        <v>7101146</v>
      </c>
      <c r="G46" s="3">
        <v>7084816</v>
      </c>
      <c r="H46" s="3">
        <v>7151253</v>
      </c>
      <c r="I46" s="3">
        <v>6878265</v>
      </c>
      <c r="J46" s="3">
        <v>6897769</v>
      </c>
      <c r="K46" s="3">
        <v>6783708</v>
      </c>
      <c r="L46" s="3">
        <v>6360314</v>
      </c>
      <c r="M46" s="3">
        <v>6282059</v>
      </c>
      <c r="N46" s="3">
        <v>5984146</v>
      </c>
      <c r="O46" s="3">
        <v>5580103</v>
      </c>
      <c r="P46" s="3">
        <v>5456156</v>
      </c>
      <c r="Q46" s="3">
        <v>5300356</v>
      </c>
      <c r="R46" s="3">
        <v>5002357</v>
      </c>
      <c r="S46" s="3">
        <v>4481262</v>
      </c>
      <c r="T46" s="3">
        <v>5060392</v>
      </c>
      <c r="U46" s="3">
        <v>4970793</v>
      </c>
      <c r="V46" s="3">
        <v>4518416</v>
      </c>
      <c r="W46" s="3">
        <v>4298170</v>
      </c>
      <c r="X46" s="3">
        <v>3993164</v>
      </c>
      <c r="Y46" s="3">
        <v>3807754</v>
      </c>
      <c r="Z46" s="3">
        <v>3747449</v>
      </c>
    </row>
    <row r="47" spans="1:26" x14ac:dyDescent="0.2">
      <c r="B47" s="1" t="s">
        <v>53</v>
      </c>
      <c r="C47" s="3">
        <v>364108</v>
      </c>
      <c r="D47" s="3">
        <v>349757</v>
      </c>
      <c r="E47" s="3">
        <v>358009</v>
      </c>
      <c r="F47" s="3">
        <v>325490</v>
      </c>
      <c r="G47" s="3">
        <v>258504</v>
      </c>
      <c r="H47" s="3">
        <v>232970</v>
      </c>
      <c r="I47" s="3">
        <v>192128</v>
      </c>
      <c r="J47" s="3">
        <v>155564</v>
      </c>
      <c r="K47" s="3">
        <v>138796</v>
      </c>
      <c r="L47" s="3">
        <v>136099</v>
      </c>
      <c r="M47" s="3">
        <v>111759</v>
      </c>
      <c r="N47" s="3">
        <v>94886</v>
      </c>
      <c r="O47" s="3">
        <v>88360</v>
      </c>
      <c r="P47" s="3">
        <v>88616</v>
      </c>
      <c r="Q47" s="3">
        <v>79465</v>
      </c>
      <c r="R47" s="3">
        <v>70315</v>
      </c>
      <c r="S47" s="3">
        <v>72857</v>
      </c>
      <c r="T47" s="3">
        <v>92534</v>
      </c>
      <c r="U47" s="3">
        <v>65769</v>
      </c>
      <c r="V47" s="3">
        <v>50962</v>
      </c>
      <c r="W47" s="3">
        <v>53935</v>
      </c>
      <c r="X47" s="3">
        <v>47687</v>
      </c>
      <c r="Y47" s="3">
        <v>31933</v>
      </c>
      <c r="Z47" s="3">
        <v>28790</v>
      </c>
    </row>
    <row r="48" spans="1:26" x14ac:dyDescent="0.2">
      <c r="A48" s="1" t="s">
        <v>38</v>
      </c>
      <c r="B48" s="1" t="s">
        <v>52</v>
      </c>
      <c r="C48" s="3">
        <v>1299790</v>
      </c>
      <c r="D48" s="3">
        <v>1176759</v>
      </c>
      <c r="E48" s="3">
        <v>1149653</v>
      </c>
      <c r="F48" s="3">
        <v>1242066</v>
      </c>
      <c r="G48" s="3">
        <v>1078448</v>
      </c>
      <c r="H48" s="3">
        <v>1084024</v>
      </c>
      <c r="I48" s="3">
        <v>959273</v>
      </c>
      <c r="J48" s="3">
        <v>1032974</v>
      </c>
      <c r="K48" s="3">
        <v>1195561</v>
      </c>
      <c r="L48" s="3">
        <v>1054543</v>
      </c>
      <c r="M48" s="3">
        <v>1075587</v>
      </c>
      <c r="N48" s="3">
        <v>969709</v>
      </c>
      <c r="O48" s="3">
        <v>925522</v>
      </c>
      <c r="P48" s="3">
        <v>966665</v>
      </c>
      <c r="Q48" s="3">
        <v>919008</v>
      </c>
      <c r="R48" s="3">
        <v>901798</v>
      </c>
      <c r="S48" s="3">
        <v>888370</v>
      </c>
      <c r="T48" s="3">
        <v>867702</v>
      </c>
      <c r="U48" s="3">
        <v>853080</v>
      </c>
      <c r="V48" s="3">
        <v>808995</v>
      </c>
      <c r="W48" s="3">
        <v>753918</v>
      </c>
      <c r="X48" s="3">
        <v>745262</v>
      </c>
      <c r="Y48" s="3">
        <v>831663</v>
      </c>
      <c r="Z48" s="3">
        <v>760852</v>
      </c>
    </row>
    <row r="49" spans="1:26" x14ac:dyDescent="0.2">
      <c r="B49" s="1" t="s">
        <v>53</v>
      </c>
      <c r="C49" s="3">
        <v>316380</v>
      </c>
      <c r="D49" s="3">
        <v>290176</v>
      </c>
      <c r="E49" s="3">
        <v>262926</v>
      </c>
      <c r="F49" s="3">
        <v>235864</v>
      </c>
      <c r="G49" s="3">
        <v>226302</v>
      </c>
      <c r="H49" s="3">
        <v>230051</v>
      </c>
      <c r="I49" s="3">
        <v>174891</v>
      </c>
      <c r="J49" s="3">
        <v>169273</v>
      </c>
      <c r="K49" s="3">
        <v>190627</v>
      </c>
      <c r="L49" s="3">
        <v>162112</v>
      </c>
      <c r="M49" s="3">
        <v>134616</v>
      </c>
      <c r="N49" s="3">
        <v>122459</v>
      </c>
      <c r="O49" s="3">
        <v>112961</v>
      </c>
      <c r="P49" s="3">
        <v>114788</v>
      </c>
      <c r="Q49" s="3">
        <v>105307</v>
      </c>
      <c r="R49" s="3">
        <v>109916</v>
      </c>
      <c r="S49" s="3">
        <v>108850</v>
      </c>
      <c r="T49" s="3">
        <v>101296</v>
      </c>
      <c r="U49" s="3">
        <v>84343</v>
      </c>
      <c r="V49" s="3">
        <v>61986</v>
      </c>
      <c r="W49" s="3">
        <v>49738</v>
      </c>
      <c r="X49" s="3">
        <v>42994</v>
      </c>
      <c r="Y49" s="3">
        <v>25056</v>
      </c>
      <c r="Z49" s="3">
        <v>23566</v>
      </c>
    </row>
    <row r="50" spans="1:26" x14ac:dyDescent="0.2">
      <c r="A50" s="1" t="s">
        <v>63</v>
      </c>
      <c r="B50" s="1" t="s">
        <v>52</v>
      </c>
      <c r="C50" s="3">
        <f>C42+C52+C54+C56+C60</f>
        <v>13219172</v>
      </c>
      <c r="D50" s="3">
        <f t="shared" ref="D50:Z50" si="8">D42+D52+D54+D56+D60</f>
        <v>12675836</v>
      </c>
      <c r="E50" s="3">
        <f t="shared" si="8"/>
        <v>12540476</v>
      </c>
      <c r="F50" s="3">
        <f t="shared" si="8"/>
        <v>11924167</v>
      </c>
      <c r="G50" s="3">
        <f t="shared" si="8"/>
        <v>11638084</v>
      </c>
      <c r="H50" s="3">
        <f t="shared" si="8"/>
        <v>11500923</v>
      </c>
      <c r="I50" s="3">
        <f t="shared" si="8"/>
        <v>10993417</v>
      </c>
      <c r="J50" s="3">
        <f t="shared" si="8"/>
        <v>10823855</v>
      </c>
      <c r="K50" s="3">
        <f t="shared" si="8"/>
        <v>10722707</v>
      </c>
      <c r="L50" s="3">
        <f t="shared" si="8"/>
        <v>10078266</v>
      </c>
      <c r="M50" s="3">
        <f t="shared" si="8"/>
        <v>9953836</v>
      </c>
      <c r="N50" s="3">
        <f t="shared" si="8"/>
        <v>9476770</v>
      </c>
      <c r="O50" s="3">
        <f t="shared" si="8"/>
        <v>9029003</v>
      </c>
      <c r="P50" s="3">
        <f t="shared" si="8"/>
        <v>8815380</v>
      </c>
      <c r="Q50" s="3">
        <f t="shared" si="8"/>
        <v>8541693</v>
      </c>
      <c r="R50" s="3">
        <f t="shared" si="8"/>
        <v>8227493</v>
      </c>
      <c r="S50" s="3">
        <f t="shared" si="8"/>
        <v>7669264</v>
      </c>
      <c r="T50" s="3">
        <f t="shared" si="8"/>
        <v>8259488</v>
      </c>
      <c r="U50" s="3">
        <f t="shared" si="8"/>
        <v>8059811</v>
      </c>
      <c r="V50" s="3">
        <f t="shared" si="8"/>
        <v>7586380</v>
      </c>
      <c r="W50" s="3">
        <f t="shared" si="8"/>
        <v>7337725</v>
      </c>
      <c r="X50" s="3">
        <f t="shared" si="8"/>
        <v>6938604</v>
      </c>
      <c r="Y50" s="3">
        <f t="shared" si="8"/>
        <v>6982352</v>
      </c>
      <c r="Z50" s="3">
        <f t="shared" si="8"/>
        <v>6907097</v>
      </c>
    </row>
    <row r="51" spans="1:26" x14ac:dyDescent="0.2">
      <c r="B51" s="1" t="s">
        <v>53</v>
      </c>
      <c r="C51" s="3">
        <f>C43+C53+C55+C57+C61</f>
        <v>1475672</v>
      </c>
      <c r="D51" s="3">
        <f t="shared" ref="D51:Z51" si="9">D43+D53+D55+D57+D61</f>
        <v>1376303</v>
      </c>
      <c r="E51" s="3">
        <f t="shared" si="9"/>
        <v>1298881</v>
      </c>
      <c r="F51" s="3">
        <f t="shared" si="9"/>
        <v>1184105</v>
      </c>
      <c r="G51" s="3">
        <f t="shared" si="9"/>
        <v>1053771</v>
      </c>
      <c r="H51" s="3">
        <f t="shared" si="9"/>
        <v>986298</v>
      </c>
      <c r="I51" s="3">
        <f t="shared" si="9"/>
        <v>850388</v>
      </c>
      <c r="J51" s="3">
        <f t="shared" si="9"/>
        <v>778843</v>
      </c>
      <c r="K51" s="3">
        <f t="shared" si="9"/>
        <v>739682</v>
      </c>
      <c r="L51" s="3">
        <f t="shared" si="9"/>
        <v>673043</v>
      </c>
      <c r="M51" s="3">
        <f t="shared" si="9"/>
        <v>603219</v>
      </c>
      <c r="N51" s="3">
        <f t="shared" si="9"/>
        <v>557639</v>
      </c>
      <c r="O51" s="3">
        <f t="shared" si="9"/>
        <v>517852</v>
      </c>
      <c r="P51" s="3">
        <f t="shared" si="9"/>
        <v>510550</v>
      </c>
      <c r="Q51" s="3">
        <f t="shared" si="9"/>
        <v>471495</v>
      </c>
      <c r="R51" s="3">
        <f t="shared" si="9"/>
        <v>440969</v>
      </c>
      <c r="S51" s="3">
        <f t="shared" si="9"/>
        <v>431977</v>
      </c>
      <c r="T51" s="3">
        <f t="shared" si="9"/>
        <v>440328</v>
      </c>
      <c r="U51" s="3">
        <f t="shared" si="9"/>
        <v>392093</v>
      </c>
      <c r="V51" s="3">
        <f t="shared" si="9"/>
        <v>327275</v>
      </c>
      <c r="W51" s="3">
        <f t="shared" si="9"/>
        <v>314692</v>
      </c>
      <c r="X51" s="3">
        <f t="shared" si="9"/>
        <v>264331</v>
      </c>
      <c r="Y51" s="3">
        <f t="shared" si="9"/>
        <v>214906</v>
      </c>
      <c r="Z51" s="3">
        <f t="shared" si="9"/>
        <v>187083</v>
      </c>
    </row>
    <row r="52" spans="1:26" x14ac:dyDescent="0.2">
      <c r="A52" s="1" t="s">
        <v>39</v>
      </c>
      <c r="B52" s="1" t="s">
        <v>52</v>
      </c>
      <c r="C52" s="3">
        <v>82085</v>
      </c>
      <c r="D52" s="3">
        <v>82740</v>
      </c>
      <c r="E52" s="3">
        <v>88373</v>
      </c>
      <c r="F52" s="3">
        <v>75110</v>
      </c>
      <c r="G52" s="3">
        <v>84390</v>
      </c>
      <c r="H52" s="3">
        <v>77138</v>
      </c>
      <c r="I52" s="3">
        <v>70949</v>
      </c>
      <c r="J52" s="3">
        <v>49307</v>
      </c>
      <c r="K52" s="3">
        <v>57234</v>
      </c>
      <c r="L52" s="3">
        <v>55115</v>
      </c>
      <c r="M52" s="3">
        <v>51190</v>
      </c>
      <c r="N52" s="3">
        <v>57845</v>
      </c>
      <c r="O52" s="3">
        <v>58074</v>
      </c>
      <c r="P52" s="3">
        <v>52354</v>
      </c>
      <c r="Q52" s="3">
        <v>53809</v>
      </c>
      <c r="R52" s="3">
        <v>112459</v>
      </c>
      <c r="S52" s="3">
        <v>137135</v>
      </c>
      <c r="T52" s="3">
        <v>132308</v>
      </c>
      <c r="U52" s="3">
        <v>138762</v>
      </c>
      <c r="V52" s="3">
        <v>133817</v>
      </c>
      <c r="W52" s="3">
        <v>123905</v>
      </c>
      <c r="X52" s="3">
        <v>123049</v>
      </c>
      <c r="Y52" s="3">
        <v>172582</v>
      </c>
      <c r="Z52" s="3">
        <v>154584</v>
      </c>
    </row>
    <row r="53" spans="1:26" x14ac:dyDescent="0.2">
      <c r="B53" s="1" t="s">
        <v>53</v>
      </c>
      <c r="C53" s="3">
        <v>902</v>
      </c>
      <c r="D53" s="3">
        <v>523</v>
      </c>
      <c r="E53" s="3">
        <v>473</v>
      </c>
      <c r="F53" s="3">
        <v>365</v>
      </c>
      <c r="G53" s="3">
        <v>670</v>
      </c>
      <c r="H53" s="3">
        <v>625</v>
      </c>
      <c r="I53" s="3">
        <v>289</v>
      </c>
      <c r="J53" s="3">
        <v>478</v>
      </c>
      <c r="K53" s="3">
        <v>566</v>
      </c>
      <c r="L53" s="3">
        <v>420</v>
      </c>
      <c r="M53" s="3">
        <v>418</v>
      </c>
      <c r="N53" s="3">
        <v>2049</v>
      </c>
      <c r="O53" s="3">
        <v>156</v>
      </c>
      <c r="P53" s="3">
        <v>348</v>
      </c>
      <c r="Q53" s="3">
        <v>281</v>
      </c>
      <c r="R53" s="3">
        <v>2486</v>
      </c>
      <c r="S53" s="3">
        <v>357</v>
      </c>
      <c r="T53" s="3">
        <v>275</v>
      </c>
      <c r="U53" s="3">
        <v>255</v>
      </c>
      <c r="V53" s="3">
        <v>669</v>
      </c>
      <c r="W53" s="3">
        <v>1270</v>
      </c>
      <c r="X53" s="3">
        <v>622</v>
      </c>
      <c r="Y53" s="3">
        <v>638</v>
      </c>
      <c r="Z53" s="3">
        <v>1525</v>
      </c>
    </row>
    <row r="54" spans="1:26" x14ac:dyDescent="0.2">
      <c r="A54" s="1" t="s">
        <v>40</v>
      </c>
      <c r="B54" s="1" t="s">
        <v>52</v>
      </c>
      <c r="C54" s="3">
        <v>5525</v>
      </c>
      <c r="D54" s="3">
        <v>4559</v>
      </c>
      <c r="E54" s="3">
        <v>5194</v>
      </c>
      <c r="F54" s="3">
        <v>4471</v>
      </c>
      <c r="G54" s="3">
        <v>4234</v>
      </c>
      <c r="H54" s="3">
        <v>4106</v>
      </c>
      <c r="I54" s="3">
        <v>4322</v>
      </c>
      <c r="J54" s="3">
        <v>3431</v>
      </c>
      <c r="K54" s="3">
        <v>4376</v>
      </c>
      <c r="L54" s="3">
        <v>3796</v>
      </c>
      <c r="M54" s="3">
        <v>3810</v>
      </c>
      <c r="N54" s="3">
        <v>4136</v>
      </c>
      <c r="O54" s="3">
        <v>4300</v>
      </c>
      <c r="P54" s="3">
        <v>4287</v>
      </c>
      <c r="Q54" s="3">
        <v>4032</v>
      </c>
      <c r="R54" s="3">
        <v>4530</v>
      </c>
      <c r="S54" s="3">
        <v>5139</v>
      </c>
      <c r="T54" s="3">
        <v>4410</v>
      </c>
      <c r="U54" s="3">
        <v>3668</v>
      </c>
      <c r="V54" s="3">
        <v>3942</v>
      </c>
      <c r="W54" s="3">
        <v>3612</v>
      </c>
      <c r="X54" s="3">
        <v>3427</v>
      </c>
      <c r="Y54" s="3">
        <v>3459</v>
      </c>
      <c r="Z54" s="3">
        <v>4758</v>
      </c>
    </row>
    <row r="55" spans="1:26" x14ac:dyDescent="0.2">
      <c r="B55" s="1" t="s">
        <v>53</v>
      </c>
      <c r="C55" s="3">
        <v>1200</v>
      </c>
      <c r="D55" s="3">
        <v>1007</v>
      </c>
      <c r="E55" s="3">
        <v>919</v>
      </c>
      <c r="F55" s="3">
        <v>1063</v>
      </c>
      <c r="G55" s="3">
        <v>970</v>
      </c>
      <c r="H55" s="3">
        <v>988</v>
      </c>
      <c r="I55" s="3">
        <v>877</v>
      </c>
      <c r="J55" s="3">
        <v>879</v>
      </c>
      <c r="K55" s="3">
        <v>1023</v>
      </c>
      <c r="L55" s="3">
        <v>908</v>
      </c>
      <c r="M55" s="3">
        <v>828</v>
      </c>
      <c r="N55" s="3">
        <v>751</v>
      </c>
      <c r="O55" s="3">
        <v>671</v>
      </c>
      <c r="P55" s="3">
        <v>779</v>
      </c>
      <c r="Q55" s="3">
        <v>764</v>
      </c>
      <c r="R55" s="3">
        <v>835</v>
      </c>
      <c r="S55" s="3">
        <v>995</v>
      </c>
      <c r="T55" s="3">
        <v>845</v>
      </c>
      <c r="U55" s="3">
        <v>946</v>
      </c>
      <c r="V55" s="3">
        <v>706</v>
      </c>
      <c r="W55" s="3">
        <v>740</v>
      </c>
      <c r="X55" s="3">
        <v>640</v>
      </c>
      <c r="Y55" s="3">
        <v>675</v>
      </c>
      <c r="Z55" s="3">
        <v>797</v>
      </c>
    </row>
    <row r="56" spans="1:26" x14ac:dyDescent="0.2">
      <c r="A56" s="1" t="s">
        <v>41</v>
      </c>
      <c r="B56" s="1" t="s">
        <v>52</v>
      </c>
      <c r="C56" s="3">
        <v>2770</v>
      </c>
      <c r="D56" s="3">
        <v>2955</v>
      </c>
      <c r="E56" s="3">
        <v>2926</v>
      </c>
      <c r="F56" s="3">
        <v>2938</v>
      </c>
      <c r="G56" s="3">
        <v>2730</v>
      </c>
      <c r="H56" s="3">
        <v>2912</v>
      </c>
      <c r="I56" s="3">
        <v>2873</v>
      </c>
      <c r="J56" s="3">
        <v>2499</v>
      </c>
      <c r="K56" s="3">
        <v>3617</v>
      </c>
      <c r="L56" s="3">
        <v>2846</v>
      </c>
      <c r="M56" s="3">
        <v>2508</v>
      </c>
      <c r="N56" s="3">
        <v>2556</v>
      </c>
      <c r="O56" s="3">
        <v>2608</v>
      </c>
      <c r="P56" s="3">
        <v>2511</v>
      </c>
      <c r="Q56" s="3">
        <v>2526</v>
      </c>
      <c r="R56" s="3">
        <v>2615</v>
      </c>
      <c r="S56" s="3">
        <v>2606</v>
      </c>
      <c r="T56" s="3">
        <v>2485</v>
      </c>
      <c r="U56" s="3">
        <v>2525</v>
      </c>
      <c r="V56" s="3">
        <v>2597</v>
      </c>
      <c r="W56" s="3">
        <v>2322</v>
      </c>
      <c r="X56" s="3">
        <v>2216</v>
      </c>
      <c r="Y56" s="3">
        <v>2279</v>
      </c>
      <c r="Z56" s="3">
        <v>2915</v>
      </c>
    </row>
    <row r="57" spans="1:26" x14ac:dyDescent="0.2">
      <c r="B57" s="1" t="s">
        <v>53</v>
      </c>
      <c r="C57" s="3">
        <v>607</v>
      </c>
      <c r="D57" s="3">
        <v>620</v>
      </c>
      <c r="E57" s="3">
        <v>615</v>
      </c>
      <c r="F57" s="3">
        <v>568</v>
      </c>
      <c r="G57" s="3">
        <v>535</v>
      </c>
      <c r="H57" s="3">
        <v>672</v>
      </c>
      <c r="I57" s="3">
        <v>462</v>
      </c>
      <c r="J57" s="3">
        <v>400</v>
      </c>
      <c r="K57" s="3">
        <v>370</v>
      </c>
      <c r="L57" s="3">
        <v>322</v>
      </c>
      <c r="M57" s="3">
        <v>328</v>
      </c>
      <c r="N57" s="3">
        <v>331</v>
      </c>
      <c r="O57" s="3">
        <v>301</v>
      </c>
      <c r="P57" s="3">
        <v>340</v>
      </c>
      <c r="Q57" s="3">
        <v>350</v>
      </c>
      <c r="R57" s="3">
        <v>379</v>
      </c>
      <c r="S57" s="3">
        <v>417</v>
      </c>
      <c r="T57" s="3">
        <v>384</v>
      </c>
      <c r="U57" s="3">
        <v>466</v>
      </c>
      <c r="V57" s="3">
        <v>382</v>
      </c>
      <c r="W57" s="3">
        <v>358</v>
      </c>
      <c r="X57" s="3">
        <v>310</v>
      </c>
      <c r="Y57" s="3">
        <v>340</v>
      </c>
      <c r="Z57" s="3">
        <v>408</v>
      </c>
    </row>
    <row r="58" spans="1:26" x14ac:dyDescent="0.2">
      <c r="A58" s="1" t="s">
        <v>42</v>
      </c>
      <c r="B58" s="1" t="s">
        <v>52</v>
      </c>
      <c r="C58" s="3">
        <v>552</v>
      </c>
      <c r="D58" s="3">
        <v>566</v>
      </c>
      <c r="E58" s="3">
        <v>568</v>
      </c>
      <c r="F58" s="3">
        <v>686</v>
      </c>
      <c r="G58" s="3">
        <v>682</v>
      </c>
      <c r="H58" s="3">
        <v>709</v>
      </c>
      <c r="I58" s="3">
        <v>763</v>
      </c>
      <c r="J58" s="3">
        <v>761</v>
      </c>
      <c r="K58" s="3">
        <v>683</v>
      </c>
      <c r="L58" s="3">
        <v>715</v>
      </c>
      <c r="M58" s="3">
        <v>765</v>
      </c>
      <c r="N58" s="3">
        <v>906</v>
      </c>
      <c r="O58" s="3">
        <v>979</v>
      </c>
      <c r="P58" s="3">
        <v>968</v>
      </c>
      <c r="Q58" s="3">
        <v>1093</v>
      </c>
      <c r="R58" s="3">
        <v>971</v>
      </c>
      <c r="S58" s="3">
        <v>958</v>
      </c>
      <c r="T58" s="3">
        <v>892</v>
      </c>
      <c r="U58" s="3">
        <v>877</v>
      </c>
      <c r="V58" s="3">
        <v>877</v>
      </c>
      <c r="W58" s="3">
        <v>891</v>
      </c>
      <c r="X58" s="3">
        <v>894</v>
      </c>
      <c r="Y58" s="3">
        <v>631</v>
      </c>
      <c r="Z58" s="3">
        <v>449</v>
      </c>
    </row>
    <row r="59" spans="1:26" x14ac:dyDescent="0.2">
      <c r="B59" s="1" t="s">
        <v>53</v>
      </c>
      <c r="C59" s="3">
        <v>78</v>
      </c>
      <c r="D59" s="3">
        <v>90</v>
      </c>
      <c r="E59" s="3">
        <v>90</v>
      </c>
      <c r="F59" s="3">
        <v>158</v>
      </c>
      <c r="G59" s="3">
        <v>100</v>
      </c>
      <c r="H59" s="3">
        <v>125</v>
      </c>
      <c r="I59" s="3">
        <v>107</v>
      </c>
      <c r="J59" s="3">
        <v>104</v>
      </c>
      <c r="K59" s="3">
        <v>49</v>
      </c>
      <c r="L59" s="3">
        <v>64</v>
      </c>
      <c r="M59" s="3">
        <v>81</v>
      </c>
      <c r="N59" s="3">
        <v>85</v>
      </c>
      <c r="O59" s="3">
        <v>77</v>
      </c>
      <c r="P59" s="3">
        <v>57</v>
      </c>
      <c r="Q59" s="3">
        <v>39</v>
      </c>
      <c r="R59" s="3">
        <v>30</v>
      </c>
      <c r="S59" s="3">
        <v>24</v>
      </c>
      <c r="T59" s="3">
        <v>40</v>
      </c>
      <c r="U59" s="3">
        <v>12</v>
      </c>
      <c r="V59" s="3">
        <v>10</v>
      </c>
      <c r="W59" s="3">
        <v>0</v>
      </c>
      <c r="X59" s="3">
        <v>0</v>
      </c>
      <c r="Y59" s="3">
        <v>3</v>
      </c>
      <c r="Z59" s="3">
        <v>0</v>
      </c>
    </row>
    <row r="60" spans="1:26" x14ac:dyDescent="0.2">
      <c r="A60" s="1" t="s">
        <v>43</v>
      </c>
      <c r="B60" s="1" t="s">
        <v>52</v>
      </c>
      <c r="C60" s="3">
        <v>19441</v>
      </c>
      <c r="D60" s="3">
        <v>17343</v>
      </c>
      <c r="E60" s="3">
        <v>15323</v>
      </c>
      <c r="F60" s="3">
        <v>12779</v>
      </c>
      <c r="G60" s="3">
        <v>12137</v>
      </c>
      <c r="H60" s="3">
        <v>7963</v>
      </c>
      <c r="I60" s="3">
        <v>21851</v>
      </c>
      <c r="J60" s="3">
        <v>15932</v>
      </c>
      <c r="K60" s="3">
        <v>13068</v>
      </c>
      <c r="L60" s="3">
        <v>13072</v>
      </c>
      <c r="M60" s="3">
        <v>18049</v>
      </c>
      <c r="N60" s="3">
        <v>21362</v>
      </c>
      <c r="O60" s="3">
        <v>20345</v>
      </c>
      <c r="P60" s="3">
        <v>15111</v>
      </c>
      <c r="Q60" s="3">
        <v>7087</v>
      </c>
      <c r="R60" s="3">
        <v>6049</v>
      </c>
      <c r="S60" s="3">
        <v>7438</v>
      </c>
      <c r="T60" s="3">
        <v>3681</v>
      </c>
      <c r="U60" s="3">
        <v>2232</v>
      </c>
      <c r="V60" s="3">
        <v>1433</v>
      </c>
      <c r="W60" s="3">
        <v>1665</v>
      </c>
      <c r="X60" s="3">
        <v>2027</v>
      </c>
      <c r="Y60" s="3">
        <v>14312</v>
      </c>
      <c r="Z60" s="3">
        <v>13751</v>
      </c>
    </row>
    <row r="61" spans="1:26" x14ac:dyDescent="0.2">
      <c r="B61" s="1" t="s">
        <v>53</v>
      </c>
      <c r="C61" s="3">
        <v>1051</v>
      </c>
      <c r="D61" s="3">
        <v>1026</v>
      </c>
      <c r="E61" s="3">
        <v>950</v>
      </c>
      <c r="F61" s="3">
        <v>1035</v>
      </c>
      <c r="G61" s="3">
        <v>1353</v>
      </c>
      <c r="H61" s="3">
        <v>1021</v>
      </c>
      <c r="I61" s="3">
        <v>868</v>
      </c>
      <c r="J61" s="3">
        <v>720</v>
      </c>
      <c r="K61" s="3">
        <v>778</v>
      </c>
      <c r="L61" s="3">
        <v>1208</v>
      </c>
      <c r="M61" s="3">
        <v>942</v>
      </c>
      <c r="N61" s="3">
        <v>785</v>
      </c>
      <c r="O61" s="3">
        <v>356</v>
      </c>
      <c r="P61" s="3">
        <v>721</v>
      </c>
      <c r="Q61" s="3">
        <v>808</v>
      </c>
      <c r="R61" s="3">
        <v>138</v>
      </c>
      <c r="S61" s="3">
        <v>129</v>
      </c>
      <c r="T61" s="3">
        <v>213</v>
      </c>
      <c r="U61" s="3">
        <v>186</v>
      </c>
      <c r="V61" s="3">
        <v>227</v>
      </c>
      <c r="W61" s="3">
        <v>176</v>
      </c>
      <c r="X61" s="3">
        <v>791</v>
      </c>
      <c r="Y61" s="3">
        <v>470</v>
      </c>
      <c r="Z61" s="3">
        <v>361</v>
      </c>
    </row>
    <row r="62" spans="1:26" x14ac:dyDescent="0.2">
      <c r="A62" s="1" t="s">
        <v>44</v>
      </c>
      <c r="B62" s="1" t="s">
        <v>52</v>
      </c>
      <c r="C62" s="3">
        <v>403</v>
      </c>
      <c r="D62" s="3">
        <v>430</v>
      </c>
      <c r="E62" s="3">
        <v>455</v>
      </c>
      <c r="F62" s="3">
        <v>455</v>
      </c>
      <c r="G62" s="3">
        <v>541</v>
      </c>
      <c r="H62" s="3">
        <v>567</v>
      </c>
      <c r="I62" s="3">
        <v>562</v>
      </c>
      <c r="J62" s="3">
        <v>556</v>
      </c>
      <c r="K62" s="3">
        <v>533</v>
      </c>
      <c r="L62" s="3">
        <v>498</v>
      </c>
      <c r="M62" s="3">
        <v>522</v>
      </c>
      <c r="N62" s="3">
        <v>511</v>
      </c>
      <c r="O62" s="3">
        <v>513</v>
      </c>
      <c r="P62" s="3">
        <v>555</v>
      </c>
      <c r="Q62" s="3">
        <v>485</v>
      </c>
      <c r="R62" s="3">
        <v>420</v>
      </c>
      <c r="S62" s="3">
        <v>348</v>
      </c>
      <c r="T62" s="3">
        <v>368</v>
      </c>
      <c r="U62" s="3">
        <v>351</v>
      </c>
      <c r="V62" s="3">
        <v>374</v>
      </c>
      <c r="W62" s="3">
        <v>305</v>
      </c>
      <c r="X62" s="3">
        <v>274</v>
      </c>
      <c r="Y62" s="3">
        <v>262</v>
      </c>
      <c r="Z62" s="3">
        <v>260</v>
      </c>
    </row>
    <row r="63" spans="1:26" x14ac:dyDescent="0.2">
      <c r="B63" s="1" t="s">
        <v>53</v>
      </c>
      <c r="C63" s="3">
        <v>35</v>
      </c>
      <c r="D63" s="3">
        <v>37</v>
      </c>
      <c r="E63" s="3">
        <v>40</v>
      </c>
      <c r="F63" s="3">
        <v>40</v>
      </c>
      <c r="G63" s="3">
        <v>45</v>
      </c>
      <c r="H63" s="3">
        <v>53</v>
      </c>
      <c r="I63" s="3">
        <v>28</v>
      </c>
      <c r="J63" s="3">
        <v>27</v>
      </c>
      <c r="K63" s="3">
        <v>25</v>
      </c>
      <c r="L63" s="3">
        <v>23</v>
      </c>
      <c r="M63" s="3">
        <v>20</v>
      </c>
      <c r="N63" s="3">
        <v>106</v>
      </c>
      <c r="O63" s="3">
        <v>20</v>
      </c>
      <c r="P63" s="3">
        <v>19</v>
      </c>
      <c r="Q63" s="3">
        <v>17</v>
      </c>
      <c r="R63" s="3">
        <v>18</v>
      </c>
      <c r="S63" s="3">
        <v>4</v>
      </c>
      <c r="T63" s="3">
        <v>32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 x14ac:dyDescent="0.2">
      <c r="A64" s="1" t="s">
        <v>45</v>
      </c>
      <c r="B64" s="1" t="s">
        <v>52</v>
      </c>
      <c r="C64" s="3">
        <v>2868</v>
      </c>
      <c r="D64" s="3">
        <v>2847</v>
      </c>
      <c r="E64" s="3">
        <v>2899</v>
      </c>
      <c r="F64" s="3">
        <v>2882</v>
      </c>
      <c r="G64" s="3">
        <v>2980</v>
      </c>
      <c r="H64" s="3">
        <v>2953</v>
      </c>
      <c r="I64" s="3">
        <v>2947</v>
      </c>
      <c r="J64" s="3">
        <v>3016</v>
      </c>
      <c r="K64" s="3">
        <v>2898</v>
      </c>
      <c r="L64" s="3">
        <v>3037</v>
      </c>
      <c r="M64" s="3">
        <v>2979</v>
      </c>
      <c r="N64" s="3">
        <v>2977</v>
      </c>
      <c r="O64" s="3">
        <v>2969</v>
      </c>
      <c r="P64" s="3">
        <v>2679</v>
      </c>
      <c r="Q64" s="3">
        <v>2460</v>
      </c>
      <c r="R64" s="3">
        <v>2103</v>
      </c>
      <c r="S64" s="3">
        <v>1790</v>
      </c>
      <c r="T64" s="3">
        <v>1597</v>
      </c>
      <c r="U64" s="3">
        <v>1355</v>
      </c>
      <c r="V64" s="3">
        <v>1169</v>
      </c>
      <c r="W64" s="3">
        <v>999</v>
      </c>
      <c r="X64" s="3">
        <v>926</v>
      </c>
      <c r="Y64" s="3">
        <v>767</v>
      </c>
      <c r="Z64" s="3">
        <v>742</v>
      </c>
    </row>
    <row r="65" spans="1:26" x14ac:dyDescent="0.2">
      <c r="B65" s="1" t="s">
        <v>53</v>
      </c>
      <c r="C65" s="3">
        <v>671</v>
      </c>
      <c r="D65" s="3">
        <v>658</v>
      </c>
      <c r="E65" s="3">
        <v>611</v>
      </c>
      <c r="F65" s="3">
        <v>671</v>
      </c>
      <c r="G65" s="3">
        <v>648</v>
      </c>
      <c r="H65" s="3">
        <v>662</v>
      </c>
      <c r="I65" s="3">
        <v>610</v>
      </c>
      <c r="J65" s="3">
        <v>633</v>
      </c>
      <c r="K65" s="3">
        <v>612</v>
      </c>
      <c r="L65" s="3">
        <v>530</v>
      </c>
      <c r="M65" s="3">
        <v>469</v>
      </c>
      <c r="N65" s="3">
        <v>386</v>
      </c>
      <c r="O65" s="3">
        <v>401</v>
      </c>
      <c r="P65" s="3">
        <v>373</v>
      </c>
      <c r="Q65" s="3">
        <v>351</v>
      </c>
      <c r="R65" s="3">
        <v>320</v>
      </c>
      <c r="S65" s="3">
        <v>289</v>
      </c>
      <c r="T65" s="3">
        <v>261</v>
      </c>
      <c r="U65" s="3">
        <v>211</v>
      </c>
      <c r="V65" s="3">
        <v>188</v>
      </c>
      <c r="W65" s="3">
        <v>114</v>
      </c>
      <c r="X65" s="3">
        <v>88</v>
      </c>
      <c r="Y65" s="3">
        <v>79</v>
      </c>
      <c r="Z65" s="3">
        <v>181</v>
      </c>
    </row>
    <row r="66" spans="1:26" x14ac:dyDescent="0.2">
      <c r="A66" s="1" t="s">
        <v>46</v>
      </c>
      <c r="B66" s="1" t="s">
        <v>52</v>
      </c>
      <c r="C66" s="3">
        <v>3808</v>
      </c>
      <c r="D66" s="3">
        <v>3633</v>
      </c>
      <c r="E66" s="3">
        <v>3564</v>
      </c>
      <c r="F66" s="3">
        <v>3668</v>
      </c>
      <c r="G66" s="3">
        <v>3759</v>
      </c>
      <c r="H66" s="3">
        <v>3666</v>
      </c>
      <c r="I66" s="3">
        <v>3522</v>
      </c>
      <c r="J66" s="3">
        <v>3424</v>
      </c>
      <c r="K66" s="3">
        <v>3158</v>
      </c>
      <c r="L66" s="3">
        <v>2896</v>
      </c>
      <c r="M66" s="3">
        <v>2832</v>
      </c>
      <c r="N66" s="3">
        <v>3052</v>
      </c>
      <c r="O66" s="3">
        <v>3116</v>
      </c>
      <c r="P66" s="3">
        <v>2105</v>
      </c>
      <c r="Q66" s="3">
        <v>1942</v>
      </c>
      <c r="R66" s="3">
        <v>1750</v>
      </c>
      <c r="S66" s="3">
        <v>1489</v>
      </c>
      <c r="T66" s="3">
        <v>1485</v>
      </c>
      <c r="U66" s="3">
        <v>843</v>
      </c>
      <c r="V66" s="3">
        <v>523</v>
      </c>
      <c r="W66" s="3">
        <v>590</v>
      </c>
      <c r="X66" s="3">
        <v>674</v>
      </c>
      <c r="Y66" s="3">
        <v>234</v>
      </c>
      <c r="Z66" s="3">
        <v>220</v>
      </c>
    </row>
    <row r="67" spans="1:26" x14ac:dyDescent="0.2">
      <c r="B67" s="1" t="s">
        <v>53</v>
      </c>
      <c r="C67" s="3">
        <v>631</v>
      </c>
      <c r="D67" s="3">
        <v>612</v>
      </c>
      <c r="E67" s="3">
        <v>599</v>
      </c>
      <c r="F67" s="3">
        <v>571</v>
      </c>
      <c r="G67" s="3">
        <v>580</v>
      </c>
      <c r="H67" s="3">
        <v>515</v>
      </c>
      <c r="I67" s="3">
        <v>438</v>
      </c>
      <c r="J67" s="3">
        <v>405</v>
      </c>
      <c r="K67" s="3">
        <v>398</v>
      </c>
      <c r="L67" s="3">
        <v>281</v>
      </c>
      <c r="M67" s="3">
        <v>268</v>
      </c>
      <c r="N67" s="3">
        <v>227</v>
      </c>
      <c r="O67" s="3">
        <v>169</v>
      </c>
      <c r="P67" s="3">
        <v>151</v>
      </c>
      <c r="Q67" s="3">
        <v>150</v>
      </c>
      <c r="R67" s="3">
        <v>121</v>
      </c>
      <c r="S67" s="3">
        <v>99</v>
      </c>
      <c r="T67" s="3">
        <v>84</v>
      </c>
      <c r="U67" s="3">
        <v>48</v>
      </c>
      <c r="V67" s="3">
        <v>33</v>
      </c>
      <c r="W67" s="3">
        <v>158</v>
      </c>
      <c r="X67" s="3">
        <v>14</v>
      </c>
      <c r="Y67" s="3">
        <v>8</v>
      </c>
      <c r="Z67" s="3">
        <v>6</v>
      </c>
    </row>
    <row r="68" spans="1:26" x14ac:dyDescent="0.2">
      <c r="A68" s="1" t="s">
        <v>47</v>
      </c>
      <c r="B68" s="1" t="s">
        <v>52</v>
      </c>
      <c r="C68" s="3">
        <v>13344</v>
      </c>
      <c r="D68" s="3">
        <v>13285</v>
      </c>
      <c r="E68" s="3">
        <v>13221</v>
      </c>
      <c r="F68" s="3">
        <v>13237</v>
      </c>
      <c r="G68" s="3">
        <v>12782</v>
      </c>
      <c r="H68" s="3">
        <v>12001</v>
      </c>
      <c r="I68" s="3">
        <v>11991</v>
      </c>
      <c r="J68" s="3">
        <v>12012</v>
      </c>
      <c r="K68" s="3">
        <v>11436</v>
      </c>
      <c r="L68" s="3">
        <v>11351</v>
      </c>
      <c r="M68" s="3">
        <v>11497</v>
      </c>
      <c r="N68" s="3">
        <v>11373</v>
      </c>
      <c r="O68" s="3">
        <v>11084</v>
      </c>
      <c r="P68" s="3">
        <v>10151</v>
      </c>
      <c r="Q68" s="3">
        <v>9667</v>
      </c>
      <c r="R68" s="3">
        <v>8898</v>
      </c>
      <c r="S68" s="3">
        <v>8345</v>
      </c>
      <c r="T68" s="3">
        <v>7657</v>
      </c>
      <c r="U68" s="3">
        <v>7045</v>
      </c>
      <c r="V68" s="3">
        <v>6350</v>
      </c>
      <c r="W68" s="3">
        <v>6121</v>
      </c>
      <c r="X68" s="3">
        <v>5888</v>
      </c>
      <c r="Y68" s="3">
        <v>5539</v>
      </c>
      <c r="Z68" s="3">
        <v>5250</v>
      </c>
    </row>
    <row r="69" spans="1:26" x14ac:dyDescent="0.2">
      <c r="B69" s="1" t="s">
        <v>53</v>
      </c>
      <c r="C69" s="3">
        <v>3012</v>
      </c>
      <c r="D69" s="3">
        <v>2894</v>
      </c>
      <c r="E69" s="3">
        <v>2483</v>
      </c>
      <c r="F69" s="3">
        <v>2455</v>
      </c>
      <c r="G69" s="3">
        <v>2120</v>
      </c>
      <c r="H69" s="3">
        <v>2119</v>
      </c>
      <c r="I69" s="3">
        <v>1992</v>
      </c>
      <c r="J69" s="3">
        <v>1831</v>
      </c>
      <c r="K69" s="3">
        <v>1589</v>
      </c>
      <c r="L69" s="3">
        <v>1527</v>
      </c>
      <c r="M69" s="3">
        <v>1380</v>
      </c>
      <c r="N69" s="3">
        <v>1388</v>
      </c>
      <c r="O69" s="3">
        <v>1423</v>
      </c>
      <c r="P69" s="3">
        <v>1441</v>
      </c>
      <c r="Q69" s="3">
        <v>1380</v>
      </c>
      <c r="R69" s="3">
        <v>1223</v>
      </c>
      <c r="S69" s="3">
        <v>1168</v>
      </c>
      <c r="T69" s="3">
        <v>1272</v>
      </c>
      <c r="U69" s="3">
        <v>1301</v>
      </c>
      <c r="V69" s="3">
        <v>1102</v>
      </c>
      <c r="W69" s="3">
        <v>994</v>
      </c>
      <c r="X69" s="3">
        <v>921</v>
      </c>
      <c r="Y69" s="3">
        <v>792</v>
      </c>
      <c r="Z69" s="3">
        <v>986</v>
      </c>
    </row>
    <row r="70" spans="1:26" x14ac:dyDescent="0.2">
      <c r="A70" s="1" t="s">
        <v>48</v>
      </c>
      <c r="B70" s="1" t="s">
        <v>52</v>
      </c>
      <c r="C70" s="3">
        <v>40747</v>
      </c>
      <c r="D70" s="3">
        <v>42872</v>
      </c>
      <c r="E70" s="3">
        <v>47373</v>
      </c>
      <c r="F70" s="3">
        <v>52723</v>
      </c>
      <c r="G70" s="3">
        <v>53814</v>
      </c>
      <c r="H70" s="3">
        <v>53904</v>
      </c>
      <c r="I70" s="3">
        <v>61297</v>
      </c>
      <c r="J70" s="3">
        <v>62759</v>
      </c>
      <c r="K70" s="3">
        <v>68081</v>
      </c>
      <c r="L70" s="3">
        <v>69595</v>
      </c>
      <c r="M70" s="3">
        <v>70243</v>
      </c>
      <c r="N70" s="3">
        <v>98089</v>
      </c>
      <c r="O70" s="3">
        <v>100107</v>
      </c>
      <c r="P70" s="3">
        <v>79528</v>
      </c>
      <c r="Q70" s="3">
        <v>71222</v>
      </c>
      <c r="R70" s="3">
        <v>77636</v>
      </c>
      <c r="S70" s="3">
        <v>69989</v>
      </c>
      <c r="T70" s="3">
        <v>72589</v>
      </c>
      <c r="U70" s="3">
        <v>58460</v>
      </c>
      <c r="V70" s="2" t="s">
        <v>25</v>
      </c>
      <c r="W70" s="2" t="s">
        <v>25</v>
      </c>
      <c r="X70" s="2" t="s">
        <v>25</v>
      </c>
      <c r="Y70" s="2" t="s">
        <v>25</v>
      </c>
      <c r="Z70" s="2" t="s">
        <v>25</v>
      </c>
    </row>
    <row r="71" spans="1:26" x14ac:dyDescent="0.2">
      <c r="B71" s="1" t="s">
        <v>53</v>
      </c>
      <c r="C71" s="3">
        <v>1171</v>
      </c>
      <c r="D71" s="3">
        <v>1155</v>
      </c>
      <c r="E71" s="3">
        <v>1251</v>
      </c>
      <c r="F71" s="3">
        <v>1452</v>
      </c>
      <c r="G71" s="3">
        <v>1456</v>
      </c>
      <c r="H71" s="3">
        <v>1266</v>
      </c>
      <c r="I71" s="3">
        <v>1350</v>
      </c>
      <c r="J71" s="3">
        <v>1417</v>
      </c>
      <c r="K71" s="3">
        <v>2014</v>
      </c>
      <c r="L71" s="3">
        <v>1957</v>
      </c>
      <c r="M71" s="3">
        <v>1944</v>
      </c>
      <c r="N71" s="3">
        <v>2657</v>
      </c>
      <c r="O71" s="3">
        <v>2653</v>
      </c>
      <c r="P71" s="3">
        <v>2639</v>
      </c>
      <c r="Q71" s="3">
        <v>2804</v>
      </c>
      <c r="R71" s="3">
        <v>3299</v>
      </c>
      <c r="S71" s="3">
        <v>3380</v>
      </c>
      <c r="T71" s="3">
        <v>3922</v>
      </c>
      <c r="U71" s="3">
        <v>3319</v>
      </c>
      <c r="V71" s="2" t="s">
        <v>25</v>
      </c>
      <c r="W71" s="2" t="s">
        <v>25</v>
      </c>
      <c r="X71" s="2" t="s">
        <v>25</v>
      </c>
      <c r="Y71" s="2" t="s">
        <v>25</v>
      </c>
      <c r="Z71" s="2" t="s">
        <v>25</v>
      </c>
    </row>
    <row r="72" spans="1:26" x14ac:dyDescent="0.2">
      <c r="A72" s="1" t="s">
        <v>49</v>
      </c>
      <c r="B72" s="1" t="s">
        <v>52</v>
      </c>
      <c r="C72" s="3">
        <v>5895</v>
      </c>
      <c r="D72" s="3">
        <v>6244</v>
      </c>
      <c r="E72" s="3">
        <v>7024</v>
      </c>
      <c r="F72" s="3">
        <v>8522</v>
      </c>
      <c r="G72" s="3">
        <v>8405</v>
      </c>
      <c r="H72" s="3">
        <v>8764</v>
      </c>
      <c r="I72" s="3">
        <v>9243</v>
      </c>
      <c r="J72" s="3">
        <v>9561</v>
      </c>
      <c r="K72" s="3">
        <v>9093</v>
      </c>
      <c r="L72" s="3">
        <v>9005</v>
      </c>
      <c r="M72" s="3">
        <v>9536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3">
        <v>31076</v>
      </c>
      <c r="W72" s="3">
        <v>33379</v>
      </c>
      <c r="X72" s="3">
        <v>25147</v>
      </c>
      <c r="Y72" s="3">
        <v>27878</v>
      </c>
      <c r="Z72" s="3">
        <v>31270</v>
      </c>
    </row>
    <row r="73" spans="1:26" x14ac:dyDescent="0.2">
      <c r="B73" s="1" t="s">
        <v>53</v>
      </c>
      <c r="C73" s="3">
        <v>323</v>
      </c>
      <c r="D73" s="3">
        <v>368</v>
      </c>
      <c r="E73" s="3">
        <v>362</v>
      </c>
      <c r="F73" s="3">
        <v>359</v>
      </c>
      <c r="G73" s="3">
        <v>369</v>
      </c>
      <c r="H73" s="3">
        <v>336</v>
      </c>
      <c r="I73" s="3">
        <v>383</v>
      </c>
      <c r="J73" s="3">
        <v>442</v>
      </c>
      <c r="K73" s="3">
        <v>395</v>
      </c>
      <c r="L73" s="3">
        <v>389</v>
      </c>
      <c r="M73" s="3">
        <v>416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3">
        <v>2102</v>
      </c>
      <c r="W73" s="3">
        <v>2295</v>
      </c>
      <c r="X73" s="3">
        <v>1984</v>
      </c>
      <c r="Y73" s="3">
        <v>2035</v>
      </c>
      <c r="Z73" s="3">
        <v>2030</v>
      </c>
    </row>
    <row r="74" spans="1:26" x14ac:dyDescent="0.2">
      <c r="A74" s="1" t="s">
        <v>50</v>
      </c>
      <c r="B74" s="1" t="s">
        <v>52</v>
      </c>
      <c r="C74" s="3">
        <v>50654</v>
      </c>
      <c r="D74" s="3">
        <v>50599</v>
      </c>
      <c r="E74" s="3">
        <v>48875</v>
      </c>
      <c r="F74" s="3">
        <v>48884</v>
      </c>
      <c r="G74" s="3">
        <v>45631</v>
      </c>
      <c r="H74" s="3">
        <v>45435</v>
      </c>
      <c r="I74" s="3">
        <v>45874</v>
      </c>
      <c r="J74" s="3">
        <v>41268</v>
      </c>
      <c r="K74" s="3">
        <v>35812</v>
      </c>
      <c r="L74" s="3">
        <v>21452</v>
      </c>
      <c r="M74" s="3">
        <v>19375</v>
      </c>
      <c r="N74" s="3">
        <v>27400</v>
      </c>
      <c r="O74" s="3">
        <v>16941</v>
      </c>
      <c r="P74" s="3">
        <v>20382</v>
      </c>
      <c r="Q74" s="3">
        <v>27696</v>
      </c>
      <c r="R74" s="3">
        <v>31141</v>
      </c>
      <c r="S74" s="3">
        <v>27276</v>
      </c>
      <c r="T74" s="3">
        <v>31698</v>
      </c>
      <c r="U74" s="3">
        <v>32374</v>
      </c>
      <c r="V74" s="3">
        <v>30127</v>
      </c>
      <c r="W74" s="3">
        <v>32908</v>
      </c>
      <c r="X74" s="3">
        <v>32719</v>
      </c>
      <c r="Y74" s="3">
        <v>34054</v>
      </c>
      <c r="Z74" s="3">
        <v>38884</v>
      </c>
    </row>
    <row r="75" spans="1:26" x14ac:dyDescent="0.2">
      <c r="B75" s="1" t="s">
        <v>53</v>
      </c>
      <c r="C75" s="3">
        <v>5075</v>
      </c>
      <c r="D75" s="3">
        <v>5202</v>
      </c>
      <c r="E75" s="3">
        <v>5135</v>
      </c>
      <c r="F75" s="3">
        <v>4871</v>
      </c>
      <c r="G75" s="3">
        <v>4153</v>
      </c>
      <c r="H75" s="3">
        <v>4022</v>
      </c>
      <c r="I75" s="3">
        <v>3867</v>
      </c>
      <c r="J75" s="3">
        <v>3077</v>
      </c>
      <c r="K75" s="3">
        <v>3392</v>
      </c>
      <c r="L75" s="3">
        <v>2549</v>
      </c>
      <c r="M75" s="3">
        <v>2290</v>
      </c>
      <c r="N75" s="3">
        <v>2814</v>
      </c>
      <c r="O75" s="3">
        <v>1655</v>
      </c>
      <c r="P75" s="3">
        <v>2435</v>
      </c>
      <c r="Q75" s="3">
        <v>2629</v>
      </c>
      <c r="R75" s="3">
        <v>3365</v>
      </c>
      <c r="S75" s="3">
        <v>2707</v>
      </c>
      <c r="T75" s="3">
        <v>3683</v>
      </c>
      <c r="U75" s="3">
        <v>3949</v>
      </c>
      <c r="V75" s="3">
        <v>3678</v>
      </c>
      <c r="W75" s="3">
        <v>3817</v>
      </c>
      <c r="X75" s="3">
        <v>3034</v>
      </c>
      <c r="Y75" s="3">
        <v>3370</v>
      </c>
      <c r="Z75" s="3">
        <v>3433</v>
      </c>
    </row>
    <row r="76" spans="1:26" x14ac:dyDescent="0.2">
      <c r="A76" s="1" t="s">
        <v>51</v>
      </c>
      <c r="B76" s="1" t="s">
        <v>52</v>
      </c>
      <c r="C76" s="3">
        <v>9070</v>
      </c>
      <c r="D76" s="3">
        <v>17706</v>
      </c>
      <c r="E76" s="3">
        <v>8465</v>
      </c>
      <c r="F76" s="3">
        <v>10756</v>
      </c>
      <c r="G76" s="3">
        <v>182745</v>
      </c>
      <c r="H76" s="3">
        <v>182609</v>
      </c>
      <c r="I76" s="3">
        <v>206267</v>
      </c>
      <c r="J76" s="3">
        <v>189898</v>
      </c>
      <c r="K76" s="3">
        <v>143061</v>
      </c>
      <c r="L76" s="3">
        <v>178974</v>
      </c>
      <c r="M76" s="3">
        <v>10242</v>
      </c>
      <c r="N76" s="3">
        <v>5903</v>
      </c>
      <c r="O76" s="3">
        <v>4493</v>
      </c>
      <c r="P76" s="3">
        <v>6221</v>
      </c>
      <c r="Q76" s="3">
        <v>8890</v>
      </c>
      <c r="R76" s="3">
        <v>5636</v>
      </c>
      <c r="S76" s="3">
        <v>5017</v>
      </c>
      <c r="T76" s="3">
        <v>1465</v>
      </c>
      <c r="U76" s="3">
        <v>1579</v>
      </c>
      <c r="V76" s="3">
        <v>3117</v>
      </c>
      <c r="W76" s="3">
        <v>3045</v>
      </c>
      <c r="X76" s="3">
        <v>6424</v>
      </c>
      <c r="Y76" s="3">
        <v>12832</v>
      </c>
      <c r="Z76" s="3">
        <v>13923</v>
      </c>
    </row>
    <row r="77" spans="1:26" x14ac:dyDescent="0.2">
      <c r="B77" s="1" t="s">
        <v>53</v>
      </c>
      <c r="C77" s="3">
        <v>2110</v>
      </c>
      <c r="D77" s="3">
        <v>1699</v>
      </c>
      <c r="E77" s="3">
        <v>1696</v>
      </c>
      <c r="F77" s="3">
        <v>1893</v>
      </c>
      <c r="G77" s="3">
        <v>1884</v>
      </c>
      <c r="H77" s="3">
        <v>1608</v>
      </c>
      <c r="I77" s="3">
        <v>1478</v>
      </c>
      <c r="J77" s="3">
        <v>1414</v>
      </c>
      <c r="K77" s="3">
        <v>1262</v>
      </c>
      <c r="L77" s="3">
        <v>894</v>
      </c>
      <c r="M77" s="3">
        <v>892</v>
      </c>
      <c r="N77" s="3">
        <v>827</v>
      </c>
      <c r="O77" s="3">
        <v>586</v>
      </c>
      <c r="P77" s="3">
        <v>2762</v>
      </c>
      <c r="Q77" s="3">
        <v>3434</v>
      </c>
      <c r="R77" s="3">
        <v>1521</v>
      </c>
      <c r="S77" s="3">
        <v>1547</v>
      </c>
      <c r="T77" s="3">
        <v>158</v>
      </c>
      <c r="U77" s="3">
        <v>180</v>
      </c>
      <c r="V77" s="3">
        <v>170</v>
      </c>
      <c r="W77" s="3">
        <v>585</v>
      </c>
      <c r="X77" s="3">
        <v>182</v>
      </c>
      <c r="Y77" s="3">
        <v>308</v>
      </c>
      <c r="Z77" s="3">
        <v>1211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feuille_1</vt:lpstr>
      <vt:lpstr>linera_regression_results</vt:lpstr>
      <vt:lpstr>data_preparation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Agathe Crosnier</cp:lastModifiedBy>
  <dcterms:created xsi:type="dcterms:W3CDTF">2023-06-01T10:29:20Z</dcterms:created>
  <dcterms:modified xsi:type="dcterms:W3CDTF">2023-06-01T11:50:09Z</dcterms:modified>
</cp:coreProperties>
</file>