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athecrosnier/Desktop/PDM/Modelling_data/"/>
    </mc:Choice>
  </mc:AlternateContent>
  <xr:revisionPtr revIDLastSave="0" documentId="13_ncr:1_{F42EF1B4-0919-4440-81C4-A5240DDED8F6}" xr6:coauthVersionLast="47" xr6:coauthVersionMax="47" xr10:uidLastSave="{00000000-0000-0000-0000-000000000000}"/>
  <bookViews>
    <workbookView xWindow="-4360" yWindow="-24000" windowWidth="38400" windowHeight="24000" activeTab="1" xr2:uid="{00000000-000D-0000-FFFF-FFFF00000000}"/>
  </bookViews>
  <sheets>
    <sheet name="feuille_1" sheetId="1" r:id="rId1"/>
    <sheet name="feuille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  <c r="K26" i="1"/>
  <c r="I26" i="1"/>
  <c r="D65" i="1"/>
  <c r="J23" i="1"/>
  <c r="K23" i="1"/>
  <c r="I23" i="1"/>
  <c r="J24" i="1"/>
  <c r="K24" i="1"/>
  <c r="I24" i="1"/>
  <c r="J22" i="1"/>
  <c r="K22" i="1"/>
  <c r="I22" i="1"/>
  <c r="J20" i="1"/>
  <c r="K20" i="1"/>
  <c r="I20" i="1"/>
  <c r="J19" i="1"/>
  <c r="K19" i="1"/>
  <c r="I19" i="1"/>
  <c r="J18" i="1"/>
  <c r="K18" i="1"/>
  <c r="I18" i="1"/>
  <c r="K6" i="1"/>
  <c r="J6" i="1"/>
  <c r="I6" i="1"/>
</calcChain>
</file>

<file path=xl/sharedStrings.xml><?xml version="1.0" encoding="utf-8"?>
<sst xmlns="http://schemas.openxmlformats.org/spreadsheetml/2006/main" count="142" uniqueCount="89">
  <si>
    <t>Item</t>
  </si>
  <si>
    <t>Crop Primary Production (tons)</t>
  </si>
  <si>
    <t>Crop Area (ha)</t>
  </si>
  <si>
    <t>Crop yield (hg/ha)</t>
  </si>
  <si>
    <t>Apples</t>
  </si>
  <si>
    <t>Apricots</t>
  </si>
  <si>
    <t>Artichokes</t>
  </si>
  <si>
    <t>Asparagus</t>
  </si>
  <si>
    <t>Barley</t>
  </si>
  <si>
    <t>Beans, dry</t>
  </si>
  <si>
    <t>Blueberries</t>
  </si>
  <si>
    <t>Broad beans and horse beans, dry</t>
  </si>
  <si>
    <t>Broad beans and horse beans, green</t>
  </si>
  <si>
    <t>Cabbages</t>
  </si>
  <si>
    <t>Cantaloupes and other melons</t>
  </si>
  <si>
    <t>Carrots and turnips</t>
  </si>
  <si>
    <t>Cauliflowers and broccoli</t>
  </si>
  <si>
    <t>Cereals n.e.c.</t>
  </si>
  <si>
    <t>Cherries</t>
  </si>
  <si>
    <t>Chestnuts, in shell</t>
  </si>
  <si>
    <t>Chillies and peppers, green (Capsicum spp. and Pimenta spp.)</t>
  </si>
  <si>
    <t>Cucumbers and gherkins</t>
  </si>
  <si>
    <t>Currants</t>
  </si>
  <si>
    <t>Gooseberries</t>
  </si>
  <si>
    <t>Grapes</t>
  </si>
  <si>
    <t>Green corn (maize)</t>
  </si>
  <si>
    <t>Green garlic</t>
  </si>
  <si>
    <t>Hop cones</t>
  </si>
  <si>
    <t>Kiwi fruit</t>
  </si>
  <si>
    <t>Leeks and other alliaceous vegetables</t>
  </si>
  <si>
    <t>Lettuce and chicory</t>
  </si>
  <si>
    <t>Linseed</t>
  </si>
  <si>
    <t>Lupins</t>
  </si>
  <si>
    <t>Maize (corn)</t>
  </si>
  <si>
    <t>Millet</t>
  </si>
  <si>
    <t>Mixed grain</t>
  </si>
  <si>
    <t>Mushrooms and truffles</t>
  </si>
  <si>
    <t>Oats</t>
  </si>
  <si>
    <t>Onions and shallots, dry (excluding dehydrated)</t>
  </si>
  <si>
    <t>Onions and shallots, green</t>
  </si>
  <si>
    <t>Other beans, green</t>
  </si>
  <si>
    <t>Other berries and fruits of the genus vaccinium n.e.c.</t>
  </si>
  <si>
    <t>Other fruits, n.e.c.</t>
  </si>
  <si>
    <t>Other oil seeds, n.e.c.</t>
  </si>
  <si>
    <t>Other vegetables, fresh n.e.c.</t>
  </si>
  <si>
    <t>Peaches and nectarines</t>
  </si>
  <si>
    <t>Pears</t>
  </si>
  <si>
    <t>Peas, dry</t>
  </si>
  <si>
    <t>Peas, green</t>
  </si>
  <si>
    <t>Plums and sloes</t>
  </si>
  <si>
    <t>Potatoes</t>
  </si>
  <si>
    <t>Pumpkins, squash and gourds</t>
  </si>
  <si>
    <t>Quinces</t>
  </si>
  <si>
    <t>Rape or colza seed</t>
  </si>
  <si>
    <t>Raspberries</t>
  </si>
  <si>
    <t>Rye</t>
  </si>
  <si>
    <t>Soya beans</t>
  </si>
  <si>
    <t>Spinach</t>
  </si>
  <si>
    <t>Strawberries</t>
  </si>
  <si>
    <t>Sugar beet</t>
  </si>
  <si>
    <t>Sunflower seed</t>
  </si>
  <si>
    <t>Tomatoes</t>
  </si>
  <si>
    <t>Triticale</t>
  </si>
  <si>
    <t>Unmanufactured tobacco</t>
  </si>
  <si>
    <t>Walnuts, in shell</t>
  </si>
  <si>
    <t>Wheat</t>
  </si>
  <si>
    <t>Item crop primary</t>
  </si>
  <si>
    <t>Apples and products</t>
  </si>
  <si>
    <t>Barley and products</t>
  </si>
  <si>
    <t>Millet and products</t>
  </si>
  <si>
    <t>Grapes and products (excl wine)</t>
  </si>
  <si>
    <t>Maize and products</t>
  </si>
  <si>
    <t>green corn + corn</t>
  </si>
  <si>
    <t>Onions</t>
  </si>
  <si>
    <t>Peas</t>
  </si>
  <si>
    <t>Potatoes and products</t>
  </si>
  <si>
    <t>Rye and products</t>
  </si>
  <si>
    <t>Tomatoes and products</t>
  </si>
  <si>
    <t>Wheat and products</t>
  </si>
  <si>
    <t>Soyabeans</t>
  </si>
  <si>
    <t>Rape and Mustardseed</t>
  </si>
  <si>
    <t>Fruits, other</t>
  </si>
  <si>
    <t>Nuts and products</t>
  </si>
  <si>
    <t>Cereals, Other</t>
  </si>
  <si>
    <t>Beans</t>
  </si>
  <si>
    <t>Vegetables, other</t>
  </si>
  <si>
    <t>Oilcrops, Other</t>
  </si>
  <si>
    <t>Pulses, Other and products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</si>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</sst>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5"/>
  <sheetViews>
    <sheetView topLeftCell="A6" zoomScale="150" workbookViewId="0">
      <selection activeCell="G26" sqref="G26:K26"/>
    </sheetView>
  </sheetViews>
  <sheetFormatPr baseColWidth="10" defaultColWidth="8.83203125" defaultRowHeight="15" x14ac:dyDescent="0.2"/>
  <cols>
    <col min="1" max="1" width="10.1640625" customWidth="1"/>
    <col min="2" max="2" width="30" customWidth="1"/>
    <col min="3" max="3" width="29.1640625" customWidth="1"/>
    <col min="4" max="4" width="16.6640625" customWidth="1"/>
    <col min="5" max="5" width="13.6640625" customWidth="1"/>
    <col min="7" max="7" width="21.1640625" customWidth="1"/>
    <col min="8" max="8" width="15.83203125" customWidth="1"/>
    <col min="10" max="10" width="14.33203125" customWidth="1"/>
  </cols>
  <sheetData>
    <row r="1" spans="2:11" x14ac:dyDescent="0.2">
      <c r="B1" s="1" t="s">
        <v>66</v>
      </c>
      <c r="C1" s="1" t="s">
        <v>1</v>
      </c>
      <c r="D1" s="1" t="s">
        <v>2</v>
      </c>
      <c r="E1" s="1" t="s">
        <v>3</v>
      </c>
      <c r="G1" s="2" t="s">
        <v>0</v>
      </c>
      <c r="H1" s="1" t="s">
        <v>66</v>
      </c>
      <c r="I1" s="1" t="s">
        <v>1</v>
      </c>
      <c r="J1" s="1" t="s">
        <v>2</v>
      </c>
      <c r="K1" s="1" t="s">
        <v>3</v>
      </c>
    </row>
    <row r="2" spans="2:11" x14ac:dyDescent="0.2">
      <c r="B2" s="3" t="s">
        <v>4</v>
      </c>
      <c r="C2">
        <v>296778</v>
      </c>
      <c r="D2">
        <v>3786</v>
      </c>
      <c r="E2">
        <v>783883</v>
      </c>
      <c r="G2" s="3" t="s">
        <v>67</v>
      </c>
      <c r="H2" t="s">
        <v>4</v>
      </c>
      <c r="I2">
        <v>296778</v>
      </c>
      <c r="J2">
        <v>3786</v>
      </c>
      <c r="K2">
        <v>783883</v>
      </c>
    </row>
    <row r="3" spans="2:11" x14ac:dyDescent="0.2">
      <c r="B3" s="5" t="s">
        <v>5</v>
      </c>
      <c r="C3">
        <v>9393</v>
      </c>
      <c r="D3">
        <v>739</v>
      </c>
      <c r="E3">
        <v>127104</v>
      </c>
      <c r="G3" s="3" t="s">
        <v>68</v>
      </c>
      <c r="H3" t="s">
        <v>8</v>
      </c>
      <c r="I3">
        <v>180948</v>
      </c>
      <c r="J3">
        <v>27897</v>
      </c>
      <c r="K3">
        <v>64863</v>
      </c>
    </row>
    <row r="4" spans="2:11" x14ac:dyDescent="0.2">
      <c r="B4" s="8" t="s">
        <v>6</v>
      </c>
      <c r="C4">
        <v>1</v>
      </c>
      <c r="D4">
        <v>6</v>
      </c>
      <c r="E4">
        <v>1667</v>
      </c>
      <c r="G4" s="3" t="s">
        <v>69</v>
      </c>
      <c r="H4" t="s">
        <v>34</v>
      </c>
      <c r="I4">
        <v>934</v>
      </c>
      <c r="J4">
        <v>233</v>
      </c>
      <c r="K4">
        <v>40086</v>
      </c>
    </row>
    <row r="5" spans="2:11" x14ac:dyDescent="0.2">
      <c r="B5" s="8" t="s">
        <v>7</v>
      </c>
      <c r="C5">
        <v>712</v>
      </c>
      <c r="D5">
        <v>393</v>
      </c>
      <c r="E5">
        <v>18117</v>
      </c>
      <c r="G5" s="3" t="s">
        <v>70</v>
      </c>
      <c r="H5" t="s">
        <v>24</v>
      </c>
      <c r="I5">
        <v>140742</v>
      </c>
      <c r="J5">
        <v>14712</v>
      </c>
      <c r="K5">
        <v>95665</v>
      </c>
    </row>
    <row r="6" spans="2:11" x14ac:dyDescent="0.2">
      <c r="B6" s="3" t="s">
        <v>8</v>
      </c>
      <c r="C6">
        <v>180948</v>
      </c>
      <c r="D6">
        <v>27897</v>
      </c>
      <c r="E6">
        <v>64863</v>
      </c>
      <c r="G6" s="3" t="s">
        <v>71</v>
      </c>
      <c r="H6" t="s">
        <v>72</v>
      </c>
      <c r="I6">
        <f>C23+C31</f>
        <v>135310</v>
      </c>
      <c r="J6">
        <f>D23+D31</f>
        <v>13997</v>
      </c>
      <c r="K6">
        <f>E23+E31</f>
        <v>120274</v>
      </c>
    </row>
    <row r="7" spans="2:11" x14ac:dyDescent="0.2">
      <c r="B7" s="3" t="s">
        <v>9</v>
      </c>
      <c r="C7">
        <v>0</v>
      </c>
      <c r="D7">
        <v>0</v>
      </c>
      <c r="G7" s="3" t="s">
        <v>37</v>
      </c>
      <c r="H7" t="s">
        <v>37</v>
      </c>
      <c r="I7">
        <v>8256</v>
      </c>
      <c r="J7">
        <v>1628</v>
      </c>
      <c r="K7">
        <v>50713</v>
      </c>
    </row>
    <row r="8" spans="2:11" x14ac:dyDescent="0.2">
      <c r="B8" s="5" t="s">
        <v>10</v>
      </c>
      <c r="C8">
        <v>366</v>
      </c>
      <c r="D8">
        <v>93</v>
      </c>
      <c r="E8">
        <v>39355</v>
      </c>
      <c r="G8" s="3" t="s">
        <v>73</v>
      </c>
      <c r="H8" t="s">
        <v>38</v>
      </c>
      <c r="I8">
        <v>42877</v>
      </c>
      <c r="J8">
        <v>969</v>
      </c>
      <c r="K8">
        <v>442487</v>
      </c>
    </row>
    <row r="9" spans="2:11" x14ac:dyDescent="0.2">
      <c r="B9" s="10" t="s">
        <v>11</v>
      </c>
      <c r="C9">
        <v>2614</v>
      </c>
      <c r="D9">
        <v>1003</v>
      </c>
      <c r="E9">
        <v>26062</v>
      </c>
      <c r="G9" s="3" t="s">
        <v>74</v>
      </c>
      <c r="H9" t="s">
        <v>47</v>
      </c>
      <c r="I9">
        <v>13651</v>
      </c>
      <c r="J9">
        <v>4267</v>
      </c>
      <c r="K9">
        <v>31992</v>
      </c>
    </row>
    <row r="10" spans="2:11" x14ac:dyDescent="0.2">
      <c r="B10" s="8" t="s">
        <v>12</v>
      </c>
      <c r="C10">
        <v>46</v>
      </c>
      <c r="D10">
        <v>27</v>
      </c>
      <c r="E10">
        <v>17037</v>
      </c>
      <c r="G10" s="3" t="s">
        <v>75</v>
      </c>
      <c r="H10" t="s">
        <v>50</v>
      </c>
      <c r="I10">
        <v>447600</v>
      </c>
      <c r="J10">
        <v>11107</v>
      </c>
      <c r="K10">
        <v>402989</v>
      </c>
    </row>
    <row r="11" spans="2:11" x14ac:dyDescent="0.2">
      <c r="B11" s="8" t="s">
        <v>13</v>
      </c>
      <c r="C11">
        <v>32480</v>
      </c>
      <c r="D11">
        <v>1083</v>
      </c>
      <c r="E11">
        <v>299908</v>
      </c>
      <c r="G11" s="3" t="s">
        <v>76</v>
      </c>
      <c r="H11" t="s">
        <v>55</v>
      </c>
      <c r="I11">
        <v>10112</v>
      </c>
      <c r="J11">
        <v>1855</v>
      </c>
      <c r="K11">
        <v>54512</v>
      </c>
    </row>
    <row r="12" spans="2:11" x14ac:dyDescent="0.2">
      <c r="B12" s="5" t="s">
        <v>14</v>
      </c>
      <c r="C12">
        <v>1</v>
      </c>
      <c r="D12">
        <v>2</v>
      </c>
      <c r="E12">
        <v>5000</v>
      </c>
      <c r="G12" s="3" t="s">
        <v>59</v>
      </c>
      <c r="H12" t="s">
        <v>59</v>
      </c>
      <c r="I12">
        <v>1263462</v>
      </c>
      <c r="J12">
        <v>18578</v>
      </c>
      <c r="K12">
        <v>680085</v>
      </c>
    </row>
    <row r="13" spans="2:11" x14ac:dyDescent="0.2">
      <c r="B13" s="8" t="s">
        <v>15</v>
      </c>
      <c r="C13">
        <v>69961</v>
      </c>
      <c r="D13">
        <v>2109</v>
      </c>
      <c r="E13">
        <v>331726</v>
      </c>
      <c r="G13" s="3" t="s">
        <v>77</v>
      </c>
      <c r="H13" t="s">
        <v>61</v>
      </c>
      <c r="I13">
        <v>43996</v>
      </c>
      <c r="J13">
        <v>188</v>
      </c>
      <c r="K13">
        <v>2340213</v>
      </c>
    </row>
    <row r="14" spans="2:11" x14ac:dyDescent="0.2">
      <c r="B14" s="8" t="s">
        <v>16</v>
      </c>
      <c r="C14">
        <v>14555</v>
      </c>
      <c r="D14">
        <v>1482</v>
      </c>
      <c r="E14">
        <v>98212</v>
      </c>
      <c r="G14" s="3" t="s">
        <v>78</v>
      </c>
      <c r="H14" t="s">
        <v>65</v>
      </c>
      <c r="I14">
        <v>511446</v>
      </c>
      <c r="J14">
        <v>87725</v>
      </c>
      <c r="K14">
        <v>58301</v>
      </c>
    </row>
    <row r="15" spans="2:11" x14ac:dyDescent="0.2">
      <c r="B15" s="7" t="s">
        <v>17</v>
      </c>
      <c r="C15">
        <v>87</v>
      </c>
      <c r="D15">
        <v>41</v>
      </c>
      <c r="E15">
        <v>21220</v>
      </c>
      <c r="G15" s="3" t="s">
        <v>79</v>
      </c>
      <c r="H15" t="s">
        <v>56</v>
      </c>
      <c r="I15">
        <v>3740</v>
      </c>
      <c r="J15">
        <v>1801</v>
      </c>
      <c r="K15">
        <v>20766</v>
      </c>
    </row>
    <row r="16" spans="2:11" x14ac:dyDescent="0.2">
      <c r="B16" s="5" t="s">
        <v>18</v>
      </c>
      <c r="C16">
        <v>11391</v>
      </c>
      <c r="D16">
        <v>587</v>
      </c>
      <c r="E16">
        <v>194055</v>
      </c>
      <c r="G16" s="3" t="s">
        <v>60</v>
      </c>
      <c r="H16" t="s">
        <v>60</v>
      </c>
      <c r="I16">
        <v>16513</v>
      </c>
      <c r="J16">
        <v>5386</v>
      </c>
      <c r="K16">
        <v>30659</v>
      </c>
    </row>
    <row r="17" spans="2:11" x14ac:dyDescent="0.2">
      <c r="B17" s="6" t="s">
        <v>19</v>
      </c>
      <c r="C17">
        <v>177</v>
      </c>
      <c r="D17">
        <v>200</v>
      </c>
      <c r="E17">
        <v>8850</v>
      </c>
      <c r="G17" s="3" t="s">
        <v>80</v>
      </c>
      <c r="H17" t="s">
        <v>53</v>
      </c>
      <c r="I17">
        <v>77478</v>
      </c>
      <c r="J17">
        <v>22811</v>
      </c>
      <c r="K17">
        <v>33965</v>
      </c>
    </row>
    <row r="18" spans="2:11" x14ac:dyDescent="0.2">
      <c r="B18" s="11" t="s">
        <v>20</v>
      </c>
      <c r="C18">
        <v>1057</v>
      </c>
      <c r="D18">
        <v>21</v>
      </c>
      <c r="E18">
        <v>503333</v>
      </c>
      <c r="G18" s="5" t="s">
        <v>81</v>
      </c>
      <c r="I18">
        <f>SUM(C3,C8,C12,C16,C20,C21,C26,C39,C40,C43,C44,C47,C50,C52,C56,)</f>
        <v>107682.92</v>
      </c>
      <c r="J18">
        <f t="shared" ref="J18:K18" si="0">SUM(D3,D8,D12,D16,D20,D21,D26,D39,D40,D43,D44,D47,D50,D52,D56,)</f>
        <v>3362</v>
      </c>
      <c r="K18">
        <f t="shared" si="0"/>
        <v>3480957</v>
      </c>
    </row>
    <row r="19" spans="2:11" x14ac:dyDescent="0.2">
      <c r="B19" s="8" t="s">
        <v>21</v>
      </c>
      <c r="C19">
        <v>13511</v>
      </c>
      <c r="D19">
        <v>92</v>
      </c>
      <c r="E19">
        <v>1468587</v>
      </c>
      <c r="G19" s="6" t="s">
        <v>82</v>
      </c>
      <c r="I19">
        <f>SUM(C17,C62)</f>
        <v>2628</v>
      </c>
      <c r="J19">
        <f t="shared" ref="J19:K19" si="1">SUM(D17,D62)</f>
        <v>1924</v>
      </c>
      <c r="K19">
        <f t="shared" si="1"/>
        <v>23070</v>
      </c>
    </row>
    <row r="20" spans="2:11" x14ac:dyDescent="0.2">
      <c r="B20" s="5" t="s">
        <v>22</v>
      </c>
      <c r="C20">
        <v>64</v>
      </c>
      <c r="D20">
        <v>6</v>
      </c>
      <c r="E20">
        <v>106667</v>
      </c>
      <c r="G20" s="7" t="s">
        <v>83</v>
      </c>
      <c r="I20">
        <f>SUM(C15,C33,,C60)</f>
        <v>48549</v>
      </c>
      <c r="J20">
        <f t="shared" ref="J20:K20" si="2">SUM(D15,D33,,D60)</f>
        <v>8223</v>
      </c>
      <c r="K20">
        <f t="shared" si="2"/>
        <v>131145</v>
      </c>
    </row>
    <row r="21" spans="2:11" x14ac:dyDescent="0.2">
      <c r="B21" s="5" t="s">
        <v>23</v>
      </c>
      <c r="C21">
        <v>530</v>
      </c>
      <c r="D21">
        <v>48</v>
      </c>
      <c r="E21">
        <v>110417</v>
      </c>
      <c r="G21" s="3" t="s">
        <v>84</v>
      </c>
      <c r="H21" s="3" t="s">
        <v>9</v>
      </c>
      <c r="I21">
        <v>0</v>
      </c>
      <c r="J21">
        <v>0</v>
      </c>
    </row>
    <row r="22" spans="2:11" x14ac:dyDescent="0.2">
      <c r="B22" s="3" t="s">
        <v>24</v>
      </c>
      <c r="C22">
        <v>140742</v>
      </c>
      <c r="D22">
        <v>14712</v>
      </c>
      <c r="E22">
        <v>95665</v>
      </c>
      <c r="G22" s="8" t="s">
        <v>85</v>
      </c>
      <c r="I22">
        <f>SUM(C4,C5,C10,C11,C13,C14,C19,C24,C27,C28,C34,C38,C42,C49,C55)</f>
        <v>308979</v>
      </c>
      <c r="J22">
        <f t="shared" ref="J22:K22" si="3">SUM(D4,D5,D10,D11,D13,D14,D19,D24,D27,D28,D34,D38,D42,D49,D55)</f>
        <v>14150</v>
      </c>
      <c r="K22">
        <f t="shared" si="3"/>
        <v>3401013</v>
      </c>
    </row>
    <row r="23" spans="2:11" x14ac:dyDescent="0.2">
      <c r="B23" s="3" t="s">
        <v>25</v>
      </c>
      <c r="C23">
        <v>457</v>
      </c>
      <c r="D23">
        <v>203</v>
      </c>
      <c r="E23">
        <v>22512</v>
      </c>
      <c r="G23" s="9" t="s">
        <v>86</v>
      </c>
      <c r="I23">
        <f>C29+C41</f>
        <v>494</v>
      </c>
      <c r="J23">
        <f t="shared" ref="J23:K23" si="4">D29+D41</f>
        <v>305</v>
      </c>
      <c r="K23">
        <f t="shared" si="4"/>
        <v>31296</v>
      </c>
    </row>
    <row r="24" spans="2:11" x14ac:dyDescent="0.2">
      <c r="B24" s="8" t="s">
        <v>26</v>
      </c>
      <c r="C24">
        <v>51</v>
      </c>
      <c r="D24">
        <v>49</v>
      </c>
      <c r="E24">
        <v>10408</v>
      </c>
      <c r="G24" s="10" t="s">
        <v>87</v>
      </c>
      <c r="I24">
        <f>C9+C30</f>
        <v>3083</v>
      </c>
      <c r="J24">
        <f t="shared" ref="J24:K24" si="5">D9+D30</f>
        <v>1166</v>
      </c>
      <c r="K24">
        <f t="shared" si="5"/>
        <v>54835</v>
      </c>
    </row>
    <row r="25" spans="2:11" x14ac:dyDescent="0.2">
      <c r="B25" s="11" t="s">
        <v>27</v>
      </c>
      <c r="C25">
        <v>29</v>
      </c>
      <c r="D25">
        <v>20</v>
      </c>
      <c r="E25">
        <v>14500</v>
      </c>
      <c r="G25" s="3" t="s">
        <v>63</v>
      </c>
      <c r="I25">
        <v>959.81</v>
      </c>
      <c r="J25">
        <v>461</v>
      </c>
      <c r="K25">
        <v>20820</v>
      </c>
    </row>
    <row r="26" spans="2:11" x14ac:dyDescent="0.2">
      <c r="B26" s="5" t="s">
        <v>28</v>
      </c>
      <c r="C26">
        <v>474</v>
      </c>
      <c r="D26">
        <v>19</v>
      </c>
      <c r="E26">
        <v>249474</v>
      </c>
      <c r="G26" s="11" t="s">
        <v>88</v>
      </c>
      <c r="I26">
        <f>C18+C25</f>
        <v>1086</v>
      </c>
      <c r="J26">
        <f t="shared" ref="J26:K26" si="6">D18+D25</f>
        <v>41</v>
      </c>
      <c r="K26">
        <f t="shared" si="6"/>
        <v>517833</v>
      </c>
    </row>
    <row r="27" spans="2:11" x14ac:dyDescent="0.2">
      <c r="B27" s="8" t="s">
        <v>29</v>
      </c>
      <c r="C27">
        <v>11791</v>
      </c>
      <c r="D27">
        <v>461</v>
      </c>
      <c r="E27">
        <v>255770</v>
      </c>
    </row>
    <row r="28" spans="2:11" x14ac:dyDescent="0.2">
      <c r="B28" s="8" t="s">
        <v>30</v>
      </c>
      <c r="C28">
        <v>63035</v>
      </c>
      <c r="D28">
        <v>3305</v>
      </c>
      <c r="E28">
        <v>190726</v>
      </c>
    </row>
    <row r="29" spans="2:11" x14ac:dyDescent="0.2">
      <c r="B29" s="9" t="s">
        <v>31</v>
      </c>
      <c r="C29">
        <v>340</v>
      </c>
      <c r="D29">
        <v>174</v>
      </c>
      <c r="E29">
        <v>19540</v>
      </c>
    </row>
    <row r="30" spans="2:11" x14ac:dyDescent="0.2">
      <c r="B30" s="10" t="s">
        <v>32</v>
      </c>
      <c r="C30">
        <v>469</v>
      </c>
      <c r="D30">
        <v>163</v>
      </c>
      <c r="E30">
        <v>28773</v>
      </c>
    </row>
    <row r="31" spans="2:11" x14ac:dyDescent="0.2">
      <c r="B31" s="3" t="s">
        <v>33</v>
      </c>
      <c r="C31">
        <v>134853</v>
      </c>
      <c r="D31">
        <v>13794</v>
      </c>
      <c r="E31">
        <v>97762</v>
      </c>
    </row>
    <row r="32" spans="2:11" x14ac:dyDescent="0.2">
      <c r="B32" s="3" t="s">
        <v>34</v>
      </c>
      <c r="C32">
        <v>934</v>
      </c>
      <c r="D32">
        <v>233</v>
      </c>
      <c r="E32">
        <v>40086</v>
      </c>
    </row>
    <row r="33" spans="2:5" x14ac:dyDescent="0.2">
      <c r="B33" s="7" t="s">
        <v>35</v>
      </c>
      <c r="C33">
        <v>1120</v>
      </c>
      <c r="D33">
        <v>222</v>
      </c>
      <c r="E33">
        <v>50450</v>
      </c>
    </row>
    <row r="34" spans="2:5" x14ac:dyDescent="0.2">
      <c r="B34" s="8" t="s">
        <v>36</v>
      </c>
      <c r="C34">
        <v>7376</v>
      </c>
    </row>
    <row r="35" spans="2:5" x14ac:dyDescent="0.2">
      <c r="B35" s="3" t="s">
        <v>37</v>
      </c>
      <c r="C35">
        <v>8256</v>
      </c>
      <c r="D35">
        <v>1628</v>
      </c>
      <c r="E35">
        <v>50713</v>
      </c>
    </row>
    <row r="36" spans="2:5" x14ac:dyDescent="0.2">
      <c r="B36" s="3" t="s">
        <v>38</v>
      </c>
      <c r="C36">
        <v>42877</v>
      </c>
      <c r="D36">
        <v>969</v>
      </c>
      <c r="E36">
        <v>442487</v>
      </c>
    </row>
    <row r="37" spans="2:5" x14ac:dyDescent="0.2">
      <c r="B37" s="4" t="s">
        <v>39</v>
      </c>
      <c r="C37">
        <v>2675</v>
      </c>
      <c r="D37">
        <v>181</v>
      </c>
      <c r="E37">
        <v>147790</v>
      </c>
    </row>
    <row r="38" spans="2:5" x14ac:dyDescent="0.2">
      <c r="B38" s="8" t="s">
        <v>40</v>
      </c>
      <c r="C38">
        <v>9869</v>
      </c>
      <c r="D38">
        <v>1218</v>
      </c>
      <c r="E38">
        <v>81026</v>
      </c>
    </row>
    <row r="39" spans="2:5" x14ac:dyDescent="0.2">
      <c r="B39" s="5" t="s">
        <v>41</v>
      </c>
      <c r="C39">
        <v>130.54</v>
      </c>
      <c r="D39">
        <v>25</v>
      </c>
      <c r="E39">
        <v>51345</v>
      </c>
    </row>
    <row r="40" spans="2:5" x14ac:dyDescent="0.2">
      <c r="B40" s="5" t="s">
        <v>42</v>
      </c>
      <c r="C40">
        <v>24.38</v>
      </c>
      <c r="D40">
        <v>1</v>
      </c>
      <c r="E40">
        <v>248336</v>
      </c>
    </row>
    <row r="41" spans="2:5" x14ac:dyDescent="0.2">
      <c r="B41" s="9" t="s">
        <v>43</v>
      </c>
      <c r="C41">
        <v>154</v>
      </c>
      <c r="D41">
        <v>131</v>
      </c>
      <c r="E41">
        <v>11756</v>
      </c>
    </row>
    <row r="42" spans="2:5" x14ac:dyDescent="0.2">
      <c r="B42" s="8" t="s">
        <v>44</v>
      </c>
      <c r="C42">
        <v>53919</v>
      </c>
      <c r="D42">
        <v>2262</v>
      </c>
      <c r="E42">
        <v>238369</v>
      </c>
    </row>
    <row r="43" spans="2:5" x14ac:dyDescent="0.2">
      <c r="B43" s="5" t="s">
        <v>45</v>
      </c>
      <c r="C43">
        <v>204</v>
      </c>
      <c r="D43">
        <v>11</v>
      </c>
      <c r="E43">
        <v>185455</v>
      </c>
    </row>
    <row r="44" spans="2:5" x14ac:dyDescent="0.2">
      <c r="B44" s="5" t="s">
        <v>46</v>
      </c>
      <c r="C44">
        <v>58131</v>
      </c>
      <c r="D44">
        <v>783</v>
      </c>
      <c r="E44">
        <v>742414</v>
      </c>
    </row>
    <row r="45" spans="2:5" x14ac:dyDescent="0.2">
      <c r="B45" s="3" t="s">
        <v>47</v>
      </c>
      <c r="C45">
        <v>13651</v>
      </c>
      <c r="D45">
        <v>4267</v>
      </c>
      <c r="E45">
        <v>31992</v>
      </c>
    </row>
    <row r="46" spans="2:5" x14ac:dyDescent="0.2">
      <c r="B46" s="4" t="s">
        <v>48</v>
      </c>
      <c r="C46">
        <v>6006</v>
      </c>
      <c r="D46">
        <v>1072</v>
      </c>
      <c r="E46">
        <v>56026</v>
      </c>
    </row>
    <row r="47" spans="2:5" x14ac:dyDescent="0.2">
      <c r="B47" s="5" t="s">
        <v>49</v>
      </c>
      <c r="C47">
        <v>14263</v>
      </c>
      <c r="D47">
        <v>323</v>
      </c>
      <c r="E47">
        <v>441579</v>
      </c>
    </row>
    <row r="48" spans="2:5" x14ac:dyDescent="0.2">
      <c r="B48" s="3" t="s">
        <v>50</v>
      </c>
      <c r="C48">
        <v>447600</v>
      </c>
      <c r="D48">
        <v>11107</v>
      </c>
      <c r="E48">
        <v>402989</v>
      </c>
    </row>
    <row r="49" spans="2:5" x14ac:dyDescent="0.2">
      <c r="B49" s="8" t="s">
        <v>51</v>
      </c>
      <c r="C49">
        <v>15905</v>
      </c>
      <c r="D49">
        <v>710</v>
      </c>
      <c r="E49">
        <v>224014</v>
      </c>
    </row>
    <row r="50" spans="2:5" x14ac:dyDescent="0.2">
      <c r="B50" s="5" t="s">
        <v>52</v>
      </c>
      <c r="C50">
        <v>694</v>
      </c>
      <c r="D50">
        <v>11</v>
      </c>
      <c r="E50">
        <v>630909</v>
      </c>
    </row>
    <row r="51" spans="2:5" x14ac:dyDescent="0.2">
      <c r="B51" s="3" t="s">
        <v>53</v>
      </c>
      <c r="C51">
        <v>77478</v>
      </c>
      <c r="D51">
        <v>22811</v>
      </c>
      <c r="E51">
        <v>33965</v>
      </c>
    </row>
    <row r="52" spans="2:5" x14ac:dyDescent="0.2">
      <c r="B52" s="5" t="s">
        <v>54</v>
      </c>
      <c r="C52">
        <v>3808</v>
      </c>
      <c r="D52">
        <v>202</v>
      </c>
      <c r="E52">
        <v>188515</v>
      </c>
    </row>
    <row r="53" spans="2:5" x14ac:dyDescent="0.2">
      <c r="B53" s="3" t="s">
        <v>55</v>
      </c>
      <c r="C53">
        <v>10112</v>
      </c>
      <c r="D53">
        <v>1855</v>
      </c>
      <c r="E53">
        <v>54512</v>
      </c>
    </row>
    <row r="54" spans="2:5" x14ac:dyDescent="0.2">
      <c r="B54" s="3" t="s">
        <v>56</v>
      </c>
      <c r="C54">
        <v>3740</v>
      </c>
      <c r="D54">
        <v>1801</v>
      </c>
      <c r="E54">
        <v>20766</v>
      </c>
    </row>
    <row r="55" spans="2:5" x14ac:dyDescent="0.2">
      <c r="B55" s="8" t="s">
        <v>57</v>
      </c>
      <c r="C55">
        <v>15767</v>
      </c>
      <c r="D55">
        <v>953</v>
      </c>
      <c r="E55">
        <v>165446</v>
      </c>
    </row>
    <row r="56" spans="2:5" x14ac:dyDescent="0.2">
      <c r="B56" s="5" t="s">
        <v>58</v>
      </c>
      <c r="C56">
        <v>8209</v>
      </c>
      <c r="D56">
        <v>512</v>
      </c>
      <c r="E56">
        <v>160332</v>
      </c>
    </row>
    <row r="57" spans="2:5" x14ac:dyDescent="0.2">
      <c r="B57" s="3" t="s">
        <v>59</v>
      </c>
      <c r="C57">
        <v>1263462</v>
      </c>
      <c r="D57">
        <v>18578</v>
      </c>
      <c r="E57">
        <v>680085</v>
      </c>
    </row>
    <row r="58" spans="2:5" x14ac:dyDescent="0.2">
      <c r="B58" s="3" t="s">
        <v>60</v>
      </c>
      <c r="C58">
        <v>16513</v>
      </c>
      <c r="D58">
        <v>5386</v>
      </c>
      <c r="E58">
        <v>30659</v>
      </c>
    </row>
    <row r="59" spans="2:5" x14ac:dyDescent="0.2">
      <c r="B59" s="3" t="s">
        <v>61</v>
      </c>
      <c r="C59">
        <v>43996</v>
      </c>
      <c r="D59">
        <v>188</v>
      </c>
      <c r="E59">
        <v>2340213</v>
      </c>
    </row>
    <row r="60" spans="2:5" x14ac:dyDescent="0.2">
      <c r="B60" s="7" t="s">
        <v>62</v>
      </c>
      <c r="C60">
        <v>47342</v>
      </c>
      <c r="D60">
        <v>7960</v>
      </c>
      <c r="E60">
        <v>59475</v>
      </c>
    </row>
    <row r="61" spans="2:5" x14ac:dyDescent="0.2">
      <c r="B61" s="3" t="s">
        <v>63</v>
      </c>
      <c r="C61">
        <v>959.81</v>
      </c>
      <c r="D61">
        <v>461</v>
      </c>
      <c r="E61">
        <v>20820</v>
      </c>
    </row>
    <row r="62" spans="2:5" x14ac:dyDescent="0.2">
      <c r="B62" s="6" t="s">
        <v>64</v>
      </c>
      <c r="C62">
        <v>2451</v>
      </c>
      <c r="D62">
        <v>1724</v>
      </c>
      <c r="E62">
        <v>14220</v>
      </c>
    </row>
    <row r="63" spans="2:5" x14ac:dyDescent="0.2">
      <c r="B63" s="3" t="s">
        <v>65</v>
      </c>
      <c r="C63">
        <v>511446</v>
      </c>
      <c r="D63">
        <v>87725</v>
      </c>
      <c r="E63">
        <v>58301</v>
      </c>
    </row>
    <row r="65" spans="4:4" x14ac:dyDescent="0.2">
      <c r="D65">
        <f>SUM(D2:D63)</f>
        <v>247825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EE2B-15EB-824C-BF86-800A3B305FF4}">
  <dimension ref="A1:D26"/>
  <sheetViews>
    <sheetView tabSelected="1" workbookViewId="0">
      <selection activeCell="E31" sqref="E31"/>
    </sheetView>
  </sheetViews>
  <sheetFormatPr baseColWidth="10" defaultRowHeight="15" x14ac:dyDescent="0.2"/>
  <cols>
    <col min="1" max="1" width="1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67</v>
      </c>
      <c r="B2">
        <v>296778</v>
      </c>
      <c r="C2">
        <v>3786</v>
      </c>
      <c r="D2">
        <v>783883</v>
      </c>
    </row>
    <row r="3" spans="1:4" x14ac:dyDescent="0.2">
      <c r="A3" t="s">
        <v>68</v>
      </c>
      <c r="B3">
        <v>180948</v>
      </c>
      <c r="C3">
        <v>27897</v>
      </c>
      <c r="D3">
        <v>64863</v>
      </c>
    </row>
    <row r="4" spans="1:4" x14ac:dyDescent="0.2">
      <c r="A4" t="s">
        <v>69</v>
      </c>
      <c r="B4">
        <v>934</v>
      </c>
      <c r="C4">
        <v>233</v>
      </c>
      <c r="D4">
        <v>40086</v>
      </c>
    </row>
    <row r="5" spans="1:4" x14ac:dyDescent="0.2">
      <c r="A5" t="s">
        <v>70</v>
      </c>
      <c r="B5">
        <v>140742</v>
      </c>
      <c r="C5">
        <v>14712</v>
      </c>
      <c r="D5">
        <v>95665</v>
      </c>
    </row>
    <row r="6" spans="1:4" x14ac:dyDescent="0.2">
      <c r="A6" t="s">
        <v>71</v>
      </c>
      <c r="B6">
        <v>135310</v>
      </c>
      <c r="C6">
        <v>13997</v>
      </c>
      <c r="D6">
        <v>120274</v>
      </c>
    </row>
    <row r="7" spans="1:4" x14ac:dyDescent="0.2">
      <c r="A7" t="s">
        <v>37</v>
      </c>
      <c r="B7">
        <v>8256</v>
      </c>
      <c r="C7">
        <v>1628</v>
      </c>
      <c r="D7">
        <v>50713</v>
      </c>
    </row>
    <row r="8" spans="1:4" x14ac:dyDescent="0.2">
      <c r="A8" t="s">
        <v>73</v>
      </c>
      <c r="B8">
        <v>42877</v>
      </c>
      <c r="C8">
        <v>969</v>
      </c>
      <c r="D8">
        <v>442487</v>
      </c>
    </row>
    <row r="9" spans="1:4" x14ac:dyDescent="0.2">
      <c r="A9" t="s">
        <v>74</v>
      </c>
      <c r="B9">
        <v>13651</v>
      </c>
      <c r="C9">
        <v>4267</v>
      </c>
      <c r="D9">
        <v>31992</v>
      </c>
    </row>
    <row r="10" spans="1:4" x14ac:dyDescent="0.2">
      <c r="A10" t="s">
        <v>75</v>
      </c>
      <c r="B10">
        <v>447600</v>
      </c>
      <c r="C10">
        <v>11107</v>
      </c>
      <c r="D10">
        <v>402989</v>
      </c>
    </row>
    <row r="11" spans="1:4" x14ac:dyDescent="0.2">
      <c r="A11" t="s">
        <v>76</v>
      </c>
      <c r="B11">
        <v>10112</v>
      </c>
      <c r="C11">
        <v>1855</v>
      </c>
      <c r="D11">
        <v>54512</v>
      </c>
    </row>
    <row r="12" spans="1:4" x14ac:dyDescent="0.2">
      <c r="A12" t="s">
        <v>59</v>
      </c>
      <c r="B12">
        <v>1263462</v>
      </c>
      <c r="C12">
        <v>18578</v>
      </c>
      <c r="D12">
        <v>680085</v>
      </c>
    </row>
    <row r="13" spans="1:4" x14ac:dyDescent="0.2">
      <c r="A13" t="s">
        <v>77</v>
      </c>
      <c r="B13">
        <v>43996</v>
      </c>
      <c r="C13">
        <v>188</v>
      </c>
      <c r="D13">
        <v>2340213</v>
      </c>
    </row>
    <row r="14" spans="1:4" x14ac:dyDescent="0.2">
      <c r="A14" t="s">
        <v>78</v>
      </c>
      <c r="B14">
        <v>511446</v>
      </c>
      <c r="C14">
        <v>87725</v>
      </c>
      <c r="D14">
        <v>58301</v>
      </c>
    </row>
    <row r="15" spans="1:4" x14ac:dyDescent="0.2">
      <c r="A15" t="s">
        <v>79</v>
      </c>
      <c r="B15">
        <v>3740</v>
      </c>
      <c r="C15">
        <v>1801</v>
      </c>
      <c r="D15">
        <v>20766</v>
      </c>
    </row>
    <row r="16" spans="1:4" x14ac:dyDescent="0.2">
      <c r="A16" t="s">
        <v>60</v>
      </c>
      <c r="B16">
        <v>16513</v>
      </c>
      <c r="C16">
        <v>5386</v>
      </c>
      <c r="D16">
        <v>30659</v>
      </c>
    </row>
    <row r="17" spans="1:4" x14ac:dyDescent="0.2">
      <c r="A17" t="s">
        <v>80</v>
      </c>
      <c r="B17">
        <v>77478</v>
      </c>
      <c r="C17">
        <v>22811</v>
      </c>
      <c r="D17">
        <v>33965</v>
      </c>
    </row>
    <row r="18" spans="1:4" x14ac:dyDescent="0.2">
      <c r="A18" t="s">
        <v>81</v>
      </c>
      <c r="B18">
        <v>107682.92</v>
      </c>
      <c r="C18">
        <v>3362</v>
      </c>
      <c r="D18">
        <v>3480957</v>
      </c>
    </row>
    <row r="19" spans="1:4" x14ac:dyDescent="0.2">
      <c r="A19" t="s">
        <v>82</v>
      </c>
      <c r="B19">
        <v>2628</v>
      </c>
      <c r="C19">
        <v>1924</v>
      </c>
      <c r="D19">
        <v>23070</v>
      </c>
    </row>
    <row r="20" spans="1:4" x14ac:dyDescent="0.2">
      <c r="A20" t="s">
        <v>83</v>
      </c>
      <c r="B20">
        <v>48549</v>
      </c>
      <c r="C20">
        <v>8223</v>
      </c>
      <c r="D20">
        <v>131145</v>
      </c>
    </row>
    <row r="21" spans="1:4" x14ac:dyDescent="0.2">
      <c r="A21" t="s">
        <v>84</v>
      </c>
      <c r="B21">
        <v>0</v>
      </c>
      <c r="C21">
        <v>0</v>
      </c>
    </row>
    <row r="22" spans="1:4" x14ac:dyDescent="0.2">
      <c r="A22" t="s">
        <v>85</v>
      </c>
      <c r="B22">
        <v>308979</v>
      </c>
      <c r="C22">
        <v>14150</v>
      </c>
      <c r="D22">
        <v>3401013</v>
      </c>
    </row>
    <row r="23" spans="1:4" x14ac:dyDescent="0.2">
      <c r="A23" t="s">
        <v>86</v>
      </c>
      <c r="B23">
        <v>494</v>
      </c>
      <c r="C23">
        <v>305</v>
      </c>
      <c r="D23">
        <v>31296</v>
      </c>
    </row>
    <row r="24" spans="1:4" x14ac:dyDescent="0.2">
      <c r="A24" t="s">
        <v>87</v>
      </c>
      <c r="B24">
        <v>3083</v>
      </c>
      <c r="C24">
        <v>1166</v>
      </c>
      <c r="D24">
        <v>54835</v>
      </c>
    </row>
    <row r="25" spans="1:4" x14ac:dyDescent="0.2">
      <c r="A25" t="s">
        <v>63</v>
      </c>
      <c r="B25">
        <v>959.81</v>
      </c>
      <c r="C25">
        <v>461</v>
      </c>
      <c r="D25">
        <v>20820</v>
      </c>
    </row>
    <row r="26" spans="1:4" x14ac:dyDescent="0.2">
      <c r="A26" t="s">
        <v>88</v>
      </c>
      <c r="B26">
        <v>1086</v>
      </c>
      <c r="C26">
        <v>41</v>
      </c>
      <c r="D26">
        <v>517833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feuille_1</vt:lpstr>
      <vt:lpstr>feuille_2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Agathe Crosnier</cp:lastModifiedBy>
  <dcterms:created xsi:type="dcterms:W3CDTF">2023-05-10T14:39:50Z</dcterms:created>
  <dcterms:modified xsi:type="dcterms:W3CDTF">2023-05-16T11:33:21Z</dcterms:modified>
</cp:coreProperties>
</file>