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9"/>
  <workbookPr/>
  <mc:AlternateContent xmlns:mc="http://schemas.openxmlformats.org/markup-compatibility/2006">
    <mc:Choice Requires="x15">
      <x15ac:absPath xmlns:x15ac="http://schemas.microsoft.com/office/spreadsheetml/2010/11/ac" url="/Users/austincrumrine/Documents/bu/"/>
    </mc:Choice>
  </mc:AlternateContent>
  <xr:revisionPtr revIDLastSave="0" documentId="8_{BDDC8924-29D5-40A1-A724-92154E44A9A6}" xr6:coauthVersionLast="47" xr6:coauthVersionMax="47" xr10:uidLastSave="{00000000-0000-0000-0000-000000000000}"/>
  <bookViews>
    <workbookView xWindow="0" yWindow="460" windowWidth="18980" windowHeight="7760" firstSheet="1" xr2:uid="{00000000-000D-0000-FFFF-FFFF00000000}"/>
  </bookViews>
  <sheets>
    <sheet name="Summary" sheetId="1" r:id="rId1"/>
    <sheet name="Charts" sheetId="4" r:id="rId2"/>
    <sheet name="SoldProperties" sheetId="2" r:id="rId3"/>
    <sheet name="Document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5" i="2" l="1"/>
  <c r="R35" i="2"/>
  <c r="P35" i="2"/>
  <c r="S34" i="2"/>
  <c r="R34" i="2"/>
  <c r="P34" i="2"/>
  <c r="S33" i="2"/>
  <c r="R33" i="2"/>
  <c r="P33" i="2"/>
  <c r="S32" i="2"/>
  <c r="R32" i="2"/>
  <c r="P32" i="2"/>
  <c r="S31" i="2"/>
  <c r="R31" i="2"/>
  <c r="P31" i="2"/>
  <c r="S30" i="2"/>
  <c r="R30" i="2"/>
  <c r="P30" i="2"/>
  <c r="S29" i="2"/>
  <c r="R29" i="2"/>
  <c r="P29" i="2"/>
  <c r="S28" i="2"/>
  <c r="R28" i="2"/>
  <c r="P28" i="2"/>
  <c r="S27" i="2"/>
  <c r="R27" i="2"/>
  <c r="P27" i="2"/>
  <c r="S26" i="2"/>
  <c r="R26" i="2"/>
  <c r="P26" i="2"/>
  <c r="S25" i="2"/>
  <c r="R25" i="2"/>
  <c r="P25" i="2"/>
  <c r="S24" i="2"/>
  <c r="R24" i="2"/>
  <c r="P24" i="2"/>
  <c r="S23" i="2"/>
  <c r="R23" i="2"/>
  <c r="P23" i="2"/>
  <c r="S22" i="2"/>
  <c r="R22" i="2"/>
  <c r="P22" i="2"/>
  <c r="S21" i="2"/>
  <c r="R21" i="2"/>
  <c r="P21" i="2"/>
  <c r="S20" i="2"/>
  <c r="R20" i="2"/>
  <c r="P20" i="2"/>
  <c r="S19" i="2"/>
  <c r="R19" i="2"/>
  <c r="P19" i="2"/>
  <c r="S18" i="2"/>
  <c r="R18" i="2"/>
  <c r="P18" i="2"/>
  <c r="S17" i="2"/>
  <c r="R17" i="2"/>
  <c r="P17" i="2"/>
  <c r="S16" i="2"/>
  <c r="R16" i="2"/>
  <c r="P16" i="2"/>
  <c r="S15" i="2"/>
  <c r="R15" i="2"/>
  <c r="P15" i="2"/>
  <c r="S14" i="2"/>
  <c r="R14" i="2"/>
  <c r="P14" i="2"/>
  <c r="S13" i="2"/>
  <c r="R13" i="2"/>
  <c r="P13" i="2"/>
  <c r="S12" i="2"/>
  <c r="R12" i="2"/>
  <c r="P12" i="2"/>
  <c r="S11" i="2"/>
  <c r="R11" i="2"/>
  <c r="P11" i="2"/>
  <c r="S10" i="2"/>
  <c r="R10" i="2"/>
  <c r="P10" i="2"/>
  <c r="S9" i="2"/>
  <c r="R9" i="2"/>
  <c r="P9" i="2"/>
  <c r="S8" i="2"/>
  <c r="R8" i="2"/>
  <c r="P8" i="2"/>
  <c r="S7" i="2"/>
  <c r="R7" i="2"/>
  <c r="P7" i="2"/>
  <c r="S6" i="2"/>
  <c r="R6" i="2"/>
  <c r="P6" i="2"/>
  <c r="S5" i="2"/>
  <c r="R5" i="2"/>
  <c r="P5" i="2"/>
  <c r="S4" i="2"/>
  <c r="R4" i="2"/>
  <c r="P4" i="2"/>
  <c r="S3" i="2"/>
  <c r="R3" i="2"/>
  <c r="P3" i="2"/>
  <c r="S2" i="2"/>
  <c r="R2" i="2"/>
  <c r="P2" i="2"/>
</calcChain>
</file>

<file path=xl/sharedStrings.xml><?xml version="1.0" encoding="utf-8"?>
<sst xmlns="http://schemas.openxmlformats.org/spreadsheetml/2006/main" count="396" uniqueCount="170">
  <si>
    <t>All Developments</t>
  </si>
  <si>
    <t>Development Name</t>
  </si>
  <si>
    <t>Average Number of Days on Market</t>
  </si>
  <si>
    <t>Average Percent of List</t>
  </si>
  <si>
    <t>Average of Sold Price</t>
  </si>
  <si>
    <t>Fairway Forest</t>
  </si>
  <si>
    <t>King's Forest</t>
  </si>
  <si>
    <t>Orchard Manor</t>
  </si>
  <si>
    <t>River Run</t>
  </si>
  <si>
    <t>Sedgebrook Plantation</t>
  </si>
  <si>
    <t>St. James'  Manor</t>
  </si>
  <si>
    <t>Twin Lakes</t>
  </si>
  <si>
    <t>Grand Average</t>
  </si>
  <si>
    <t>Developments With Pool</t>
  </si>
  <si>
    <t>Development Without Pool</t>
  </si>
  <si>
    <t>Average of Days on Market</t>
  </si>
  <si>
    <t>Average of Percent of List</t>
  </si>
  <si>
    <t>Sales Person's Last Name</t>
  </si>
  <si>
    <t>Average of Price per SqFt</t>
  </si>
  <si>
    <t>Bahassan</t>
  </si>
  <si>
    <t>Bennett</t>
  </si>
  <si>
    <t>Gainey</t>
  </si>
  <si>
    <t>Gillespie</t>
  </si>
  <si>
    <t>Kanicki</t>
  </si>
  <si>
    <t>Kuplic</t>
  </si>
  <si>
    <t>Lovin</t>
  </si>
  <si>
    <t>McCoy</t>
  </si>
  <si>
    <t>Norris</t>
  </si>
  <si>
    <t>Roskelly</t>
  </si>
  <si>
    <t>Rumsey</t>
  </si>
  <si>
    <t>Wright</t>
  </si>
  <si>
    <t>Crumrine</t>
  </si>
  <si>
    <t>Zadjali</t>
  </si>
  <si>
    <t>Grand Total</t>
  </si>
  <si>
    <t>Agent ID</t>
  </si>
  <si>
    <t>Development ID</t>
  </si>
  <si>
    <t>Listing ID</t>
  </si>
  <si>
    <t>Address</t>
  </si>
  <si>
    <t>City</t>
  </si>
  <si>
    <t>State</t>
  </si>
  <si>
    <t>Postal Code</t>
  </si>
  <si>
    <t>Listing Date</t>
  </si>
  <si>
    <t>Sold Date</t>
  </si>
  <si>
    <t>Square Feet</t>
  </si>
  <si>
    <t>List Price</t>
  </si>
  <si>
    <t>Sold Price</t>
  </si>
  <si>
    <t>Agent First Name</t>
  </si>
  <si>
    <t>Agent Last Name</t>
  </si>
  <si>
    <t>Days on Market</t>
  </si>
  <si>
    <t>Pool</t>
  </si>
  <si>
    <t>Percent of List</t>
  </si>
  <si>
    <t>Price per SqFt</t>
  </si>
  <si>
    <t>3-2373-6</t>
  </si>
  <si>
    <t>XAU-9473</t>
  </si>
  <si>
    <t>1181 Eastwind Drive</t>
  </si>
  <si>
    <t>Santa Clara</t>
  </si>
  <si>
    <t>CA</t>
  </si>
  <si>
    <t>95051</t>
  </si>
  <si>
    <t>YourFirst</t>
  </si>
  <si>
    <t>YourLast</t>
  </si>
  <si>
    <t>TCO-2213</t>
  </si>
  <si>
    <t>242 Chester Court</t>
  </si>
  <si>
    <t>Amber</t>
  </si>
  <si>
    <t>9-1902-2</t>
  </si>
  <si>
    <t>HTO-1151</t>
  </si>
  <si>
    <t>1191 Topaz Street</t>
  </si>
  <si>
    <t>Montara</t>
  </si>
  <si>
    <t>94037</t>
  </si>
  <si>
    <t>Ashley</t>
  </si>
  <si>
    <t>9-4841-3</t>
  </si>
  <si>
    <t>ACO-8981</t>
  </si>
  <si>
    <t>1135 Italy Circle</t>
  </si>
  <si>
    <t>Courtland</t>
  </si>
  <si>
    <t>95615</t>
  </si>
  <si>
    <t>Nicholas</t>
  </si>
  <si>
    <t>4-0393-9</t>
  </si>
  <si>
    <t>CWA-2039</t>
  </si>
  <si>
    <t>152 Baron Drive</t>
  </si>
  <si>
    <t>Corona</t>
  </si>
  <si>
    <t>92882</t>
  </si>
  <si>
    <t>Kyle</t>
  </si>
  <si>
    <t>ACO-2534</t>
  </si>
  <si>
    <t>388 Gibstay Circle</t>
  </si>
  <si>
    <t>Marsha</t>
  </si>
  <si>
    <t>EBR-9341</t>
  </si>
  <si>
    <t>874 Robert Circle</t>
  </si>
  <si>
    <t>NNE-2643</t>
  </si>
  <si>
    <t>320 Freebird Circle</t>
  </si>
  <si>
    <t>Mitch</t>
  </si>
  <si>
    <t>SLO-8692</t>
  </si>
  <si>
    <t>571 Scenic Way</t>
  </si>
  <si>
    <t>Samantha</t>
  </si>
  <si>
    <t>4-8619-4</t>
  </si>
  <si>
    <t>AKI-8296</t>
  </si>
  <si>
    <t>1197 Paradis Lane</t>
  </si>
  <si>
    <t>King City</t>
  </si>
  <si>
    <t>93930</t>
  </si>
  <si>
    <t>Shatha</t>
  </si>
  <si>
    <t>9-7232-3</t>
  </si>
  <si>
    <t>TEA-5262</t>
  </si>
  <si>
    <t>1091 Paso Place</t>
  </si>
  <si>
    <t>South Lake Tahoe</t>
  </si>
  <si>
    <t>96151</t>
  </si>
  <si>
    <t>Paige</t>
  </si>
  <si>
    <t>APA-3638</t>
  </si>
  <si>
    <t>206 Chapel Circle</t>
  </si>
  <si>
    <t>Mohammed</t>
  </si>
  <si>
    <t>YHA-2586</t>
  </si>
  <si>
    <t>916 Verdant Circle</t>
  </si>
  <si>
    <t>Hope</t>
  </si>
  <si>
    <t>TMA-4565</t>
  </si>
  <si>
    <t>240 Gregory Road</t>
  </si>
  <si>
    <t>APA-7283</t>
  </si>
  <si>
    <t>749 13Th Avenue</t>
  </si>
  <si>
    <t>4-0946-0</t>
  </si>
  <si>
    <t>AMA-4787</t>
  </si>
  <si>
    <t>267 Juanita Spur</t>
  </si>
  <si>
    <t>XGA-3142</t>
  </si>
  <si>
    <t>41 Barbara Drive</t>
  </si>
  <si>
    <t>LHU-1527</t>
  </si>
  <si>
    <t>1096 Marino Drive</t>
  </si>
  <si>
    <t>ZTE-2664</t>
  </si>
  <si>
    <t>419 Illian Lane</t>
  </si>
  <si>
    <t>NFO-3821</t>
  </si>
  <si>
    <t>231 Ella Circle</t>
  </si>
  <si>
    <t>AMA-5636</t>
  </si>
  <si>
    <t>985 Delak'S Way</t>
  </si>
  <si>
    <t>ZME-9214</t>
  </si>
  <si>
    <t>1109 Ronny Drive</t>
  </si>
  <si>
    <t>ACA-2477</t>
  </si>
  <si>
    <t>1116 Hearthstone Drive</t>
  </si>
  <si>
    <t>Kitty</t>
  </si>
  <si>
    <t>HLO-6086</t>
  </si>
  <si>
    <t>804 Mc Lure Circle</t>
  </si>
  <si>
    <t>LPA-2897</t>
  </si>
  <si>
    <t>1165 Atkinson Drive</t>
  </si>
  <si>
    <t>AMO-2576</t>
  </si>
  <si>
    <t>726 Bowlby Street</t>
  </si>
  <si>
    <t>DGL-779</t>
  </si>
  <si>
    <t>486 Burlwood Drive</t>
  </si>
  <si>
    <t>HAK-4499</t>
  </si>
  <si>
    <t>396 Gardner Street</t>
  </si>
  <si>
    <t>CYO-1637</t>
  </si>
  <si>
    <t>1193 Trail Drive</t>
  </si>
  <si>
    <t>DCH-1651</t>
  </si>
  <si>
    <t>47 Ike Walton Road</t>
  </si>
  <si>
    <t>ADU-1262</t>
  </si>
  <si>
    <t>870 Sagwon Avenue</t>
  </si>
  <si>
    <t>YLO-5588</t>
  </si>
  <si>
    <t>124 Fire House Lane</t>
  </si>
  <si>
    <t>ATR-3135</t>
  </si>
  <si>
    <t>368 Hill Road</t>
  </si>
  <si>
    <t>KSC-7661</t>
  </si>
  <si>
    <t>507 Nordic Street</t>
  </si>
  <si>
    <t>Michael</t>
  </si>
  <si>
    <t>Schalow Real Estate</t>
  </si>
  <si>
    <t>Create Date</t>
  </si>
  <si>
    <t>By Whom</t>
  </si>
  <si>
    <t>Description</t>
  </si>
  <si>
    <t>Workbook Name</t>
  </si>
  <si>
    <t>Mike Schalow</t>
  </si>
  <si>
    <t>e02ch04Homes.xlsx</t>
  </si>
  <si>
    <t>Mod. Date</t>
  </si>
  <si>
    <t>Mod. Description</t>
  </si>
  <si>
    <t>Last Version Backup Name</t>
  </si>
  <si>
    <t>Sheet Name</t>
  </si>
  <si>
    <t>Creator</t>
  </si>
  <si>
    <t>Purpose</t>
  </si>
  <si>
    <t>Summary</t>
  </si>
  <si>
    <t>SoldProperties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</si>
</sst>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333333"/>
      <name val="Segoe UI"/>
      <family val="2"/>
    </font>
    <font>
      <b/>
      <sz val="9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21A2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44" fontId="0" fillId="0" borderId="0" xfId="1" applyFont="1"/>
    <xf numFmtId="0" fontId="0" fillId="2" borderId="0" xfId="0" applyFill="1"/>
    <xf numFmtId="49" fontId="3" fillId="2" borderId="0" xfId="0" applyNumberFormat="1" applyFont="1" applyFill="1" applyAlignment="1">
      <alignment horizontal="left"/>
    </xf>
    <xf numFmtId="49" fontId="2" fillId="3" borderId="2" xfId="0" applyNumberFormat="1" applyFont="1" applyFill="1" applyBorder="1" applyAlignment="1">
      <alignment horizontal="left" vertical="top"/>
    </xf>
    <xf numFmtId="49" fontId="3" fillId="2" borderId="0" xfId="0" applyNumberFormat="1" applyFont="1" applyFill="1"/>
    <xf numFmtId="14" fontId="0" fillId="2" borderId="2" xfId="0" applyNumberFormat="1" applyFill="1" applyBorder="1" applyAlignment="1">
      <alignment horizontal="right" vertical="top"/>
    </xf>
    <xf numFmtId="49" fontId="0" fillId="2" borderId="2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14" fontId="0" fillId="2" borderId="2" xfId="0" applyNumberFormat="1" applyFill="1" applyBorder="1" applyAlignment="1">
      <alignment vertical="top"/>
    </xf>
    <xf numFmtId="49" fontId="6" fillId="4" borderId="0" xfId="0" applyNumberFormat="1" applyFont="1" applyFill="1" applyAlignment="1">
      <alignment vertical="top"/>
    </xf>
    <xf numFmtId="0" fontId="0" fillId="4" borderId="0" xfId="0" applyFill="1"/>
    <xf numFmtId="0" fontId="7" fillId="2" borderId="0" xfId="0" applyFont="1" applyFill="1"/>
    <xf numFmtId="49" fontId="3" fillId="2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Number of Days on Market by 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Summary!$A$4:$A$11</c:f>
              <c:strCache>
                <c:ptCount val="8"/>
                <c:pt idx="0">
                  <c:v>Fairway Forest</c:v>
                </c:pt>
                <c:pt idx="1">
                  <c:v>King's Forest</c:v>
                </c:pt>
                <c:pt idx="2">
                  <c:v>Orchard Manor</c:v>
                </c:pt>
                <c:pt idx="3">
                  <c:v>River Run</c:v>
                </c:pt>
                <c:pt idx="4">
                  <c:v>Sedgebrook Plantation</c:v>
                </c:pt>
                <c:pt idx="5">
                  <c:v>St. James'  Manor</c:v>
                </c:pt>
                <c:pt idx="6">
                  <c:v>Twin Lakes</c:v>
                </c:pt>
                <c:pt idx="7">
                  <c:v>Grand Average</c:v>
                </c:pt>
              </c:strCache>
            </c:strRef>
          </c:cat>
          <c:val>
            <c:numRef>
              <c:f>Summary!$B$4:$B$11</c:f>
              <c:numCache>
                <c:formatCode>0</c:formatCode>
                <c:ptCount val="8"/>
                <c:pt idx="0">
                  <c:v>227.57142857142858</c:v>
                </c:pt>
                <c:pt idx="1">
                  <c:v>315.14285714285717</c:v>
                </c:pt>
                <c:pt idx="2">
                  <c:v>405</c:v>
                </c:pt>
                <c:pt idx="3">
                  <c:v>448</c:v>
                </c:pt>
                <c:pt idx="4">
                  <c:v>159.28571428571428</c:v>
                </c:pt>
                <c:pt idx="5">
                  <c:v>241.7</c:v>
                </c:pt>
                <c:pt idx="6">
                  <c:v>109</c:v>
                </c:pt>
                <c:pt idx="7">
                  <c:v>243.91176470588235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2-6E4D-983D-F095CBFCC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471403279"/>
        <c:axId val="462838943"/>
      </c:barChart>
      <c:catAx>
        <c:axId val="47140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8943"/>
        <c:crosses val="autoZero"/>
        <c:auto val="1"/>
        <c:lblAlgn val="ctr"/>
        <c:lblOffset val="100"/>
        <c:noMultiLvlLbl val="0"/>
      </c:catAx>
      <c:valAx>
        <c:axId val="46283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0327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Percent of List Price by 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Summary!$A$4:$A$11</c:f>
              <c:strCache>
                <c:ptCount val="8"/>
                <c:pt idx="0">
                  <c:v>Fairway Forest</c:v>
                </c:pt>
                <c:pt idx="1">
                  <c:v>King's Forest</c:v>
                </c:pt>
                <c:pt idx="2">
                  <c:v>Orchard Manor</c:v>
                </c:pt>
                <c:pt idx="3">
                  <c:v>River Run</c:v>
                </c:pt>
                <c:pt idx="4">
                  <c:v>Sedgebrook Plantation</c:v>
                </c:pt>
                <c:pt idx="5">
                  <c:v>St. James'  Manor</c:v>
                </c:pt>
                <c:pt idx="6">
                  <c:v>Twin Lakes</c:v>
                </c:pt>
                <c:pt idx="7">
                  <c:v>Grand Average</c:v>
                </c:pt>
              </c:strCache>
            </c:strRef>
          </c:cat>
          <c:val>
            <c:numRef>
              <c:f>Summary!$C$4:$C$11</c:f>
              <c:numCache>
                <c:formatCode>0.0%</c:formatCode>
                <c:ptCount val="8"/>
                <c:pt idx="0">
                  <c:v>0.90000000000000013</c:v>
                </c:pt>
                <c:pt idx="1">
                  <c:v>0.84999999999999987</c:v>
                </c:pt>
                <c:pt idx="2">
                  <c:v>0.97</c:v>
                </c:pt>
                <c:pt idx="3">
                  <c:v>0.92</c:v>
                </c:pt>
                <c:pt idx="4">
                  <c:v>0.90000000000000013</c:v>
                </c:pt>
                <c:pt idx="5">
                  <c:v>0.92999999999999994</c:v>
                </c:pt>
                <c:pt idx="6">
                  <c:v>0.94000000000000006</c:v>
                </c:pt>
                <c:pt idx="7">
                  <c:v>0.90235294117647036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3-5747-877D-D9A92BFB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66146495"/>
        <c:axId val="483104111"/>
      </c:barChart>
      <c:catAx>
        <c:axId val="46614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04111"/>
        <c:crosses val="autoZero"/>
        <c:auto val="1"/>
        <c:lblAlgn val="ctr"/>
        <c:lblOffset val="100"/>
        <c:noMultiLvlLbl val="0"/>
      </c:catAx>
      <c:valAx>
        <c:axId val="48310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Sold Price by 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Summary!$A$4:$A$11</c:f>
              <c:strCache>
                <c:ptCount val="8"/>
                <c:pt idx="0">
                  <c:v>Fairway Forest</c:v>
                </c:pt>
                <c:pt idx="1">
                  <c:v>King's Forest</c:v>
                </c:pt>
                <c:pt idx="2">
                  <c:v>Orchard Manor</c:v>
                </c:pt>
                <c:pt idx="3">
                  <c:v>River Run</c:v>
                </c:pt>
                <c:pt idx="4">
                  <c:v>Sedgebrook Plantation</c:v>
                </c:pt>
                <c:pt idx="5">
                  <c:v>St. James'  Manor</c:v>
                </c:pt>
                <c:pt idx="6">
                  <c:v>Twin Lakes</c:v>
                </c:pt>
                <c:pt idx="7">
                  <c:v>Grand Average</c:v>
                </c:pt>
              </c:strCache>
            </c:strRef>
          </c:cat>
          <c:val>
            <c:numRef>
              <c:f>Summary!$D$4:$D$11</c:f>
              <c:numCache>
                <c:formatCode>_("$"* #,##0_);_("$"* \(#,##0\);_("$"* "-"??_);_(@_)</c:formatCode>
                <c:ptCount val="8"/>
                <c:pt idx="0">
                  <c:v>280429.71428571426</c:v>
                </c:pt>
                <c:pt idx="1">
                  <c:v>207876</c:v>
                </c:pt>
                <c:pt idx="2">
                  <c:v>252782</c:v>
                </c:pt>
                <c:pt idx="3">
                  <c:v>222502</c:v>
                </c:pt>
                <c:pt idx="4">
                  <c:v>292448.57142857142</c:v>
                </c:pt>
                <c:pt idx="5">
                  <c:v>256373.1</c:v>
                </c:pt>
                <c:pt idx="6">
                  <c:v>193959.6</c:v>
                </c:pt>
                <c:pt idx="7">
                  <c:v>255831.01764705882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E-B742-A76A-3760534B9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0259535"/>
        <c:axId val="396216703"/>
      </c:barChart>
      <c:catAx>
        <c:axId val="41025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16703"/>
        <c:crosses val="autoZero"/>
        <c:auto val="1"/>
        <c:lblAlgn val="ctr"/>
        <c:lblOffset val="100"/>
        <c:noMultiLvlLbl val="0"/>
      </c:catAx>
      <c:valAx>
        <c:axId val="3962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Number of Days on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Summary!$A$26:$A$40</c:f>
              <c:strCache>
                <c:ptCount val="15"/>
                <c:pt idx="0">
                  <c:v>Bahassan</c:v>
                </c:pt>
                <c:pt idx="1">
                  <c:v>Bennett</c:v>
                </c:pt>
                <c:pt idx="2">
                  <c:v>Gainey</c:v>
                </c:pt>
                <c:pt idx="3">
                  <c:v>Gillespie</c:v>
                </c:pt>
                <c:pt idx="4">
                  <c:v>Kanicki</c:v>
                </c:pt>
                <c:pt idx="5">
                  <c:v>Kuplic</c:v>
                </c:pt>
                <c:pt idx="6">
                  <c:v>Lovin</c:v>
                </c:pt>
                <c:pt idx="7">
                  <c:v>McCoy</c:v>
                </c:pt>
                <c:pt idx="8">
                  <c:v>Norris</c:v>
                </c:pt>
                <c:pt idx="9">
                  <c:v>Roskelly</c:v>
                </c:pt>
                <c:pt idx="10">
                  <c:v>Rumsey</c:v>
                </c:pt>
                <c:pt idx="11">
                  <c:v>Wright</c:v>
                </c:pt>
                <c:pt idx="12">
                  <c:v>Crumrine</c:v>
                </c:pt>
                <c:pt idx="13">
                  <c:v>Zadjali</c:v>
                </c:pt>
                <c:pt idx="14">
                  <c:v>Grand Total</c:v>
                </c:pt>
              </c:strCache>
            </c:strRef>
          </c:cat>
          <c:val>
            <c:numRef>
              <c:f>Summary!$C$26:$C$40</c:f>
              <c:numCache>
                <c:formatCode>0</c:formatCode>
                <c:ptCount val="15"/>
                <c:pt idx="0">
                  <c:v>203</c:v>
                </c:pt>
                <c:pt idx="1">
                  <c:v>342.66666666666669</c:v>
                </c:pt>
                <c:pt idx="2">
                  <c:v>184</c:v>
                </c:pt>
                <c:pt idx="3">
                  <c:v>266</c:v>
                </c:pt>
                <c:pt idx="4">
                  <c:v>241.5</c:v>
                </c:pt>
                <c:pt idx="5">
                  <c:v>306.33333333333331</c:v>
                </c:pt>
                <c:pt idx="6">
                  <c:v>168</c:v>
                </c:pt>
                <c:pt idx="7">
                  <c:v>181</c:v>
                </c:pt>
                <c:pt idx="8">
                  <c:v>90</c:v>
                </c:pt>
                <c:pt idx="9">
                  <c:v>269.75</c:v>
                </c:pt>
                <c:pt idx="10">
                  <c:v>363.5</c:v>
                </c:pt>
                <c:pt idx="11">
                  <c:v>226</c:v>
                </c:pt>
                <c:pt idx="12">
                  <c:v>194.6</c:v>
                </c:pt>
                <c:pt idx="13">
                  <c:v>244</c:v>
                </c:pt>
                <c:pt idx="14">
                  <c:v>243.91176470588235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C-1E44-9DCB-8D6387D2B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72300015"/>
        <c:axId val="481769983"/>
      </c:barChart>
      <c:catAx>
        <c:axId val="47230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69983"/>
        <c:crosses val="autoZero"/>
        <c:auto val="1"/>
        <c:lblAlgn val="ctr"/>
        <c:lblOffset val="100"/>
        <c:noMultiLvlLbl val="0"/>
      </c:catAx>
      <c:valAx>
        <c:axId val="481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000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SoldProperties!$P$1</c:f>
              <c:strCache>
                <c:ptCount val="1"/>
                <c:pt idx="0">
                  <c:v>Days on Market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SoldProperties!$I$2:$I$35</c:f>
              <c:numCache>
                <c:formatCode>m/d/yyyy</c:formatCode>
                <c:ptCount val="34"/>
                <c:pt idx="0">
                  <c:v>43092</c:v>
                </c:pt>
                <c:pt idx="1">
                  <c:v>42973</c:v>
                </c:pt>
                <c:pt idx="2">
                  <c:v>42915</c:v>
                </c:pt>
                <c:pt idx="3">
                  <c:v>42688</c:v>
                </c:pt>
                <c:pt idx="4">
                  <c:v>42817</c:v>
                </c:pt>
                <c:pt idx="5">
                  <c:v>42964</c:v>
                </c:pt>
                <c:pt idx="6">
                  <c:v>42879</c:v>
                </c:pt>
                <c:pt idx="7">
                  <c:v>43411</c:v>
                </c:pt>
                <c:pt idx="8">
                  <c:v>43050</c:v>
                </c:pt>
                <c:pt idx="9">
                  <c:v>43202</c:v>
                </c:pt>
                <c:pt idx="10">
                  <c:v>43429</c:v>
                </c:pt>
                <c:pt idx="11">
                  <c:v>42826</c:v>
                </c:pt>
                <c:pt idx="12">
                  <c:v>43130</c:v>
                </c:pt>
                <c:pt idx="13">
                  <c:v>43072</c:v>
                </c:pt>
                <c:pt idx="14">
                  <c:v>43093</c:v>
                </c:pt>
                <c:pt idx="15">
                  <c:v>43282</c:v>
                </c:pt>
                <c:pt idx="16">
                  <c:v>43114</c:v>
                </c:pt>
                <c:pt idx="17">
                  <c:v>43302</c:v>
                </c:pt>
                <c:pt idx="18">
                  <c:v>43107</c:v>
                </c:pt>
                <c:pt idx="19">
                  <c:v>42803</c:v>
                </c:pt>
                <c:pt idx="20">
                  <c:v>43126</c:v>
                </c:pt>
                <c:pt idx="21">
                  <c:v>42800</c:v>
                </c:pt>
                <c:pt idx="22">
                  <c:v>42958</c:v>
                </c:pt>
                <c:pt idx="23">
                  <c:v>43191</c:v>
                </c:pt>
                <c:pt idx="24">
                  <c:v>43406</c:v>
                </c:pt>
                <c:pt idx="25">
                  <c:v>42782</c:v>
                </c:pt>
                <c:pt idx="26">
                  <c:v>43118</c:v>
                </c:pt>
                <c:pt idx="27">
                  <c:v>42955</c:v>
                </c:pt>
                <c:pt idx="28">
                  <c:v>43027</c:v>
                </c:pt>
                <c:pt idx="29">
                  <c:v>43061</c:v>
                </c:pt>
                <c:pt idx="30">
                  <c:v>42970</c:v>
                </c:pt>
                <c:pt idx="31">
                  <c:v>43227</c:v>
                </c:pt>
                <c:pt idx="32">
                  <c:v>42758</c:v>
                </c:pt>
                <c:pt idx="33">
                  <c:v>43164</c:v>
                </c:pt>
              </c:numCache>
            </c:numRef>
          </c:cat>
          <c:val>
            <c:numRef>
              <c:f>SoldProperties!$P$2:$P$35</c:f>
              <c:numCache>
                <c:formatCode>General</c:formatCode>
                <c:ptCount val="34"/>
                <c:pt idx="0">
                  <c:v>91</c:v>
                </c:pt>
                <c:pt idx="1">
                  <c:v>335</c:v>
                </c:pt>
                <c:pt idx="2">
                  <c:v>37</c:v>
                </c:pt>
                <c:pt idx="3">
                  <c:v>109</c:v>
                </c:pt>
                <c:pt idx="4">
                  <c:v>216</c:v>
                </c:pt>
                <c:pt idx="5">
                  <c:v>168</c:v>
                </c:pt>
                <c:pt idx="6">
                  <c:v>192</c:v>
                </c:pt>
                <c:pt idx="7">
                  <c:v>388</c:v>
                </c:pt>
                <c:pt idx="8">
                  <c:v>184</c:v>
                </c:pt>
                <c:pt idx="9">
                  <c:v>271</c:v>
                </c:pt>
                <c:pt idx="10">
                  <c:v>404</c:v>
                </c:pt>
                <c:pt idx="11">
                  <c:v>335</c:v>
                </c:pt>
                <c:pt idx="12">
                  <c:v>208</c:v>
                </c:pt>
                <c:pt idx="13">
                  <c:v>334</c:v>
                </c:pt>
                <c:pt idx="14">
                  <c:v>338</c:v>
                </c:pt>
                <c:pt idx="15">
                  <c:v>448</c:v>
                </c:pt>
                <c:pt idx="16">
                  <c:v>355</c:v>
                </c:pt>
                <c:pt idx="17">
                  <c:v>245</c:v>
                </c:pt>
                <c:pt idx="18">
                  <c:v>257</c:v>
                </c:pt>
                <c:pt idx="19">
                  <c:v>47</c:v>
                </c:pt>
                <c:pt idx="20">
                  <c:v>71</c:v>
                </c:pt>
                <c:pt idx="21">
                  <c:v>148</c:v>
                </c:pt>
                <c:pt idx="22">
                  <c:v>90</c:v>
                </c:pt>
                <c:pt idx="23">
                  <c:v>128</c:v>
                </c:pt>
                <c:pt idx="24">
                  <c:v>456</c:v>
                </c:pt>
                <c:pt idx="25">
                  <c:v>400</c:v>
                </c:pt>
                <c:pt idx="26">
                  <c:v>373</c:v>
                </c:pt>
                <c:pt idx="27">
                  <c:v>387</c:v>
                </c:pt>
                <c:pt idx="28">
                  <c:v>245</c:v>
                </c:pt>
                <c:pt idx="29">
                  <c:v>224</c:v>
                </c:pt>
                <c:pt idx="30">
                  <c:v>216</c:v>
                </c:pt>
                <c:pt idx="31">
                  <c:v>134</c:v>
                </c:pt>
                <c:pt idx="32">
                  <c:v>227</c:v>
                </c:pt>
                <c:pt idx="33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F-1048-84FE-413B363B1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644815"/>
        <c:axId val="466578575"/>
      </c:lineChart>
      <c:dateAx>
        <c:axId val="4656448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8575"/>
        <c:crosses val="autoZero"/>
        <c:auto val="1"/>
        <c:lblOffset val="100"/>
        <c:baseTimeUnit val="days"/>
      </c:dateAx>
      <c:valAx>
        <c:axId val="46657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4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SoldProperties!$S$1</c:f>
              <c:strCache>
                <c:ptCount val="1"/>
                <c:pt idx="0">
                  <c:v>Price per SqFt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SoldProperties!$H$2:$H$35</c:f>
              <c:numCache>
                <c:formatCode>m/d/yyyy</c:formatCode>
                <c:ptCount val="34"/>
                <c:pt idx="0">
                  <c:v>43001</c:v>
                </c:pt>
                <c:pt idx="1">
                  <c:v>42638</c:v>
                </c:pt>
                <c:pt idx="2">
                  <c:v>42878</c:v>
                </c:pt>
                <c:pt idx="3">
                  <c:v>42579</c:v>
                </c:pt>
                <c:pt idx="4">
                  <c:v>42601</c:v>
                </c:pt>
                <c:pt idx="5">
                  <c:v>42796</c:v>
                </c:pt>
                <c:pt idx="6">
                  <c:v>42687</c:v>
                </c:pt>
                <c:pt idx="7">
                  <c:v>43023</c:v>
                </c:pt>
                <c:pt idx="8">
                  <c:v>42866</c:v>
                </c:pt>
                <c:pt idx="9">
                  <c:v>42931</c:v>
                </c:pt>
                <c:pt idx="10">
                  <c:v>43025</c:v>
                </c:pt>
                <c:pt idx="11">
                  <c:v>42491</c:v>
                </c:pt>
                <c:pt idx="12">
                  <c:v>42922</c:v>
                </c:pt>
                <c:pt idx="13">
                  <c:v>42738</c:v>
                </c:pt>
                <c:pt idx="14">
                  <c:v>42755</c:v>
                </c:pt>
                <c:pt idx="15">
                  <c:v>42834</c:v>
                </c:pt>
                <c:pt idx="16">
                  <c:v>42759</c:v>
                </c:pt>
                <c:pt idx="17">
                  <c:v>43057</c:v>
                </c:pt>
                <c:pt idx="18">
                  <c:v>42850</c:v>
                </c:pt>
                <c:pt idx="19">
                  <c:v>42756</c:v>
                </c:pt>
                <c:pt idx="20">
                  <c:v>43055</c:v>
                </c:pt>
                <c:pt idx="21">
                  <c:v>42652</c:v>
                </c:pt>
                <c:pt idx="22">
                  <c:v>42868</c:v>
                </c:pt>
                <c:pt idx="23">
                  <c:v>43063</c:v>
                </c:pt>
                <c:pt idx="24">
                  <c:v>42950</c:v>
                </c:pt>
                <c:pt idx="25">
                  <c:v>42382</c:v>
                </c:pt>
                <c:pt idx="26">
                  <c:v>42745</c:v>
                </c:pt>
                <c:pt idx="27">
                  <c:v>42568</c:v>
                </c:pt>
                <c:pt idx="28">
                  <c:v>42782</c:v>
                </c:pt>
                <c:pt idx="29">
                  <c:v>42837</c:v>
                </c:pt>
                <c:pt idx="30">
                  <c:v>42754</c:v>
                </c:pt>
                <c:pt idx="31">
                  <c:v>43093</c:v>
                </c:pt>
                <c:pt idx="32">
                  <c:v>42531</c:v>
                </c:pt>
                <c:pt idx="33">
                  <c:v>42939</c:v>
                </c:pt>
              </c:numCache>
            </c:numRef>
          </c:cat>
          <c:val>
            <c:numRef>
              <c:f>SoldProperties!$S$2:$S$35</c:f>
              <c:numCache>
                <c:formatCode>_("$"* #,##0.00_);_("$"* \(#,##0.00\);_("$"* "-"??_);_(@_)</c:formatCode>
                <c:ptCount val="34"/>
                <c:pt idx="0">
                  <c:v>119</c:v>
                </c:pt>
                <c:pt idx="1">
                  <c:v>119</c:v>
                </c:pt>
                <c:pt idx="2">
                  <c:v>144</c:v>
                </c:pt>
                <c:pt idx="3">
                  <c:v>178.6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119</c:v>
                </c:pt>
                <c:pt idx="8">
                  <c:v>180</c:v>
                </c:pt>
                <c:pt idx="9">
                  <c:v>139.5</c:v>
                </c:pt>
                <c:pt idx="10">
                  <c:v>194</c:v>
                </c:pt>
                <c:pt idx="11">
                  <c:v>119</c:v>
                </c:pt>
                <c:pt idx="12">
                  <c:v>144</c:v>
                </c:pt>
                <c:pt idx="13">
                  <c:v>139.5</c:v>
                </c:pt>
                <c:pt idx="14">
                  <c:v>139.5</c:v>
                </c:pt>
                <c:pt idx="15">
                  <c:v>161</c:v>
                </c:pt>
                <c:pt idx="16">
                  <c:v>139.5</c:v>
                </c:pt>
                <c:pt idx="17">
                  <c:v>144</c:v>
                </c:pt>
                <c:pt idx="18">
                  <c:v>139.5</c:v>
                </c:pt>
                <c:pt idx="19">
                  <c:v>139.5</c:v>
                </c:pt>
                <c:pt idx="20">
                  <c:v>180</c:v>
                </c:pt>
                <c:pt idx="21">
                  <c:v>180</c:v>
                </c:pt>
                <c:pt idx="22">
                  <c:v>144</c:v>
                </c:pt>
                <c:pt idx="23">
                  <c:v>139.5</c:v>
                </c:pt>
                <c:pt idx="24">
                  <c:v>119</c:v>
                </c:pt>
                <c:pt idx="25">
                  <c:v>144</c:v>
                </c:pt>
                <c:pt idx="26">
                  <c:v>119</c:v>
                </c:pt>
                <c:pt idx="27">
                  <c:v>144</c:v>
                </c:pt>
                <c:pt idx="28">
                  <c:v>139.5</c:v>
                </c:pt>
                <c:pt idx="29">
                  <c:v>139.5</c:v>
                </c:pt>
                <c:pt idx="30">
                  <c:v>139.5</c:v>
                </c:pt>
                <c:pt idx="31">
                  <c:v>180</c:v>
                </c:pt>
                <c:pt idx="32">
                  <c:v>144</c:v>
                </c:pt>
                <c:pt idx="33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E-9543-A3AF-482B54F571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09253231"/>
        <c:axId val="464848863"/>
      </c:lineChart>
      <c:dateAx>
        <c:axId val="40925323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48863"/>
        <c:crosses val="autoZero"/>
        <c:auto val="1"/>
        <c:lblOffset val="100"/>
        <c:baseTimeUnit val="days"/>
      </c:dateAx>
      <c:valAx>
        <c:axId val="46484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5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828556</xdr:colOff>
      <xdr:row>14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8A4D5-2246-074E-BB55-BBCA49C14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8</xdr:col>
      <xdr:colOff>828556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DB066-B5D4-184B-9B64-F519A8658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177800</xdr:rowOff>
    </xdr:from>
    <xdr:to>
      <xdr:col>9</xdr:col>
      <xdr:colOff>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A57348-D637-7F47-BDFD-EC36DF742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811721</xdr:colOff>
      <xdr:row>0</xdr:row>
      <xdr:rowOff>17731</xdr:rowOff>
    </xdr:from>
    <xdr:to>
      <xdr:col>18</xdr:col>
      <xdr:colOff>0</xdr:colOff>
      <xdr:row>14</xdr:row>
      <xdr:rowOff>179716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9E1818-5840-434D-9703-344AADCBC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6</xdr:col>
      <xdr:colOff>0</xdr:colOff>
      <xdr:row>54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CF181-DDFA-514D-8C29-8973BD6E7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452044</xdr:colOff>
      <xdr:row>39</xdr:row>
      <xdr:rowOff>3681</xdr:rowOff>
    </xdr:from>
    <xdr:to>
      <xdr:col>14</xdr:col>
      <xdr:colOff>0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ED4EEE-CC8D-4444-8BC1-16D093EDB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0"/>
  <sheetViews>
    <sheetView tabSelected="1" workbookViewId="0">
      <selection activeCell="A38" sqref="A38"/>
    </sheetView>
  </sheetViews>
  <sheetFormatPr defaultColWidth="8.85546875" defaultRowHeight="15"/>
  <cols>
    <col min="1" max="1" width="25" customWidth="1"/>
    <col min="2" max="2" width="14.28515625" customWidth="1"/>
    <col min="4" max="4" width="11" customWidth="1"/>
    <col min="8" max="8" width="21" customWidth="1"/>
    <col min="9" max="9" width="10.42578125" bestFit="1" customWidth="1"/>
    <col min="11" max="11" width="13.7109375" bestFit="1" customWidth="1"/>
  </cols>
  <sheetData>
    <row r="2" spans="1:8">
      <c r="A2" t="s">
        <v>0</v>
      </c>
    </row>
    <row r="3" spans="1:8" s="1" customFormat="1" ht="73.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8">
      <c r="A4" t="s">
        <v>5</v>
      </c>
      <c r="B4" s="2">
        <v>227.57142857142858</v>
      </c>
      <c r="C4" s="3">
        <v>0.90000000000000013</v>
      </c>
      <c r="D4" s="4">
        <v>280429.71428571426</v>
      </c>
    </row>
    <row r="5" spans="1:8">
      <c r="A5" t="s">
        <v>6</v>
      </c>
      <c r="B5" s="2">
        <v>315.14285714285717</v>
      </c>
      <c r="C5" s="3">
        <v>0.84999999999999987</v>
      </c>
      <c r="D5" s="4">
        <v>207876</v>
      </c>
    </row>
    <row r="6" spans="1:8">
      <c r="A6" t="s">
        <v>7</v>
      </c>
      <c r="B6" s="2">
        <v>405</v>
      </c>
      <c r="C6" s="3">
        <v>0.97</v>
      </c>
      <c r="D6" s="4">
        <v>252782</v>
      </c>
    </row>
    <row r="7" spans="1:8">
      <c r="A7" t="s">
        <v>8</v>
      </c>
      <c r="B7" s="2">
        <v>448</v>
      </c>
      <c r="C7" s="3">
        <v>0.92</v>
      </c>
      <c r="D7" s="4">
        <v>222502</v>
      </c>
    </row>
    <row r="8" spans="1:8">
      <c r="A8" t="s">
        <v>9</v>
      </c>
      <c r="B8" s="2">
        <v>159.28571428571428</v>
      </c>
      <c r="C8" s="3">
        <v>0.90000000000000013</v>
      </c>
      <c r="D8" s="4">
        <v>292448.57142857142</v>
      </c>
    </row>
    <row r="9" spans="1:8">
      <c r="A9" t="s">
        <v>10</v>
      </c>
      <c r="B9" s="2">
        <v>241.7</v>
      </c>
      <c r="C9" s="3">
        <v>0.92999999999999994</v>
      </c>
      <c r="D9" s="4">
        <v>256373.1</v>
      </c>
    </row>
    <row r="10" spans="1:8">
      <c r="A10" t="s">
        <v>11</v>
      </c>
      <c r="B10" s="2">
        <v>109</v>
      </c>
      <c r="C10" s="3">
        <v>0.94000000000000006</v>
      </c>
      <c r="D10" s="4">
        <v>193959.6</v>
      </c>
    </row>
    <row r="11" spans="1:8">
      <c r="A11" t="s">
        <v>12</v>
      </c>
      <c r="B11" s="2">
        <v>243.91176470588235</v>
      </c>
      <c r="C11" s="3">
        <v>0.90235294117647036</v>
      </c>
      <c r="D11" s="4">
        <v>255831.01764705882</v>
      </c>
    </row>
    <row r="15" spans="1:8">
      <c r="A15" t="s">
        <v>13</v>
      </c>
      <c r="H15" t="s">
        <v>14</v>
      </c>
    </row>
    <row r="17" spans="1:11" s="1" customFormat="1" ht="71.25" customHeight="1">
      <c r="A17" s="1" t="s">
        <v>1</v>
      </c>
      <c r="B17" s="1" t="s">
        <v>15</v>
      </c>
      <c r="C17" s="1" t="s">
        <v>16</v>
      </c>
      <c r="D17" s="1" t="s">
        <v>4</v>
      </c>
      <c r="H17" s="1" t="s">
        <v>1</v>
      </c>
      <c r="I17" s="1" t="s">
        <v>15</v>
      </c>
      <c r="J17" s="1" t="s">
        <v>16</v>
      </c>
      <c r="K17" s="1" t="s">
        <v>4</v>
      </c>
    </row>
    <row r="18" spans="1:11">
      <c r="A18" t="s">
        <v>9</v>
      </c>
      <c r="B18" s="2">
        <v>159.28571428571428</v>
      </c>
      <c r="C18" s="3">
        <v>0.90000000000000013</v>
      </c>
      <c r="D18" s="4">
        <v>292448.57142857142</v>
      </c>
      <c r="H18" t="s">
        <v>5</v>
      </c>
      <c r="I18" s="2">
        <v>227.57142857142858</v>
      </c>
      <c r="J18" s="3">
        <v>0.90000000000000013</v>
      </c>
      <c r="K18" s="4">
        <v>280429.71428571426</v>
      </c>
    </row>
    <row r="19" spans="1:11">
      <c r="A19" t="s">
        <v>10</v>
      </c>
      <c r="B19" s="2">
        <v>241.7</v>
      </c>
      <c r="C19" s="3">
        <v>0.92999999999999994</v>
      </c>
      <c r="D19" s="4">
        <v>256373.1</v>
      </c>
      <c r="H19" t="s">
        <v>6</v>
      </c>
      <c r="I19" s="2">
        <v>315.14285714285717</v>
      </c>
      <c r="J19" s="3">
        <v>0.84999999999999987</v>
      </c>
      <c r="K19" s="4">
        <v>207876</v>
      </c>
    </row>
    <row r="20" spans="1:11">
      <c r="A20" t="s">
        <v>12</v>
      </c>
      <c r="B20" s="2">
        <v>207.76470588235293</v>
      </c>
      <c r="C20" s="3">
        <v>0.91764705882352926</v>
      </c>
      <c r="D20" s="4">
        <v>271227.70588235295</v>
      </c>
      <c r="H20" t="s">
        <v>7</v>
      </c>
      <c r="I20" s="2">
        <v>405</v>
      </c>
      <c r="J20" s="3">
        <v>0.97</v>
      </c>
      <c r="K20" s="4">
        <v>252782</v>
      </c>
    </row>
    <row r="21" spans="1:11">
      <c r="H21" t="s">
        <v>8</v>
      </c>
      <c r="I21" s="2">
        <v>448</v>
      </c>
      <c r="J21" s="3">
        <v>0.92</v>
      </c>
      <c r="K21" s="4">
        <v>222502</v>
      </c>
    </row>
    <row r="22" spans="1:11">
      <c r="H22" t="s">
        <v>11</v>
      </c>
      <c r="I22" s="2">
        <v>109</v>
      </c>
      <c r="J22" s="3">
        <v>0.94000000000000006</v>
      </c>
      <c r="K22" s="4">
        <v>193959.6</v>
      </c>
    </row>
    <row r="23" spans="1:11">
      <c r="H23" t="s">
        <v>12</v>
      </c>
      <c r="I23" s="2">
        <v>280.05882352941177</v>
      </c>
      <c r="J23" s="3">
        <v>0.88705882352941168</v>
      </c>
      <c r="K23" s="4">
        <v>240434.32941176472</v>
      </c>
    </row>
    <row r="25" spans="1:11" s="1" customFormat="1" ht="61.5" customHeight="1">
      <c r="A25" s="1" t="s">
        <v>17</v>
      </c>
      <c r="B25" s="1" t="s">
        <v>4</v>
      </c>
      <c r="C25" s="1" t="s">
        <v>15</v>
      </c>
      <c r="D25" s="1" t="s">
        <v>16</v>
      </c>
      <c r="E25" s="1" t="s">
        <v>18</v>
      </c>
    </row>
    <row r="26" spans="1:11">
      <c r="A26" t="s">
        <v>19</v>
      </c>
      <c r="B26" s="4">
        <v>239643</v>
      </c>
      <c r="C26" s="2">
        <v>203</v>
      </c>
      <c r="D26" s="3">
        <v>0.875</v>
      </c>
      <c r="E26" s="4">
        <v>149.5</v>
      </c>
    </row>
    <row r="27" spans="1:11">
      <c r="A27" t="s">
        <v>20</v>
      </c>
      <c r="B27" s="4">
        <v>316744.16666666669</v>
      </c>
      <c r="C27" s="2">
        <v>342.66666666666669</v>
      </c>
      <c r="D27" s="3">
        <v>0.93333333333333346</v>
      </c>
      <c r="E27" s="4">
        <v>159.16666666666666</v>
      </c>
    </row>
    <row r="28" spans="1:11">
      <c r="A28" t="s">
        <v>21</v>
      </c>
      <c r="B28" s="4">
        <v>224100</v>
      </c>
      <c r="C28" s="2">
        <v>184</v>
      </c>
      <c r="D28" s="3">
        <v>0.9</v>
      </c>
      <c r="E28" s="4">
        <v>180</v>
      </c>
    </row>
    <row r="29" spans="1:11">
      <c r="A29" t="s">
        <v>22</v>
      </c>
      <c r="B29" s="4">
        <v>191458.69999999998</v>
      </c>
      <c r="C29" s="2">
        <v>266</v>
      </c>
      <c r="D29" s="3">
        <v>0.93333333333333346</v>
      </c>
      <c r="E29" s="4">
        <v>152.53333333333333</v>
      </c>
    </row>
    <row r="30" spans="1:11">
      <c r="A30" t="s">
        <v>23</v>
      </c>
      <c r="B30" s="4">
        <v>234154</v>
      </c>
      <c r="C30" s="2">
        <v>241.5</v>
      </c>
      <c r="D30" s="3">
        <v>0.875</v>
      </c>
      <c r="E30" s="4">
        <v>149.5</v>
      </c>
    </row>
    <row r="31" spans="1:11">
      <c r="A31" t="s">
        <v>24</v>
      </c>
      <c r="B31" s="4">
        <v>268547.16666666669</v>
      </c>
      <c r="C31" s="2">
        <v>306.33333333333331</v>
      </c>
      <c r="D31" s="3">
        <v>0.89333333333333342</v>
      </c>
      <c r="E31" s="4">
        <v>146.16666666666666</v>
      </c>
    </row>
    <row r="32" spans="1:11">
      <c r="A32" t="s">
        <v>25</v>
      </c>
      <c r="B32" s="4">
        <v>205020</v>
      </c>
      <c r="C32" s="2">
        <v>168</v>
      </c>
      <c r="D32" s="3">
        <v>0.9</v>
      </c>
      <c r="E32" s="4">
        <v>180</v>
      </c>
    </row>
    <row r="33" spans="1:5">
      <c r="A33" t="s">
        <v>26</v>
      </c>
      <c r="B33" s="4">
        <v>209330.875</v>
      </c>
      <c r="C33" s="2">
        <v>181</v>
      </c>
      <c r="D33" s="3">
        <v>0.91250000000000009</v>
      </c>
      <c r="E33" s="4">
        <v>156.125</v>
      </c>
    </row>
    <row r="34" spans="1:5">
      <c r="A34" t="s">
        <v>27</v>
      </c>
      <c r="B34" s="4">
        <v>284976</v>
      </c>
      <c r="C34" s="2">
        <v>90</v>
      </c>
      <c r="D34" s="3">
        <v>0.9</v>
      </c>
      <c r="E34" s="4">
        <v>144</v>
      </c>
    </row>
    <row r="35" spans="1:5">
      <c r="A35" t="s">
        <v>28</v>
      </c>
      <c r="B35" s="4">
        <v>295482.375</v>
      </c>
      <c r="C35" s="2">
        <v>269.75</v>
      </c>
      <c r="D35" s="3">
        <v>0.90749999999999997</v>
      </c>
      <c r="E35" s="4">
        <v>142.875</v>
      </c>
    </row>
    <row r="36" spans="1:5">
      <c r="A36" t="s">
        <v>29</v>
      </c>
      <c r="B36" s="4">
        <v>168395.75</v>
      </c>
      <c r="C36" s="2">
        <v>363.5</v>
      </c>
      <c r="D36" s="3">
        <v>0.89</v>
      </c>
      <c r="E36" s="4">
        <v>129.25</v>
      </c>
    </row>
    <row r="37" spans="1:5">
      <c r="A37" t="s">
        <v>30</v>
      </c>
      <c r="B37" s="4">
        <v>356881</v>
      </c>
      <c r="C37" s="2">
        <v>226</v>
      </c>
      <c r="D37" s="3">
        <v>0.85</v>
      </c>
      <c r="E37" s="4">
        <v>119</v>
      </c>
    </row>
    <row r="38" spans="1:5">
      <c r="A38" t="s">
        <v>31</v>
      </c>
      <c r="B38" s="4">
        <v>286547.7</v>
      </c>
      <c r="C38" s="2">
        <v>194.6</v>
      </c>
      <c r="D38" s="3">
        <v>0.88600000000000012</v>
      </c>
      <c r="E38" s="4">
        <v>140.30000000000001</v>
      </c>
    </row>
    <row r="39" spans="1:5">
      <c r="A39" t="s">
        <v>32</v>
      </c>
      <c r="B39" s="4">
        <v>280325.25</v>
      </c>
      <c r="C39" s="2">
        <v>244</v>
      </c>
      <c r="D39" s="3">
        <v>0.93</v>
      </c>
      <c r="E39" s="4">
        <v>139.5</v>
      </c>
    </row>
    <row r="40" spans="1:5">
      <c r="A40" t="s">
        <v>33</v>
      </c>
      <c r="B40" s="4">
        <v>255831.01764705882</v>
      </c>
      <c r="C40" s="2">
        <v>243.91176470588235</v>
      </c>
      <c r="D40" s="3">
        <v>0.90235294117647047</v>
      </c>
      <c r="E40" s="4">
        <v>147.92941176470589</v>
      </c>
    </row>
  </sheetData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5F53-6B61-044E-8D3F-57854CF821DE}">
  <dimension ref="A1"/>
  <sheetViews>
    <sheetView zoomScale="106" workbookViewId="0">
      <selection activeCell="J23" sqref="J23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5"/>
  <sheetViews>
    <sheetView zoomScale="91" zoomScaleNormal="100" workbookViewId="0">
      <selection activeCell="O49" sqref="O49"/>
    </sheetView>
  </sheetViews>
  <sheetFormatPr defaultColWidth="8.85546875" defaultRowHeight="15"/>
  <cols>
    <col min="1" max="1" width="7.85546875" bestFit="1" customWidth="1"/>
    <col min="2" max="2" width="8.28515625" bestFit="1" customWidth="1"/>
    <col min="3" max="3" width="9.7109375" bestFit="1" customWidth="1"/>
    <col min="4" max="4" width="20.42578125" bestFit="1" customWidth="1"/>
    <col min="5" max="5" width="15.42578125" bestFit="1" customWidth="1"/>
    <col min="6" max="6" width="5.28515625" bestFit="1" customWidth="1"/>
    <col min="7" max="7" width="6" bestFit="1" customWidth="1"/>
    <col min="8" max="9" width="11.42578125" bestFit="1" customWidth="1"/>
    <col min="10" max="10" width="6.42578125" bestFit="1" customWidth="1"/>
    <col min="11" max="13" width="10.85546875" bestFit="1" customWidth="1"/>
    <col min="14" max="14" width="8.7109375" bestFit="1" customWidth="1"/>
    <col min="15" max="15" width="19.42578125" bestFit="1" customWidth="1"/>
  </cols>
  <sheetData>
    <row r="1" spans="1:19" ht="48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1</v>
      </c>
      <c r="P1" s="1" t="s">
        <v>48</v>
      </c>
      <c r="Q1" s="1" t="s">
        <v>49</v>
      </c>
      <c r="R1" s="1" t="s">
        <v>50</v>
      </c>
      <c r="S1" s="1" t="s">
        <v>51</v>
      </c>
    </row>
    <row r="2" spans="1:19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s="5">
        <v>43001</v>
      </c>
      <c r="I2" s="5">
        <v>43092</v>
      </c>
      <c r="J2">
        <v>1042</v>
      </c>
      <c r="K2" s="6">
        <v>145880</v>
      </c>
      <c r="L2" s="6">
        <v>123998</v>
      </c>
      <c r="M2" t="s">
        <v>58</v>
      </c>
      <c r="N2" t="s">
        <v>59</v>
      </c>
      <c r="O2" t="s">
        <v>6</v>
      </c>
      <c r="P2">
        <f>I2-H2</f>
        <v>91</v>
      </c>
      <c r="Q2" t="b">
        <v>0</v>
      </c>
      <c r="R2" s="3">
        <f>L2/K2</f>
        <v>0.85</v>
      </c>
      <c r="S2" s="7">
        <f>L2/J2</f>
        <v>119</v>
      </c>
    </row>
    <row r="3" spans="1:19">
      <c r="A3">
        <v>5</v>
      </c>
      <c r="B3" t="s">
        <v>52</v>
      </c>
      <c r="C3" t="s">
        <v>60</v>
      </c>
      <c r="D3" t="s">
        <v>61</v>
      </c>
      <c r="E3" t="s">
        <v>55</v>
      </c>
      <c r="F3" t="s">
        <v>56</v>
      </c>
      <c r="G3" t="s">
        <v>57</v>
      </c>
      <c r="H3" s="5">
        <v>42638</v>
      </c>
      <c r="I3" s="5">
        <v>42973</v>
      </c>
      <c r="J3">
        <v>1072</v>
      </c>
      <c r="K3" s="6">
        <v>150080</v>
      </c>
      <c r="L3" s="6">
        <v>127568</v>
      </c>
      <c r="M3" t="s">
        <v>62</v>
      </c>
      <c r="N3" t="s">
        <v>23</v>
      </c>
      <c r="O3" t="s">
        <v>6</v>
      </c>
      <c r="P3">
        <f t="shared" ref="P3:P35" si="0">I3-H3</f>
        <v>335</v>
      </c>
      <c r="Q3" t="b">
        <v>0</v>
      </c>
      <c r="R3" s="3">
        <f t="shared" ref="R3:R35" si="1">L3/K3</f>
        <v>0.85</v>
      </c>
      <c r="S3" s="7">
        <f t="shared" ref="S3:S35" si="2">L3/J3</f>
        <v>119</v>
      </c>
    </row>
    <row r="4" spans="1:19">
      <c r="A4">
        <v>7</v>
      </c>
      <c r="B4" t="s">
        <v>63</v>
      </c>
      <c r="C4" t="s">
        <v>64</v>
      </c>
      <c r="D4" t="s">
        <v>65</v>
      </c>
      <c r="E4" t="s">
        <v>66</v>
      </c>
      <c r="F4" t="s">
        <v>56</v>
      </c>
      <c r="G4" t="s">
        <v>67</v>
      </c>
      <c r="H4" s="5">
        <v>42878</v>
      </c>
      <c r="I4" s="5">
        <v>42915</v>
      </c>
      <c r="J4">
        <v>1083</v>
      </c>
      <c r="K4" s="6">
        <v>173280</v>
      </c>
      <c r="L4" s="6">
        <v>155952</v>
      </c>
      <c r="M4" t="s">
        <v>68</v>
      </c>
      <c r="N4" t="s">
        <v>26</v>
      </c>
      <c r="O4" t="s">
        <v>5</v>
      </c>
      <c r="P4">
        <f t="shared" si="0"/>
        <v>37</v>
      </c>
      <c r="Q4" t="b">
        <v>0</v>
      </c>
      <c r="R4" s="3">
        <f t="shared" si="1"/>
        <v>0.9</v>
      </c>
      <c r="S4" s="7">
        <f t="shared" si="2"/>
        <v>144</v>
      </c>
    </row>
    <row r="5" spans="1:19">
      <c r="A5">
        <v>10</v>
      </c>
      <c r="B5" t="s">
        <v>69</v>
      </c>
      <c r="C5" t="s">
        <v>70</v>
      </c>
      <c r="D5" t="s">
        <v>71</v>
      </c>
      <c r="E5" t="s">
        <v>72</v>
      </c>
      <c r="F5" t="s">
        <v>56</v>
      </c>
      <c r="G5" t="s">
        <v>73</v>
      </c>
      <c r="H5" s="5">
        <v>42579</v>
      </c>
      <c r="I5" s="5">
        <v>42688</v>
      </c>
      <c r="J5">
        <v>1086</v>
      </c>
      <c r="K5" s="6">
        <v>206340</v>
      </c>
      <c r="L5" s="6">
        <v>193959.6</v>
      </c>
      <c r="M5" t="s">
        <v>74</v>
      </c>
      <c r="N5" t="s">
        <v>22</v>
      </c>
      <c r="O5" t="s">
        <v>11</v>
      </c>
      <c r="P5">
        <f t="shared" si="0"/>
        <v>109</v>
      </c>
      <c r="Q5" t="b">
        <v>0</v>
      </c>
      <c r="R5" s="3">
        <f t="shared" si="1"/>
        <v>0.94000000000000006</v>
      </c>
      <c r="S5" s="7">
        <f t="shared" si="2"/>
        <v>178.6</v>
      </c>
    </row>
    <row r="6" spans="1:19">
      <c r="A6">
        <v>6</v>
      </c>
      <c r="B6" t="s">
        <v>75</v>
      </c>
      <c r="C6" t="s">
        <v>76</v>
      </c>
      <c r="D6" t="s">
        <v>77</v>
      </c>
      <c r="E6" t="s">
        <v>78</v>
      </c>
      <c r="F6" t="s">
        <v>56</v>
      </c>
      <c r="G6" t="s">
        <v>79</v>
      </c>
      <c r="H6" s="5">
        <v>42601</v>
      </c>
      <c r="I6" s="5">
        <v>42817</v>
      </c>
      <c r="J6">
        <v>1127</v>
      </c>
      <c r="K6" s="6">
        <v>225400</v>
      </c>
      <c r="L6" s="6">
        <v>202860</v>
      </c>
      <c r="M6" t="s">
        <v>80</v>
      </c>
      <c r="N6" t="s">
        <v>24</v>
      </c>
      <c r="O6" t="s">
        <v>9</v>
      </c>
      <c r="P6">
        <f t="shared" si="0"/>
        <v>216</v>
      </c>
      <c r="Q6" t="b">
        <v>1</v>
      </c>
      <c r="R6" s="3">
        <f t="shared" si="1"/>
        <v>0.9</v>
      </c>
      <c r="S6" s="7">
        <f t="shared" si="2"/>
        <v>180</v>
      </c>
    </row>
    <row r="7" spans="1:19">
      <c r="A7">
        <v>15</v>
      </c>
      <c r="B7" t="s">
        <v>75</v>
      </c>
      <c r="C7" t="s">
        <v>81</v>
      </c>
      <c r="D7" t="s">
        <v>82</v>
      </c>
      <c r="E7" t="s">
        <v>78</v>
      </c>
      <c r="F7" t="s">
        <v>56</v>
      </c>
      <c r="G7" t="s">
        <v>79</v>
      </c>
      <c r="H7" s="5">
        <v>42796</v>
      </c>
      <c r="I7" s="5">
        <v>42964</v>
      </c>
      <c r="J7">
        <v>1139</v>
      </c>
      <c r="K7" s="6">
        <v>227800</v>
      </c>
      <c r="L7" s="6">
        <v>205020</v>
      </c>
      <c r="M7" t="s">
        <v>83</v>
      </c>
      <c r="N7" t="s">
        <v>25</v>
      </c>
      <c r="O7" t="s">
        <v>9</v>
      </c>
      <c r="P7">
        <f t="shared" si="0"/>
        <v>168</v>
      </c>
      <c r="Q7" t="b">
        <v>1</v>
      </c>
      <c r="R7" s="3">
        <f t="shared" si="1"/>
        <v>0.9</v>
      </c>
      <c r="S7" s="7">
        <f t="shared" si="2"/>
        <v>180</v>
      </c>
    </row>
    <row r="8" spans="1:19">
      <c r="A8">
        <v>7</v>
      </c>
      <c r="B8" t="s">
        <v>75</v>
      </c>
      <c r="C8" t="s">
        <v>84</v>
      </c>
      <c r="D8" t="s">
        <v>85</v>
      </c>
      <c r="E8" t="s">
        <v>78</v>
      </c>
      <c r="F8" t="s">
        <v>56</v>
      </c>
      <c r="G8" t="s">
        <v>79</v>
      </c>
      <c r="H8" s="5">
        <v>42687</v>
      </c>
      <c r="I8" s="5">
        <v>42879</v>
      </c>
      <c r="J8">
        <v>1200</v>
      </c>
      <c r="K8" s="6">
        <v>240000</v>
      </c>
      <c r="L8" s="6">
        <v>216000</v>
      </c>
      <c r="M8" t="s">
        <v>68</v>
      </c>
      <c r="N8" t="s">
        <v>26</v>
      </c>
      <c r="O8" t="s">
        <v>9</v>
      </c>
      <c r="P8">
        <f t="shared" si="0"/>
        <v>192</v>
      </c>
      <c r="Q8" t="b">
        <v>1</v>
      </c>
      <c r="R8" s="3">
        <f t="shared" si="1"/>
        <v>0.9</v>
      </c>
      <c r="S8" s="7">
        <f t="shared" si="2"/>
        <v>180</v>
      </c>
    </row>
    <row r="9" spans="1:19">
      <c r="A9">
        <v>14</v>
      </c>
      <c r="B9" t="s">
        <v>52</v>
      </c>
      <c r="C9" t="s">
        <v>86</v>
      </c>
      <c r="D9" t="s">
        <v>87</v>
      </c>
      <c r="E9" t="s">
        <v>55</v>
      </c>
      <c r="F9" t="s">
        <v>56</v>
      </c>
      <c r="G9" t="s">
        <v>57</v>
      </c>
      <c r="H9" s="5">
        <v>43023</v>
      </c>
      <c r="I9" s="5">
        <v>43411</v>
      </c>
      <c r="J9">
        <v>1223</v>
      </c>
      <c r="K9" s="6">
        <v>171220</v>
      </c>
      <c r="L9" s="6">
        <v>145537</v>
      </c>
      <c r="M9" t="s">
        <v>88</v>
      </c>
      <c r="N9" t="s">
        <v>29</v>
      </c>
      <c r="O9" t="s">
        <v>6</v>
      </c>
      <c r="P9">
        <f t="shared" si="0"/>
        <v>388</v>
      </c>
      <c r="Q9" t="b">
        <v>0</v>
      </c>
      <c r="R9" s="3">
        <f t="shared" si="1"/>
        <v>0.85</v>
      </c>
      <c r="S9" s="7">
        <f t="shared" si="2"/>
        <v>119</v>
      </c>
    </row>
    <row r="10" spans="1:19">
      <c r="A10">
        <v>8</v>
      </c>
      <c r="B10" t="s">
        <v>75</v>
      </c>
      <c r="C10" t="s">
        <v>89</v>
      </c>
      <c r="D10" t="s">
        <v>90</v>
      </c>
      <c r="E10" t="s">
        <v>78</v>
      </c>
      <c r="F10" t="s">
        <v>56</v>
      </c>
      <c r="G10" t="s">
        <v>79</v>
      </c>
      <c r="H10" s="5">
        <v>42866</v>
      </c>
      <c r="I10" s="5">
        <v>43050</v>
      </c>
      <c r="J10">
        <v>1245</v>
      </c>
      <c r="K10" s="6">
        <v>249000</v>
      </c>
      <c r="L10" s="6">
        <v>224100</v>
      </c>
      <c r="M10" t="s">
        <v>91</v>
      </c>
      <c r="N10" t="s">
        <v>21</v>
      </c>
      <c r="O10" t="s">
        <v>9</v>
      </c>
      <c r="P10">
        <f t="shared" si="0"/>
        <v>184</v>
      </c>
      <c r="Q10" t="b">
        <v>1</v>
      </c>
      <c r="R10" s="3">
        <f t="shared" si="1"/>
        <v>0.9</v>
      </c>
      <c r="S10" s="7">
        <f t="shared" si="2"/>
        <v>180</v>
      </c>
    </row>
    <row r="11" spans="1:19">
      <c r="A11">
        <v>4</v>
      </c>
      <c r="B11" t="s">
        <v>92</v>
      </c>
      <c r="C11" t="s">
        <v>93</v>
      </c>
      <c r="D11" t="s">
        <v>94</v>
      </c>
      <c r="E11" t="s">
        <v>95</v>
      </c>
      <c r="F11" t="s">
        <v>56</v>
      </c>
      <c r="G11" t="s">
        <v>96</v>
      </c>
      <c r="H11" s="5">
        <v>42931</v>
      </c>
      <c r="I11" s="5">
        <v>43202</v>
      </c>
      <c r="J11">
        <v>1296</v>
      </c>
      <c r="K11" s="6">
        <v>194400</v>
      </c>
      <c r="L11" s="6">
        <v>180792</v>
      </c>
      <c r="M11" t="s">
        <v>97</v>
      </c>
      <c r="N11" t="s">
        <v>32</v>
      </c>
      <c r="O11" t="s">
        <v>10</v>
      </c>
      <c r="P11">
        <f t="shared" si="0"/>
        <v>271</v>
      </c>
      <c r="Q11" t="b">
        <v>1</v>
      </c>
      <c r="R11" s="3">
        <f t="shared" si="1"/>
        <v>0.93</v>
      </c>
      <c r="S11" s="7">
        <f t="shared" si="2"/>
        <v>139.5</v>
      </c>
    </row>
    <row r="12" spans="1:19">
      <c r="A12">
        <v>12</v>
      </c>
      <c r="B12" t="s">
        <v>98</v>
      </c>
      <c r="C12" t="s">
        <v>99</v>
      </c>
      <c r="D12" t="s">
        <v>100</v>
      </c>
      <c r="E12" t="s">
        <v>101</v>
      </c>
      <c r="F12" t="s">
        <v>56</v>
      </c>
      <c r="G12" t="s">
        <v>102</v>
      </c>
      <c r="H12" s="5">
        <v>43025</v>
      </c>
      <c r="I12" s="5">
        <v>43429</v>
      </c>
      <c r="J12">
        <v>1303</v>
      </c>
      <c r="K12" s="6">
        <v>260600</v>
      </c>
      <c r="L12" s="6">
        <v>252782</v>
      </c>
      <c r="M12" t="s">
        <v>103</v>
      </c>
      <c r="N12" t="s">
        <v>20</v>
      </c>
      <c r="O12" t="s">
        <v>7</v>
      </c>
      <c r="P12">
        <f t="shared" si="0"/>
        <v>404</v>
      </c>
      <c r="Q12" t="b">
        <v>0</v>
      </c>
      <c r="R12" s="3">
        <f t="shared" si="1"/>
        <v>0.97</v>
      </c>
      <c r="S12" s="7">
        <f t="shared" si="2"/>
        <v>194</v>
      </c>
    </row>
    <row r="13" spans="1:19">
      <c r="A13">
        <v>11</v>
      </c>
      <c r="B13" t="s">
        <v>52</v>
      </c>
      <c r="C13" t="s">
        <v>104</v>
      </c>
      <c r="D13" t="s">
        <v>105</v>
      </c>
      <c r="E13" t="s">
        <v>55</v>
      </c>
      <c r="F13" t="s">
        <v>56</v>
      </c>
      <c r="G13" t="s">
        <v>57</v>
      </c>
      <c r="H13" s="5">
        <v>42491</v>
      </c>
      <c r="I13" s="5">
        <v>42826</v>
      </c>
      <c r="J13">
        <v>1314</v>
      </c>
      <c r="K13" s="6">
        <v>183960</v>
      </c>
      <c r="L13" s="6">
        <v>156366</v>
      </c>
      <c r="M13" t="s">
        <v>106</v>
      </c>
      <c r="N13" t="s">
        <v>19</v>
      </c>
      <c r="O13" t="s">
        <v>6</v>
      </c>
      <c r="P13">
        <f t="shared" si="0"/>
        <v>335</v>
      </c>
      <c r="Q13" t="b">
        <v>0</v>
      </c>
      <c r="R13" s="3">
        <f t="shared" si="1"/>
        <v>0.85</v>
      </c>
      <c r="S13" s="7">
        <f t="shared" si="2"/>
        <v>119</v>
      </c>
    </row>
    <row r="14" spans="1:19">
      <c r="A14">
        <v>13</v>
      </c>
      <c r="B14" t="s">
        <v>63</v>
      </c>
      <c r="C14" t="s">
        <v>107</v>
      </c>
      <c r="D14" t="s">
        <v>108</v>
      </c>
      <c r="E14" t="s">
        <v>66</v>
      </c>
      <c r="F14" t="s">
        <v>56</v>
      </c>
      <c r="G14" t="s">
        <v>67</v>
      </c>
      <c r="H14" s="5">
        <v>42922</v>
      </c>
      <c r="I14" s="5">
        <v>43130</v>
      </c>
      <c r="J14">
        <v>1329</v>
      </c>
      <c r="K14" s="6">
        <v>212640</v>
      </c>
      <c r="L14" s="6">
        <v>191376</v>
      </c>
      <c r="M14" t="s">
        <v>109</v>
      </c>
      <c r="N14" t="s">
        <v>28</v>
      </c>
      <c r="O14" t="s">
        <v>5</v>
      </c>
      <c r="P14">
        <f t="shared" si="0"/>
        <v>208</v>
      </c>
      <c r="Q14" t="b">
        <v>0</v>
      </c>
      <c r="R14" s="3">
        <f t="shared" si="1"/>
        <v>0.9</v>
      </c>
      <c r="S14" s="7">
        <f t="shared" si="2"/>
        <v>144</v>
      </c>
    </row>
    <row r="15" spans="1:19">
      <c r="A15">
        <v>10</v>
      </c>
      <c r="B15" t="s">
        <v>92</v>
      </c>
      <c r="C15" t="s">
        <v>110</v>
      </c>
      <c r="D15" t="s">
        <v>111</v>
      </c>
      <c r="E15" t="s">
        <v>95</v>
      </c>
      <c r="F15" t="s">
        <v>56</v>
      </c>
      <c r="G15" t="s">
        <v>96</v>
      </c>
      <c r="H15" s="5">
        <v>42738</v>
      </c>
      <c r="I15" s="5">
        <v>43072</v>
      </c>
      <c r="J15">
        <v>1342</v>
      </c>
      <c r="K15" s="6">
        <v>201300</v>
      </c>
      <c r="L15" s="6">
        <v>187209</v>
      </c>
      <c r="M15" t="s">
        <v>74</v>
      </c>
      <c r="N15" t="s">
        <v>22</v>
      </c>
      <c r="O15" t="s">
        <v>10</v>
      </c>
      <c r="P15">
        <f t="shared" si="0"/>
        <v>334</v>
      </c>
      <c r="Q15" t="b">
        <v>1</v>
      </c>
      <c r="R15" s="3">
        <f t="shared" si="1"/>
        <v>0.93</v>
      </c>
      <c r="S15" s="7">
        <f t="shared" si="2"/>
        <v>139.5</v>
      </c>
    </row>
    <row r="16" spans="1:19">
      <c r="A16">
        <v>14</v>
      </c>
      <c r="B16" t="s">
        <v>92</v>
      </c>
      <c r="C16" t="s">
        <v>112</v>
      </c>
      <c r="D16" t="s">
        <v>113</v>
      </c>
      <c r="E16" t="s">
        <v>95</v>
      </c>
      <c r="F16" t="s">
        <v>56</v>
      </c>
      <c r="G16" t="s">
        <v>96</v>
      </c>
      <c r="H16" s="5">
        <v>42755</v>
      </c>
      <c r="I16" s="5">
        <v>43093</v>
      </c>
      <c r="J16">
        <v>1371</v>
      </c>
      <c r="K16" s="6">
        <v>205650</v>
      </c>
      <c r="L16" s="6">
        <v>191254.5</v>
      </c>
      <c r="M16" t="s">
        <v>88</v>
      </c>
      <c r="N16" t="s">
        <v>29</v>
      </c>
      <c r="O16" t="s">
        <v>10</v>
      </c>
      <c r="P16">
        <f t="shared" si="0"/>
        <v>338</v>
      </c>
      <c r="Q16" t="b">
        <v>1</v>
      </c>
      <c r="R16" s="3">
        <f t="shared" si="1"/>
        <v>0.93</v>
      </c>
      <c r="S16" s="7">
        <f t="shared" si="2"/>
        <v>139.5</v>
      </c>
    </row>
    <row r="17" spans="1:19">
      <c r="A17">
        <v>7</v>
      </c>
      <c r="B17" t="s">
        <v>114</v>
      </c>
      <c r="C17" t="s">
        <v>115</v>
      </c>
      <c r="D17" t="s">
        <v>116</v>
      </c>
      <c r="E17" t="s">
        <v>78</v>
      </c>
      <c r="F17" t="s">
        <v>56</v>
      </c>
      <c r="G17" t="s">
        <v>79</v>
      </c>
      <c r="H17" s="5">
        <v>42834</v>
      </c>
      <c r="I17" s="5">
        <v>43282</v>
      </c>
      <c r="J17">
        <v>1382</v>
      </c>
      <c r="K17" s="6">
        <v>241850</v>
      </c>
      <c r="L17" s="6">
        <v>222502</v>
      </c>
      <c r="M17" t="s">
        <v>68</v>
      </c>
      <c r="N17" t="s">
        <v>26</v>
      </c>
      <c r="O17" t="s">
        <v>8</v>
      </c>
      <c r="P17">
        <f t="shared" si="0"/>
        <v>448</v>
      </c>
      <c r="Q17" t="b">
        <v>0</v>
      </c>
      <c r="R17" s="3">
        <f t="shared" si="1"/>
        <v>0.92</v>
      </c>
      <c r="S17" s="7">
        <f t="shared" si="2"/>
        <v>161</v>
      </c>
    </row>
    <row r="18" spans="1:19">
      <c r="A18">
        <v>10</v>
      </c>
      <c r="B18" t="s">
        <v>92</v>
      </c>
      <c r="C18" t="s">
        <v>117</v>
      </c>
      <c r="D18" t="s">
        <v>118</v>
      </c>
      <c r="E18" t="s">
        <v>95</v>
      </c>
      <c r="F18" t="s">
        <v>56</v>
      </c>
      <c r="G18" t="s">
        <v>96</v>
      </c>
      <c r="H18" s="5">
        <v>42759</v>
      </c>
      <c r="I18" s="5">
        <v>43114</v>
      </c>
      <c r="J18">
        <v>1385</v>
      </c>
      <c r="K18" s="6">
        <v>207750</v>
      </c>
      <c r="L18" s="6">
        <v>193207.5</v>
      </c>
      <c r="M18" t="s">
        <v>74</v>
      </c>
      <c r="N18" t="s">
        <v>22</v>
      </c>
      <c r="O18" t="s">
        <v>10</v>
      </c>
      <c r="P18">
        <f t="shared" si="0"/>
        <v>355</v>
      </c>
      <c r="Q18" t="b">
        <v>1</v>
      </c>
      <c r="R18" s="3">
        <f t="shared" si="1"/>
        <v>0.93</v>
      </c>
      <c r="S18" s="7">
        <f t="shared" si="2"/>
        <v>139.5</v>
      </c>
    </row>
    <row r="19" spans="1:19">
      <c r="A19">
        <v>1</v>
      </c>
      <c r="B19" t="s">
        <v>63</v>
      </c>
      <c r="C19" t="s">
        <v>119</v>
      </c>
      <c r="D19" t="s">
        <v>120</v>
      </c>
      <c r="E19" t="s">
        <v>66</v>
      </c>
      <c r="F19" t="s">
        <v>56</v>
      </c>
      <c r="G19" t="s">
        <v>67</v>
      </c>
      <c r="H19" s="5">
        <v>43057</v>
      </c>
      <c r="I19" s="5">
        <v>43302</v>
      </c>
      <c r="J19">
        <v>1386</v>
      </c>
      <c r="K19" s="6">
        <v>221760</v>
      </c>
      <c r="L19" s="6">
        <v>199584</v>
      </c>
      <c r="M19" t="s">
        <v>58</v>
      </c>
      <c r="N19" t="s">
        <v>59</v>
      </c>
      <c r="O19" t="s">
        <v>5</v>
      </c>
      <c r="P19">
        <f t="shared" si="0"/>
        <v>245</v>
      </c>
      <c r="Q19" t="b">
        <v>0</v>
      </c>
      <c r="R19" s="3">
        <f t="shared" si="1"/>
        <v>0.9</v>
      </c>
      <c r="S19" s="7">
        <f t="shared" si="2"/>
        <v>144</v>
      </c>
    </row>
    <row r="20" spans="1:19">
      <c r="A20">
        <v>13</v>
      </c>
      <c r="B20" t="s">
        <v>92</v>
      </c>
      <c r="C20" t="s">
        <v>121</v>
      </c>
      <c r="D20" t="s">
        <v>122</v>
      </c>
      <c r="E20" t="s">
        <v>95</v>
      </c>
      <c r="F20" t="s">
        <v>56</v>
      </c>
      <c r="G20" t="s">
        <v>96</v>
      </c>
      <c r="H20" s="5">
        <v>42850</v>
      </c>
      <c r="I20" s="5">
        <v>43107</v>
      </c>
      <c r="J20">
        <v>1413</v>
      </c>
      <c r="K20" s="6">
        <v>211950</v>
      </c>
      <c r="L20" s="6">
        <v>197113.5</v>
      </c>
      <c r="M20" t="s">
        <v>109</v>
      </c>
      <c r="N20" t="s">
        <v>28</v>
      </c>
      <c r="O20" t="s">
        <v>10</v>
      </c>
      <c r="P20">
        <f t="shared" si="0"/>
        <v>257</v>
      </c>
      <c r="Q20" t="b">
        <v>1</v>
      </c>
      <c r="R20" s="3">
        <f t="shared" si="1"/>
        <v>0.93</v>
      </c>
      <c r="S20" s="7">
        <f t="shared" si="2"/>
        <v>139.5</v>
      </c>
    </row>
    <row r="21" spans="1:19">
      <c r="A21">
        <v>7</v>
      </c>
      <c r="B21" t="s">
        <v>92</v>
      </c>
      <c r="C21" t="s">
        <v>123</v>
      </c>
      <c r="D21" t="s">
        <v>124</v>
      </c>
      <c r="E21" t="s">
        <v>95</v>
      </c>
      <c r="F21" t="s">
        <v>56</v>
      </c>
      <c r="G21" t="s">
        <v>96</v>
      </c>
      <c r="H21" s="5">
        <v>42756</v>
      </c>
      <c r="I21" s="5">
        <v>42803</v>
      </c>
      <c r="J21">
        <v>1741</v>
      </c>
      <c r="K21" s="6">
        <v>261150</v>
      </c>
      <c r="L21" s="6">
        <v>242869.5</v>
      </c>
      <c r="M21" t="s">
        <v>68</v>
      </c>
      <c r="N21" t="s">
        <v>26</v>
      </c>
      <c r="O21" t="s">
        <v>10</v>
      </c>
      <c r="P21">
        <f t="shared" si="0"/>
        <v>47</v>
      </c>
      <c r="Q21" t="b">
        <v>1</v>
      </c>
      <c r="R21" s="3">
        <f t="shared" si="1"/>
        <v>0.93</v>
      </c>
      <c r="S21" s="7">
        <f t="shared" si="2"/>
        <v>139.5</v>
      </c>
    </row>
    <row r="22" spans="1:19">
      <c r="A22">
        <v>11</v>
      </c>
      <c r="B22" t="s">
        <v>75</v>
      </c>
      <c r="C22" t="s">
        <v>125</v>
      </c>
      <c r="D22" t="s">
        <v>126</v>
      </c>
      <c r="E22" t="s">
        <v>78</v>
      </c>
      <c r="F22" t="s">
        <v>56</v>
      </c>
      <c r="G22" t="s">
        <v>79</v>
      </c>
      <c r="H22" s="5">
        <v>43055</v>
      </c>
      <c r="I22" s="5">
        <v>43126</v>
      </c>
      <c r="J22">
        <v>1794</v>
      </c>
      <c r="K22" s="6">
        <v>358800</v>
      </c>
      <c r="L22" s="6">
        <v>322920</v>
      </c>
      <c r="M22" t="s">
        <v>106</v>
      </c>
      <c r="N22" t="s">
        <v>19</v>
      </c>
      <c r="O22" t="s">
        <v>9</v>
      </c>
      <c r="P22">
        <f t="shared" si="0"/>
        <v>71</v>
      </c>
      <c r="Q22" t="b">
        <v>1</v>
      </c>
      <c r="R22" s="3">
        <f t="shared" si="1"/>
        <v>0.9</v>
      </c>
      <c r="S22" s="7">
        <f t="shared" si="2"/>
        <v>180</v>
      </c>
    </row>
    <row r="23" spans="1:19">
      <c r="A23">
        <v>5</v>
      </c>
      <c r="B23" t="s">
        <v>75</v>
      </c>
      <c r="C23" t="s">
        <v>127</v>
      </c>
      <c r="D23" t="s">
        <v>128</v>
      </c>
      <c r="E23" t="s">
        <v>78</v>
      </c>
      <c r="F23" t="s">
        <v>56</v>
      </c>
      <c r="G23" t="s">
        <v>79</v>
      </c>
      <c r="H23" s="5">
        <v>42652</v>
      </c>
      <c r="I23" s="5">
        <v>42800</v>
      </c>
      <c r="J23">
        <v>1893</v>
      </c>
      <c r="K23" s="6">
        <v>378600</v>
      </c>
      <c r="L23" s="6">
        <v>340740</v>
      </c>
      <c r="M23" t="s">
        <v>62</v>
      </c>
      <c r="N23" t="s">
        <v>23</v>
      </c>
      <c r="O23" t="s">
        <v>9</v>
      </c>
      <c r="P23">
        <f t="shared" si="0"/>
        <v>148</v>
      </c>
      <c r="Q23" t="b">
        <v>1</v>
      </c>
      <c r="R23" s="3">
        <f t="shared" si="1"/>
        <v>0.9</v>
      </c>
      <c r="S23" s="7">
        <f t="shared" si="2"/>
        <v>180</v>
      </c>
    </row>
    <row r="24" spans="1:19">
      <c r="A24">
        <v>9</v>
      </c>
      <c r="B24" t="s">
        <v>63</v>
      </c>
      <c r="C24" t="s">
        <v>129</v>
      </c>
      <c r="D24" t="s">
        <v>130</v>
      </c>
      <c r="E24" t="s">
        <v>66</v>
      </c>
      <c r="F24" t="s">
        <v>56</v>
      </c>
      <c r="G24" t="s">
        <v>67</v>
      </c>
      <c r="H24" s="5">
        <v>42868</v>
      </c>
      <c r="I24" s="5">
        <v>42958</v>
      </c>
      <c r="J24">
        <v>1979</v>
      </c>
      <c r="K24" s="6">
        <v>316640</v>
      </c>
      <c r="L24" s="6">
        <v>284976</v>
      </c>
      <c r="M24" t="s">
        <v>131</v>
      </c>
      <c r="N24" t="s">
        <v>27</v>
      </c>
      <c r="O24" t="s">
        <v>5</v>
      </c>
      <c r="P24">
        <f t="shared" si="0"/>
        <v>90</v>
      </c>
      <c r="Q24" t="b">
        <v>0</v>
      </c>
      <c r="R24" s="3">
        <f t="shared" si="1"/>
        <v>0.9</v>
      </c>
      <c r="S24" s="7">
        <f t="shared" si="2"/>
        <v>144</v>
      </c>
    </row>
    <row r="25" spans="1:19">
      <c r="A25">
        <v>1</v>
      </c>
      <c r="B25" t="s">
        <v>92</v>
      </c>
      <c r="C25" t="s">
        <v>132</v>
      </c>
      <c r="D25" t="s">
        <v>133</v>
      </c>
      <c r="E25" t="s">
        <v>95</v>
      </c>
      <c r="F25" t="s">
        <v>56</v>
      </c>
      <c r="G25" t="s">
        <v>96</v>
      </c>
      <c r="H25" s="5">
        <v>43063</v>
      </c>
      <c r="I25" s="5">
        <v>43191</v>
      </c>
      <c r="J25">
        <v>1989</v>
      </c>
      <c r="K25" s="6">
        <v>298350</v>
      </c>
      <c r="L25" s="6">
        <v>277465.5</v>
      </c>
      <c r="M25" t="s">
        <v>58</v>
      </c>
      <c r="N25" t="s">
        <v>59</v>
      </c>
      <c r="O25" t="s">
        <v>10</v>
      </c>
      <c r="P25">
        <f t="shared" si="0"/>
        <v>128</v>
      </c>
      <c r="Q25" t="b">
        <v>1</v>
      </c>
      <c r="R25" s="3">
        <f t="shared" si="1"/>
        <v>0.93</v>
      </c>
      <c r="S25" s="7">
        <f t="shared" si="2"/>
        <v>139.5</v>
      </c>
    </row>
    <row r="26" spans="1:19">
      <c r="A26">
        <v>6</v>
      </c>
      <c r="B26" t="s">
        <v>52</v>
      </c>
      <c r="C26" t="s">
        <v>134</v>
      </c>
      <c r="D26" t="s">
        <v>135</v>
      </c>
      <c r="E26" t="s">
        <v>55</v>
      </c>
      <c r="F26" t="s">
        <v>56</v>
      </c>
      <c r="G26" t="s">
        <v>57</v>
      </c>
      <c r="H26" s="5">
        <v>42950</v>
      </c>
      <c r="I26" s="5">
        <v>43406</v>
      </c>
      <c r="J26">
        <v>2089</v>
      </c>
      <c r="K26" s="6">
        <v>292460</v>
      </c>
      <c r="L26" s="6">
        <v>248591</v>
      </c>
      <c r="M26" t="s">
        <v>80</v>
      </c>
      <c r="N26" t="s">
        <v>24</v>
      </c>
      <c r="O26" t="s">
        <v>6</v>
      </c>
      <c r="P26">
        <f t="shared" si="0"/>
        <v>456</v>
      </c>
      <c r="Q26" t="b">
        <v>0</v>
      </c>
      <c r="R26" s="3">
        <f t="shared" si="1"/>
        <v>0.85</v>
      </c>
      <c r="S26" s="7">
        <f t="shared" si="2"/>
        <v>119</v>
      </c>
    </row>
    <row r="27" spans="1:19">
      <c r="A27">
        <v>12</v>
      </c>
      <c r="B27" t="s">
        <v>63</v>
      </c>
      <c r="C27" t="s">
        <v>136</v>
      </c>
      <c r="D27" t="s">
        <v>137</v>
      </c>
      <c r="E27" t="s">
        <v>66</v>
      </c>
      <c r="F27" t="s">
        <v>56</v>
      </c>
      <c r="G27" t="s">
        <v>67</v>
      </c>
      <c r="H27" s="5">
        <v>42382</v>
      </c>
      <c r="I27" s="5">
        <v>42782</v>
      </c>
      <c r="J27">
        <v>2345</v>
      </c>
      <c r="K27" s="6">
        <v>375200</v>
      </c>
      <c r="L27" s="6">
        <v>337680</v>
      </c>
      <c r="M27" t="s">
        <v>103</v>
      </c>
      <c r="N27" t="s">
        <v>20</v>
      </c>
      <c r="O27" t="s">
        <v>5</v>
      </c>
      <c r="P27">
        <f t="shared" si="0"/>
        <v>400</v>
      </c>
      <c r="Q27" t="b">
        <v>0</v>
      </c>
      <c r="R27" s="3">
        <f t="shared" si="1"/>
        <v>0.9</v>
      </c>
      <c r="S27" s="7">
        <f t="shared" si="2"/>
        <v>144</v>
      </c>
    </row>
    <row r="28" spans="1:19">
      <c r="A28">
        <v>1</v>
      </c>
      <c r="B28" t="s">
        <v>52</v>
      </c>
      <c r="C28" t="s">
        <v>138</v>
      </c>
      <c r="D28" t="s">
        <v>139</v>
      </c>
      <c r="E28" t="s">
        <v>55</v>
      </c>
      <c r="F28" t="s">
        <v>56</v>
      </c>
      <c r="G28" t="s">
        <v>57</v>
      </c>
      <c r="H28" s="5">
        <v>42745</v>
      </c>
      <c r="I28" s="5">
        <v>43118</v>
      </c>
      <c r="J28">
        <v>2489</v>
      </c>
      <c r="K28" s="6">
        <v>348460</v>
      </c>
      <c r="L28" s="6">
        <v>296191</v>
      </c>
      <c r="M28" t="s">
        <v>58</v>
      </c>
      <c r="N28" t="s">
        <v>59</v>
      </c>
      <c r="O28" t="s">
        <v>6</v>
      </c>
      <c r="P28">
        <f t="shared" si="0"/>
        <v>373</v>
      </c>
      <c r="Q28" t="b">
        <v>0</v>
      </c>
      <c r="R28" s="3">
        <f t="shared" si="1"/>
        <v>0.85</v>
      </c>
      <c r="S28" s="7">
        <f t="shared" si="2"/>
        <v>119</v>
      </c>
    </row>
    <row r="29" spans="1:19">
      <c r="A29">
        <v>13</v>
      </c>
      <c r="B29" t="s">
        <v>63</v>
      </c>
      <c r="C29" t="s">
        <v>140</v>
      </c>
      <c r="D29" t="s">
        <v>141</v>
      </c>
      <c r="E29" t="s">
        <v>66</v>
      </c>
      <c r="F29" t="s">
        <v>56</v>
      </c>
      <c r="G29" t="s">
        <v>67</v>
      </c>
      <c r="H29" s="5">
        <v>42568</v>
      </c>
      <c r="I29" s="5">
        <v>42955</v>
      </c>
      <c r="J29">
        <v>2523</v>
      </c>
      <c r="K29" s="6">
        <v>403680</v>
      </c>
      <c r="L29" s="6">
        <v>363312</v>
      </c>
      <c r="M29" t="s">
        <v>109</v>
      </c>
      <c r="N29" t="s">
        <v>28</v>
      </c>
      <c r="O29" t="s">
        <v>5</v>
      </c>
      <c r="P29">
        <f t="shared" si="0"/>
        <v>387</v>
      </c>
      <c r="Q29" t="b">
        <v>0</v>
      </c>
      <c r="R29" s="3">
        <f t="shared" si="1"/>
        <v>0.9</v>
      </c>
      <c r="S29" s="7">
        <f t="shared" si="2"/>
        <v>144</v>
      </c>
    </row>
    <row r="30" spans="1:19">
      <c r="A30">
        <v>6</v>
      </c>
      <c r="B30" t="s">
        <v>92</v>
      </c>
      <c r="C30" t="s">
        <v>142</v>
      </c>
      <c r="D30" t="s">
        <v>143</v>
      </c>
      <c r="E30" t="s">
        <v>95</v>
      </c>
      <c r="F30" t="s">
        <v>56</v>
      </c>
      <c r="G30" t="s">
        <v>96</v>
      </c>
      <c r="H30" s="5">
        <v>42782</v>
      </c>
      <c r="I30" s="5">
        <v>43027</v>
      </c>
      <c r="J30">
        <v>2539</v>
      </c>
      <c r="K30" s="6">
        <v>380850</v>
      </c>
      <c r="L30" s="6">
        <v>354190.5</v>
      </c>
      <c r="M30" t="s">
        <v>80</v>
      </c>
      <c r="N30" t="s">
        <v>24</v>
      </c>
      <c r="O30" t="s">
        <v>10</v>
      </c>
      <c r="P30">
        <f t="shared" si="0"/>
        <v>245</v>
      </c>
      <c r="Q30" t="b">
        <v>1</v>
      </c>
      <c r="R30" s="3">
        <f t="shared" si="1"/>
        <v>0.93</v>
      </c>
      <c r="S30" s="7">
        <f t="shared" si="2"/>
        <v>139.5</v>
      </c>
    </row>
    <row r="31" spans="1:19">
      <c r="A31">
        <v>12</v>
      </c>
      <c r="B31" t="s">
        <v>92</v>
      </c>
      <c r="C31" t="s">
        <v>144</v>
      </c>
      <c r="D31" t="s">
        <v>145</v>
      </c>
      <c r="E31" t="s">
        <v>95</v>
      </c>
      <c r="F31" t="s">
        <v>56</v>
      </c>
      <c r="G31" t="s">
        <v>96</v>
      </c>
      <c r="H31" s="5">
        <v>42837</v>
      </c>
      <c r="I31" s="5">
        <v>43061</v>
      </c>
      <c r="J31">
        <v>2579</v>
      </c>
      <c r="K31" s="6">
        <v>386850</v>
      </c>
      <c r="L31" s="6">
        <v>359770.5</v>
      </c>
      <c r="M31" t="s">
        <v>103</v>
      </c>
      <c r="N31" t="s">
        <v>20</v>
      </c>
      <c r="O31" t="s">
        <v>10</v>
      </c>
      <c r="P31">
        <f t="shared" si="0"/>
        <v>224</v>
      </c>
      <c r="Q31" t="b">
        <v>1</v>
      </c>
      <c r="R31" s="3">
        <f t="shared" si="1"/>
        <v>0.93</v>
      </c>
      <c r="S31" s="7">
        <f t="shared" si="2"/>
        <v>139.5</v>
      </c>
    </row>
    <row r="32" spans="1:19">
      <c r="A32">
        <v>4</v>
      </c>
      <c r="B32" t="s">
        <v>92</v>
      </c>
      <c r="C32" t="s">
        <v>146</v>
      </c>
      <c r="D32" t="s">
        <v>147</v>
      </c>
      <c r="E32" t="s">
        <v>95</v>
      </c>
      <c r="F32" t="s">
        <v>56</v>
      </c>
      <c r="G32" t="s">
        <v>96</v>
      </c>
      <c r="H32" s="5">
        <v>42754</v>
      </c>
      <c r="I32" s="5">
        <v>42970</v>
      </c>
      <c r="J32">
        <v>2723</v>
      </c>
      <c r="K32" s="6">
        <v>408450</v>
      </c>
      <c r="L32" s="6">
        <v>379858.5</v>
      </c>
      <c r="M32" t="s">
        <v>97</v>
      </c>
      <c r="N32" t="s">
        <v>32</v>
      </c>
      <c r="O32" t="s">
        <v>10</v>
      </c>
      <c r="P32">
        <f t="shared" si="0"/>
        <v>216</v>
      </c>
      <c r="Q32" t="b">
        <v>1</v>
      </c>
      <c r="R32" s="3">
        <f t="shared" si="1"/>
        <v>0.93</v>
      </c>
      <c r="S32" s="7">
        <f t="shared" si="2"/>
        <v>139.5</v>
      </c>
    </row>
    <row r="33" spans="1:19">
      <c r="A33">
        <v>1</v>
      </c>
      <c r="B33" t="s">
        <v>75</v>
      </c>
      <c r="C33" t="s">
        <v>148</v>
      </c>
      <c r="D33" t="s">
        <v>149</v>
      </c>
      <c r="E33" t="s">
        <v>78</v>
      </c>
      <c r="F33" t="s">
        <v>56</v>
      </c>
      <c r="G33" t="s">
        <v>79</v>
      </c>
      <c r="H33" s="5">
        <v>43093</v>
      </c>
      <c r="I33" s="5">
        <v>43227</v>
      </c>
      <c r="J33">
        <v>2975</v>
      </c>
      <c r="K33" s="6">
        <v>595000</v>
      </c>
      <c r="L33" s="6">
        <v>535500</v>
      </c>
      <c r="M33" t="s">
        <v>58</v>
      </c>
      <c r="N33" t="s">
        <v>59</v>
      </c>
      <c r="O33" t="s">
        <v>9</v>
      </c>
      <c r="P33">
        <f t="shared" si="0"/>
        <v>134</v>
      </c>
      <c r="Q33" t="b">
        <v>1</v>
      </c>
      <c r="R33" s="3">
        <f t="shared" si="1"/>
        <v>0.9</v>
      </c>
      <c r="S33" s="7">
        <f t="shared" si="2"/>
        <v>180</v>
      </c>
    </row>
    <row r="34" spans="1:19">
      <c r="A34">
        <v>13</v>
      </c>
      <c r="B34" t="s">
        <v>63</v>
      </c>
      <c r="C34" t="s">
        <v>150</v>
      </c>
      <c r="D34" t="s">
        <v>151</v>
      </c>
      <c r="E34" t="s">
        <v>66</v>
      </c>
      <c r="F34" t="s">
        <v>56</v>
      </c>
      <c r="G34" t="s">
        <v>67</v>
      </c>
      <c r="H34" s="5">
        <v>42531</v>
      </c>
      <c r="I34" s="5">
        <v>42758</v>
      </c>
      <c r="J34">
        <v>2987</v>
      </c>
      <c r="K34" s="6">
        <v>477920</v>
      </c>
      <c r="L34" s="6">
        <v>430128</v>
      </c>
      <c r="M34" t="s">
        <v>109</v>
      </c>
      <c r="N34" t="s">
        <v>28</v>
      </c>
      <c r="O34" t="s">
        <v>5</v>
      </c>
      <c r="P34">
        <f t="shared" si="0"/>
        <v>227</v>
      </c>
      <c r="Q34" t="b">
        <v>0</v>
      </c>
      <c r="R34" s="3">
        <f t="shared" si="1"/>
        <v>0.9</v>
      </c>
      <c r="S34" s="7">
        <f t="shared" si="2"/>
        <v>144</v>
      </c>
    </row>
    <row r="35" spans="1:19">
      <c r="A35">
        <v>3</v>
      </c>
      <c r="B35" t="s">
        <v>52</v>
      </c>
      <c r="C35" t="s">
        <v>152</v>
      </c>
      <c r="D35" t="s">
        <v>153</v>
      </c>
      <c r="E35" t="s">
        <v>55</v>
      </c>
      <c r="F35" t="s">
        <v>56</v>
      </c>
      <c r="G35" t="s">
        <v>57</v>
      </c>
      <c r="H35" s="5">
        <v>42939</v>
      </c>
      <c r="I35" s="5">
        <v>43164</v>
      </c>
      <c r="J35">
        <v>2999</v>
      </c>
      <c r="K35" s="6">
        <v>419860</v>
      </c>
      <c r="L35" s="6">
        <v>356881</v>
      </c>
      <c r="M35" t="s">
        <v>154</v>
      </c>
      <c r="N35" t="s">
        <v>30</v>
      </c>
      <c r="O35" t="s">
        <v>6</v>
      </c>
      <c r="P35">
        <f t="shared" si="0"/>
        <v>225</v>
      </c>
      <c r="Q35" t="b">
        <v>0</v>
      </c>
      <c r="R35" s="3">
        <f t="shared" si="1"/>
        <v>0.85</v>
      </c>
      <c r="S35" s="7">
        <f t="shared" si="2"/>
        <v>119</v>
      </c>
    </row>
  </sheetData>
  <pageMargins left="0.7" right="0.7" top="0.75" bottom="0.75" header="0.3" footer="0.3"/>
  <pageSetup scale="4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23"/>
  <sheetViews>
    <sheetView workbookViewId="0">
      <selection activeCell="A8" sqref="A8"/>
    </sheetView>
  </sheetViews>
  <sheetFormatPr defaultColWidth="9.140625" defaultRowHeight="15"/>
  <cols>
    <col min="1" max="1" width="12.7109375" style="8" customWidth="1"/>
    <col min="2" max="2" width="28.42578125" style="8" customWidth="1"/>
    <col min="3" max="4" width="48.28515625" style="8" customWidth="1"/>
    <col min="5" max="5" width="2.28515625" style="9" customWidth="1"/>
    <col min="6" max="18" width="9.140625" style="9"/>
    <col min="19" max="16384" width="9.140625" style="8"/>
  </cols>
  <sheetData>
    <row r="1" spans="1:18" ht="31.35" customHeight="1">
      <c r="A1" s="20" t="s">
        <v>155</v>
      </c>
      <c r="C1" s="22"/>
      <c r="D1" s="22"/>
      <c r="Q1" s="8"/>
      <c r="R1" s="8"/>
    </row>
    <row r="2" spans="1:18" ht="14.45" customHeight="1">
      <c r="A2" s="20"/>
      <c r="C2" s="23"/>
      <c r="D2" s="23"/>
      <c r="Q2" s="8"/>
      <c r="R2" s="8"/>
    </row>
    <row r="3" spans="1:18" ht="14.45" customHeight="1">
      <c r="A3" s="20"/>
      <c r="C3" s="23"/>
      <c r="D3" s="23"/>
      <c r="Q3" s="8"/>
      <c r="R3" s="8"/>
    </row>
    <row r="4" spans="1:18">
      <c r="C4" s="23"/>
      <c r="D4" s="23"/>
    </row>
    <row r="5" spans="1:18">
      <c r="A5" s="10" t="s">
        <v>156</v>
      </c>
      <c r="B5" s="10" t="s">
        <v>157</v>
      </c>
      <c r="C5" s="10" t="s">
        <v>158</v>
      </c>
      <c r="D5" s="10" t="s">
        <v>159</v>
      </c>
      <c r="E5" s="11"/>
      <c r="F5" s="11"/>
      <c r="G5" s="11"/>
      <c r="H5" s="11"/>
      <c r="M5" s="21"/>
      <c r="N5" s="21"/>
      <c r="O5" s="21"/>
      <c r="P5" s="21"/>
      <c r="Q5" s="21"/>
      <c r="R5" s="21"/>
    </row>
    <row r="6" spans="1:18" ht="15.95">
      <c r="A6" s="12">
        <v>43238</v>
      </c>
      <c r="B6" s="13" t="s">
        <v>160</v>
      </c>
      <c r="C6" s="14"/>
      <c r="D6" s="15" t="s">
        <v>161</v>
      </c>
      <c r="E6" s="11"/>
      <c r="F6" s="11"/>
      <c r="G6" s="11"/>
      <c r="H6" s="11"/>
      <c r="M6" s="21"/>
      <c r="N6" s="21"/>
      <c r="O6" s="21"/>
      <c r="P6" s="21"/>
      <c r="Q6" s="21"/>
      <c r="R6" s="21"/>
    </row>
    <row r="7" spans="1:18">
      <c r="A7" s="10" t="s">
        <v>162</v>
      </c>
      <c r="B7" s="10" t="s">
        <v>157</v>
      </c>
      <c r="C7" s="10" t="s">
        <v>163</v>
      </c>
      <c r="D7" s="10" t="s">
        <v>164</v>
      </c>
      <c r="E7" s="11"/>
      <c r="F7" s="11"/>
      <c r="G7" s="11"/>
      <c r="H7" s="11"/>
      <c r="M7" s="21"/>
      <c r="N7" s="21"/>
      <c r="O7" s="21"/>
      <c r="P7" s="21"/>
      <c r="Q7" s="21"/>
      <c r="R7" s="21"/>
    </row>
    <row r="8" spans="1:18">
      <c r="A8" s="12"/>
      <c r="B8" s="16"/>
      <c r="C8" s="14"/>
      <c r="D8" s="14"/>
      <c r="E8" s="11"/>
      <c r="F8" s="11"/>
      <c r="G8" s="11"/>
      <c r="H8" s="11"/>
      <c r="M8" s="21"/>
      <c r="N8" s="21"/>
      <c r="O8" s="21"/>
      <c r="P8" s="21"/>
      <c r="Q8" s="21"/>
      <c r="R8" s="21"/>
    </row>
    <row r="9" spans="1:18">
      <c r="A9" s="17"/>
      <c r="B9" s="16"/>
      <c r="C9" s="14"/>
      <c r="D9" s="14"/>
      <c r="E9" s="11"/>
      <c r="F9" s="11"/>
      <c r="G9" s="11"/>
      <c r="H9" s="11"/>
      <c r="M9" s="21"/>
      <c r="N9" s="21"/>
      <c r="O9" s="21"/>
      <c r="P9" s="21"/>
      <c r="Q9" s="21"/>
      <c r="R9" s="21"/>
    </row>
    <row r="10" spans="1:18">
      <c r="A10" s="17"/>
      <c r="B10" s="16"/>
      <c r="C10" s="14"/>
      <c r="D10" s="14"/>
      <c r="E10" s="11"/>
      <c r="F10" s="11"/>
      <c r="G10" s="11"/>
      <c r="H10" s="11"/>
      <c r="M10" s="21"/>
      <c r="N10" s="21"/>
      <c r="O10" s="21"/>
      <c r="P10" s="21"/>
      <c r="Q10" s="21"/>
      <c r="R10" s="21"/>
    </row>
    <row r="11" spans="1:18">
      <c r="A11" s="17"/>
      <c r="B11" s="16"/>
      <c r="C11" s="14"/>
      <c r="D11" s="14"/>
      <c r="E11" s="11"/>
      <c r="F11" s="11"/>
      <c r="G11" s="11"/>
      <c r="H11" s="11"/>
      <c r="M11" s="21"/>
      <c r="N11" s="21"/>
      <c r="O11" s="21"/>
      <c r="P11" s="21"/>
      <c r="Q11" s="21"/>
      <c r="R11" s="21"/>
    </row>
    <row r="12" spans="1:18">
      <c r="A12" s="17"/>
      <c r="B12" s="16"/>
      <c r="C12" s="14"/>
      <c r="D12" s="14"/>
      <c r="E12" s="11"/>
      <c r="F12" s="11"/>
      <c r="G12" s="11"/>
      <c r="H12" s="11"/>
      <c r="M12" s="21"/>
      <c r="N12" s="21"/>
      <c r="O12" s="21"/>
      <c r="P12" s="21"/>
      <c r="Q12" s="21"/>
      <c r="R12" s="21"/>
    </row>
    <row r="13" spans="1:18">
      <c r="A13" s="17"/>
      <c r="B13" s="16"/>
      <c r="C13" s="14"/>
      <c r="D13" s="14"/>
      <c r="E13" s="11"/>
      <c r="F13" s="11"/>
      <c r="G13" s="11"/>
      <c r="H13" s="11"/>
      <c r="M13" s="21"/>
      <c r="N13" s="21"/>
      <c r="O13" s="21"/>
      <c r="P13" s="21"/>
      <c r="Q13" s="21"/>
      <c r="R13" s="21"/>
    </row>
    <row r="14" spans="1:18">
      <c r="A14" s="17"/>
      <c r="B14" s="16"/>
      <c r="C14" s="14"/>
      <c r="D14" s="14"/>
      <c r="E14" s="11"/>
      <c r="F14" s="11"/>
      <c r="G14" s="11"/>
      <c r="H14" s="11"/>
      <c r="M14" s="21"/>
      <c r="N14" s="21"/>
      <c r="O14" s="21"/>
      <c r="P14" s="21"/>
      <c r="Q14" s="21"/>
      <c r="R14" s="21"/>
    </row>
    <row r="15" spans="1:18">
      <c r="A15" s="17"/>
      <c r="B15" s="16"/>
      <c r="C15" s="14"/>
      <c r="D15" s="14"/>
      <c r="E15" s="11"/>
      <c r="F15" s="11"/>
      <c r="G15" s="11"/>
      <c r="H15" s="11"/>
      <c r="M15" s="21"/>
      <c r="N15" s="21"/>
      <c r="O15" s="21"/>
      <c r="P15" s="21"/>
      <c r="Q15" s="21"/>
      <c r="R15" s="21"/>
    </row>
    <row r="16" spans="1:18">
      <c r="A16" s="17"/>
      <c r="B16" s="16"/>
      <c r="C16" s="14"/>
      <c r="D16" s="14"/>
      <c r="E16" s="11"/>
      <c r="F16" s="11"/>
      <c r="G16" s="11"/>
      <c r="H16" s="11"/>
      <c r="M16" s="21"/>
      <c r="N16" s="21"/>
      <c r="O16" s="21"/>
      <c r="P16" s="21"/>
      <c r="Q16" s="21"/>
      <c r="R16" s="21"/>
    </row>
    <row r="17" spans="1:18">
      <c r="A17" s="17"/>
      <c r="B17" s="16"/>
      <c r="C17" s="14"/>
      <c r="D17" s="14"/>
      <c r="E17" s="11"/>
      <c r="F17" s="11"/>
      <c r="G17" s="11"/>
      <c r="H17" s="11"/>
      <c r="M17" s="21"/>
      <c r="N17" s="21"/>
      <c r="O17" s="21"/>
      <c r="P17" s="21"/>
      <c r="Q17" s="21"/>
      <c r="R17" s="21"/>
    </row>
    <row r="18" spans="1:18">
      <c r="A18" s="18"/>
      <c r="B18" s="18"/>
      <c r="C18" s="18"/>
      <c r="D18" s="18"/>
    </row>
    <row r="19" spans="1:18">
      <c r="A19" s="10" t="s">
        <v>156</v>
      </c>
      <c r="B19" s="10" t="s">
        <v>165</v>
      </c>
      <c r="C19" s="10" t="s">
        <v>166</v>
      </c>
      <c r="D19" s="10" t="s">
        <v>167</v>
      </c>
    </row>
    <row r="20" spans="1:18">
      <c r="A20" s="12">
        <v>43238</v>
      </c>
      <c r="B20" s="13" t="s">
        <v>168</v>
      </c>
      <c r="C20" s="13" t="s">
        <v>160</v>
      </c>
      <c r="D20" s="13"/>
    </row>
    <row r="21" spans="1:18">
      <c r="A21" s="12">
        <v>43238</v>
      </c>
      <c r="B21" s="13" t="s">
        <v>169</v>
      </c>
      <c r="C21" s="13" t="s">
        <v>160</v>
      </c>
      <c r="D21" s="13"/>
    </row>
    <row r="22" spans="1:18">
      <c r="A22" s="12"/>
      <c r="B22" s="13"/>
      <c r="C22" s="13"/>
      <c r="D22" s="13"/>
    </row>
    <row r="23" spans="1:18">
      <c r="A23" s="19"/>
      <c r="B23" s="19"/>
      <c r="C23" s="19"/>
      <c r="D23" s="19"/>
    </row>
  </sheetData>
  <mergeCells count="27">
    <mergeCell ref="M17:P17"/>
    <mergeCell ref="Q17:R17"/>
    <mergeCell ref="M14:P14"/>
    <mergeCell ref="Q14:R14"/>
    <mergeCell ref="M15:P15"/>
    <mergeCell ref="Q15:R15"/>
    <mergeCell ref="M16:P16"/>
    <mergeCell ref="Q16:R16"/>
    <mergeCell ref="M11:P11"/>
    <mergeCell ref="Q11:R11"/>
    <mergeCell ref="M12:P12"/>
    <mergeCell ref="Q12:R12"/>
    <mergeCell ref="M13:P13"/>
    <mergeCell ref="Q13:R13"/>
    <mergeCell ref="M8:P8"/>
    <mergeCell ref="Q8:R8"/>
    <mergeCell ref="M9:P9"/>
    <mergeCell ref="Q9:R9"/>
    <mergeCell ref="M10:P10"/>
    <mergeCell ref="Q10:R10"/>
    <mergeCell ref="M7:P7"/>
    <mergeCell ref="Q7:R7"/>
    <mergeCell ref="C1:D4"/>
    <mergeCell ref="M5:P5"/>
    <mergeCell ref="Q5:R5"/>
    <mergeCell ref="M6:P6"/>
    <mergeCell ref="Q6:R6"/>
  </mergeCells>
  <pageMargins left="0.7" right="0.7" top="0.75" bottom="0.75" header="0.3" footer="0.3"/>
  <pageSetup scale="4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2C255265EDFFE443AABED48F16B3BC6A" ma:contentTypeVersion="16" ma:contentTypeDescription="Create a new Course Development document." ma:contentTypeScope="" ma:versionID="84606cef8cb8c62e19c930777063dbcb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b0716d9247da88c68a81232dc266bc22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07001-6A85-46A1-ACAA-4734202FD26A}"/>
</file>

<file path=customXml/itemProps2.xml><?xml version="1.0" encoding="utf-8"?>
<ds:datastoreItem xmlns:ds="http://schemas.openxmlformats.org/officeDocument/2006/customXml" ds:itemID="{0238A72F-DB5E-47C0-95B5-9B91FF8A554A}"/>
</file>

<file path=customXml/itemProps3.xml><?xml version="1.0" encoding="utf-8"?>
<ds:datastoreItem xmlns:ds="http://schemas.openxmlformats.org/officeDocument/2006/customXml" ds:itemID="{7857BEEC-DF40-45B6-BB75-5E1BE785D683}"/>
</file>

<file path=customXml/itemProps4.xml><?xml version="1.0" encoding="utf-8"?>
<ds:datastoreItem xmlns:ds="http://schemas.openxmlformats.org/officeDocument/2006/customXml" ds:itemID="{68A282DF-2512-43C1-B40D-FDE165FE7A68}"/>
</file>

<file path=customXml/itemProps5.xml><?xml version="1.0" encoding="utf-8"?>
<ds:datastoreItem xmlns:ds="http://schemas.openxmlformats.org/officeDocument/2006/customXml" ds:itemID="{64058337-22FC-4953-80CC-5CB22DBAA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Your Office</dc:creator>
  <cp:keywords/>
  <dc:description/>
  <cp:lastModifiedBy/>
  <cp:revision/>
  <dcterms:created xsi:type="dcterms:W3CDTF">2015-06-05T00:51:11Z</dcterms:created>
  <dcterms:modified xsi:type="dcterms:W3CDTF">2023-02-01T04:26:53Z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0x010100A30BC5E90BED914E81F4B67CDEADBEEF0072B4D5296E9CCD41A4B955E8BC4A98B9002C255265EDFFE443AABED48F16B3BC6A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