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Orders - Overview" sheetId="2" r:id="rId5"/>
    <sheet name="Orders - Efficiency analysis" sheetId="3" r:id="rId6"/>
    <sheet name="Orders - Drawings" sheetId="4" r:id="rId7"/>
    <sheet name="Home Depot" sheetId="5" r:id="rId8"/>
    <sheet name="Lowe's" sheetId="6" r:id="rId9"/>
    <sheet name="Fry's" sheetId="7" r:id="rId10"/>
    <sheet name="Digikey" sheetId="8" r:id="rId11"/>
    <sheet name="Amazon" sheetId="9" r:id="rId12"/>
    <sheet name="Hobbyking" sheetId="10" r:id="rId13"/>
    <sheet name="Amain" sheetId="11" r:id="rId14"/>
    <sheet name="Hobbywing" sheetId="12" r:id="rId15"/>
    <sheet name="ServoCity" sheetId="13" r:id="rId16"/>
    <sheet name="Mouser" sheetId="14" r:id="rId17"/>
    <sheet name="McMaster-Carr" sheetId="15" r:id="rId18"/>
  </sheets>
</workbook>
</file>

<file path=xl/sharedStrings.xml><?xml version="1.0" encoding="utf-8"?>
<sst xmlns="http://schemas.openxmlformats.org/spreadsheetml/2006/main" uniqueCount="211">
  <si>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</si>
  <si>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</si>
  <si>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</si>
  <si>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</si>
  <si>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Orders</t>
  </si>
  <si>
    <t>Overview</t>
  </si>
  <si>
    <t>Orders - Overview</t>
  </si>
  <si>
    <t>index</t>
  </si>
  <si>
    <t>Provider</t>
  </si>
  <si>
    <t>Date</t>
  </si>
  <si>
    <t>Desc</t>
  </si>
  <si>
    <t>Base + Tax</t>
  </si>
  <si>
    <t>Shipping</t>
  </si>
  <si>
    <t>Amazon</t>
  </si>
  <si>
    <t>Grey fur</t>
  </si>
  <si>
    <t>Hobbyking</t>
  </si>
  <si>
    <t>Batteries &amp; chargers</t>
  </si>
  <si>
    <t>Home Depot</t>
  </si>
  <si>
    <t>Alum bar, plate, ?</t>
  </si>
  <si>
    <t>Big assortment of hardware</t>
  </si>
  <si>
    <t>Snips, shrink wrap &amp; limit switches</t>
  </si>
  <si>
    <t>Digikey</t>
  </si>
  <si>
    <t>LEDs, LED drivers, DC/DC, low-dropout comparators, PFETs, misc passives</t>
  </si>
  <si>
    <t>Fry’s</t>
  </si>
  <si>
    <t>Shrink tubing, wire, breadboard</t>
  </si>
  <si>
    <t>Lowe’s</t>
  </si>
  <si>
    <t>Clamps, 1/4” bore</t>
  </si>
  <si>
    <t>DigiKey</t>
  </si>
  <si>
    <t>STM32, toggle switches, probes</t>
  </si>
  <si>
    <t>AMain</t>
  </si>
  <si>
    <t>HS D645 servo</t>
  </si>
  <si>
    <t>Misc tools &amp; mech</t>
  </si>
  <si>
    <t>?</t>
  </si>
  <si>
    <t>ServoCity</t>
  </si>
  <si>
    <t>Replacement gears for D645, shaft coupler</t>
  </si>
  <si>
    <t>Hobbywing</t>
  </si>
  <si>
    <t>Sensored BLDC + ESC</t>
  </si>
  <si>
    <t>Nucleo + LED drivers + ADCs + NFETs</t>
  </si>
  <si>
    <t>Treatstock</t>
  </si>
  <si>
    <t>Mounts &amp; holders</t>
  </si>
  <si>
    <t>Solder, misc tools</t>
  </si>
  <si>
    <t>Lock wash, velcro</t>
  </si>
  <si>
    <t>Misc mech, fabric velcro</t>
  </si>
  <si>
    <t>USB cables</t>
  </si>
  <si>
    <t>Glue, M3 lock nuts, joystick, misc. fillup</t>
  </si>
  <si>
    <t>Mouser</t>
  </si>
  <si>
    <t>Drivers, controller parts, mic #2</t>
  </si>
  <si>
    <t>RobotDyn</t>
  </si>
  <si>
    <t>STM-Minis</t>
  </si>
  <si>
    <t>Fuses + batteries</t>
  </si>
  <si>
    <t>Quicrun G2 25.5T</t>
  </si>
  <si>
    <t>Webbing strap (tie-down)</t>
  </si>
  <si>
    <t>McMaster-Carr</t>
  </si>
  <si>
    <t>Torsion springs, M2.6 screws</t>
  </si>
  <si>
    <t>Totals</t>
  </si>
  <si>
    <t>Grand total</t>
  </si>
  <si>
    <t>Efficiency analysis</t>
  </si>
  <si>
    <t>Orders - Efficiency analysis</t>
  </si>
  <si>
    <t>Loss</t>
  </si>
  <si>
    <t>Unused</t>
  </si>
  <si>
    <t>Oversupplied</t>
  </si>
  <si>
    <t>Tools</t>
  </si>
  <si>
    <t>Total loss (+ tax, w/o ship)</t>
  </si>
  <si>
    <t>Non-tool total (+tax, w/o ship)</t>
  </si>
  <si>
    <t>Efficiency</t>
  </si>
  <si>
    <t>“All Drawings from the Sheet”</t>
  </si>
  <si>
    <t>Orders - Drawings</t>
  </si>
  <si>
    <t>Table 1</t>
  </si>
  <si>
    <t>Name</t>
  </si>
  <si>
    <t>Unit price</t>
  </si>
  <si>
    <t>QTY</t>
  </si>
  <si>
    <t>Total</t>
  </si>
  <si>
    <t>Tool</t>
  </si>
  <si>
    <t>Loss $</t>
  </si>
  <si>
    <t>Unused $</t>
  </si>
  <si>
    <t>Oversupplied $</t>
  </si>
  <si>
    <t>Tool $</t>
  </si>
  <si>
    <t>Slim taper file</t>
  </si>
  <si>
    <t>9/64” bit</t>
  </si>
  <si>
    <t>M3 lock washers</t>
  </si>
  <si>
    <t>Dewalt snap blades</t>
  </si>
  <si>
    <t>#8-32 3/8” machine screws</t>
  </si>
  <si>
    <t>11/32” bit</t>
  </si>
  <si>
    <t>M3 lock nuts 4pk</t>
  </si>
  <si>
    <t>#6-32 3/8” machine screws</t>
  </si>
  <si>
    <t>10A fuses</t>
  </si>
  <si>
    <t>Micro screwdriver set</t>
  </si>
  <si>
    <t>Lead-free solder</t>
  </si>
  <si>
    <t>10pc SAE imperial hex keys</t>
  </si>
  <si>
    <t>#8 lock washers</t>
  </si>
  <si>
    <t>Industrial-strength stick-on Velcro</t>
  </si>
  <si>
    <t>Fabric velcro</t>
  </si>
  <si>
    <t>Nylon spacers 2pk</t>
  </si>
  <si>
    <t>#6-32 3/4” machine screws</t>
  </si>
  <si>
    <t>#6-32 1-1/4” machine screws</t>
  </si>
  <si>
    <t>#6-32 1/2” machine screws</t>
  </si>
  <si>
    <t>Lowe's</t>
  </si>
  <si>
    <t>C-clamp</t>
  </si>
  <si>
    <t>1/4” bore bit</t>
  </si>
  <si>
    <t>Fry's</t>
  </si>
  <si>
    <t>1/4”x4’ shrink wrap tube</t>
  </si>
  <si>
    <t>Electrical tape</t>
  </si>
  <si>
    <t>22AWG stranded wire 25’</t>
  </si>
  <si>
    <t>3A diode</t>
  </si>
  <si>
    <t>Mini zip ties</t>
  </si>
  <si>
    <t>Mini breadboard</t>
  </si>
  <si>
    <t>PPA USB-C to USB 3.1 OTG Cable Adapter</t>
  </si>
  <si>
    <t>Rhino 2xUSB to Mini-USB Cable</t>
  </si>
  <si>
    <t>20W ADJUSTABLE DC-DC BUCK CONVER</t>
  </si>
  <si>
    <t>IC GATE DRVR LOW-SIDE 8DIP</t>
  </si>
  <si>
    <t>RADIAL PTC RESETTABLE FUSE, 1.2A</t>
  </si>
  <si>
    <t>IC DRVR DOT MATRIX 28TSSOP</t>
  </si>
  <si>
    <t>WINDOW COMPARATOR</t>
  </si>
  <si>
    <t>HOOK-UP SOLID 24AWG 300V YEL 5'</t>
  </si>
  <si>
    <t>HOOK-UP STRND 24AWG RED FEET</t>
  </si>
  <si>
    <t>CAP CER 0.1UF 50V Z5U RADIAL</t>
  </si>
  <si>
    <t>CAP ALUM POLY 560UF 20% 6.3V T/H</t>
  </si>
  <si>
    <t>SMT ADAPTERS 3 PACK 28SOIC/TSSOP</t>
  </si>
  <si>
    <t>SOT23 TO DIP ADAPTER</t>
  </si>
  <si>
    <t>MOSFET P-CH 100V 15A TO220-3</t>
  </si>
  <si>
    <t>LED WHITE 5MM ROUND T/H</t>
  </si>
  <si>
    <t>SWITCH TOGGLE SPDT 5A 120V</t>
  </si>
  <si>
    <t>DISCOVERY STM32F10X EVAL BRD</t>
  </si>
  <si>
    <t>GATOR CLIP STEEL NON-INSUL 10A</t>
  </si>
  <si>
    <t>CONN BANANA PLUG SOLDER BLUE</t>
  </si>
  <si>
    <t>CONN PWR JACK 2.5X5.5MM SOLDER</t>
  </si>
  <si>
    <t>DIODE GEN PURP 100V 200MA DO35</t>
  </si>
  <si>
    <t>DIODE SCHOTTKY 30V 200MA DO35</t>
  </si>
  <si>
    <t>IC OPAMP GP 1 CIRCUIT 8DIP</t>
  </si>
  <si>
    <t>IC ADC 10BIT SAR 8DIP</t>
  </si>
  <si>
    <t>RES 0.01 OHM 1% 3W RADIAL</t>
  </si>
  <si>
    <t>COUPLER FLEX SHAFT ALUM 5MM-5MM</t>
  </si>
  <si>
    <t>MOSFET N-CHA 60V 37.2A TO220AB</t>
  </si>
  <si>
    <t>NUCLEO-64 STM32F072RB EVAL BRD</t>
  </si>
  <si>
    <t>STM32 NUCLEO-32 DEVELOPMENT BOAR</t>
  </si>
  <si>
    <t>IC REG LINEAR 3.3V 250MA TO92-3</t>
  </si>
  <si>
    <t>DIODE SCHOTTKY 40V 350MA DO35</t>
  </si>
  <si>
    <t>Qty</t>
  </si>
  <si>
    <t>Temporary</t>
  </si>
  <si>
    <t>Micro Cutter</t>
  </si>
  <si>
    <t>MCIGICM 127pcs Heat Shrink Tubing 2:1, Electrical Wire Cable Wrap Assortment Electric Insulation Heat Shrink Tube Kit (7 Sizes)</t>
  </si>
  <si>
    <t>uxcell a14061700ux0924 AC 125V 5A Hinge Lever Micro Limit Switch KW4-3Z-3 for Mill CNC (Pack of 5)</t>
  </si>
  <si>
    <t>Pro'sKit 900-015 Helping Hands Soldering Aid</t>
  </si>
  <si>
    <t>RobotDyn - Black Pill STM32, Original STM32F103C8T6 ARM Cortex-M3 128KB Minimum System Development Board. Pinheaders NOT Soldered</t>
  </si>
  <si>
    <t>ZOSKAY 1X DS3218 Update servo 20KG Full Metal Gear Digital servo Baja servo Waterproof servo for Baja Cars(Control Angle 180)</t>
  </si>
  <si>
    <t>KeeYees 10pcs 4 Channels IIC I2C Logic Level Converter Bi-Directional Module 3.3V to 5V Shifter for Arduino (Pack of 10)</t>
  </si>
  <si>
    <t>REXQualis 22 Values 1/4W 1% Resistor Assortment Kit,10 Ohm - 1M Ohm (Pack of 650)</t>
  </si>
  <si>
    <t>MAIYUM 63-37 Tin Lead Rosin Core Solder Wire for Electrical Soldering (0.6mm 50g)</t>
  </si>
  <si>
    <t>Weller WLC100 40-Watt Soldering Station</t>
  </si>
  <si>
    <t>BTNOW 15 Set Plastic 1 Inch Flat Side Release Buckles and Tri-Glide Slides with 1 Roll 5 Yards Nylon Webbing Straps for DIY Making Luggage Strap, Pet Collar, Backpack Repairing</t>
  </si>
  <si>
    <t>STEPPERONLINE Mounting Bracket for Nema 17 Stepper Motor (Economy Geared Stepper) Hobby CNC/3D Printer</t>
  </si>
  <si>
    <t>STEPPERONLINE 51:1 Planetary Gearbox High Torque Nema 17 Stepper Motor Precision Camera DIY</t>
  </si>
  <si>
    <t>65.6ft/20M Electric Wire 22 Gauge, AWSOM Extension Wire Red Black 2 Wire Stranded Tinned Copper for 3528 LED Strip Lights, 12V DC Wire, Speaker, Doorbell Wire …</t>
  </si>
  <si>
    <t>AUSTOR 100 Pcs PCB Board Kit Including 30 Pcs PCB Boards 30 Pcs 40 Pin 2.54mm Header Connector(Bonus: 10 Pcs 2P&amp;3P Terminal Blocks and 30 Pcs Caps)</t>
  </si>
  <si>
    <t>2 Pack 8mm Flange Coupling Connector, Rigid Guide Steel Model Coupler Accessory, Shaft Axis Fittings for DIY RC Model Motors, High Hardness Coupling Connector-Silver. (2 pcs 8mm)</t>
  </si>
  <si>
    <t>Fairfield PF16B Poly-Fil Premium Polyester Fiber, 16 Oz, White</t>
  </si>
  <si>
    <t>12V 2A AC Power Replacement Adapter for Yamaha PSR-300 PSR-300M PSR-310 PSR-320 Keyboard Wall Charger Power Supply Cord</t>
  </si>
  <si>
    <t>Maxmoral 2-Pack MP1584EN DC-DC Buck Converter Adjustable Step-Down Power Module 3A 24V to 12V 9V 5V 3V</t>
  </si>
  <si>
    <t>Sutemribor M3x6mmx0.5mm Stainless Steel Flat Washer, 100Pcs</t>
  </si>
  <si>
    <t>Uxcell a15060200ux0454 M3 25+6mm Male Female Thread Nylon Hex Standoff Spacer Pillar (Pack of 50)</t>
  </si>
  <si>
    <t>Adafruit I2S MEMS Microphone Breakout - SPH0645LM4H (3421)</t>
  </si>
  <si>
    <t>BIGTREETECH DIRECT TMC2209 V1.2 Stepper Motor Driver UART VS TMC2208 TMC2130 A4988 SKR V1.3 Pro Control Board 3D Printer Parts Mini E3</t>
  </si>
  <si>
    <t>Britt's Knits Women's Lurex Shimmer 'n Chic Stretch Knit Gloves, brown, One size</t>
  </si>
  <si>
    <t>Hobbypark 2pcs Metal Aluminum 25T Servo Horn Steering Arms (Double &amp; Single) for RC Models Car Truck Buggy Replacement Parts (Red)</t>
  </si>
  <si>
    <t>ARCELI 120Pcs/lot 1uF-470uF 12Values10pcs Aluminum Electrolytic Capacitor Assortment Kit for 1UF 2.2UF 3.3UF 4.7UF 10UF 22UF 33UF 47UF 100UF 220UF 330UF 470UF</t>
  </si>
  <si>
    <t>Desoldering Vacuum Pump, Large, Teflon Tip, Antistatic</t>
  </si>
  <si>
    <t>QTEATAK 300 Pcs M3 Stainless Steel Hex Socket Head Cap Screws Nuts Assortment Kit, Allen Wrench Drive, Precise Metric Bolts and Nuts Set for 3D Printed Project</t>
  </si>
  <si>
    <t>Chessex Dice: Velour Cloth Dice Bag - Small (4 x 6) - BLACK by Chessex</t>
  </si>
  <si>
    <t>Shannon Fabrics Luxury Faux Fur Candy Shag Fabric by The Yard, Grey</t>
  </si>
  <si>
    <t xml:space="preserve">Thermometers Replaced Battery AAA Remote Cell 1.5V Carbon Zinc Batteries r03p um4 Count 8pcs </t>
  </si>
  <si>
    <t xml:space="preserve"> DMM-44/100 Multi-Meter Fuse 440mA 1000V Fluke 943121 (2 Pack) </t>
  </si>
  <si>
    <t>Turnigy 2000mAh 1S 1C Lipo w/ 2 Pin JST-PH Connector</t>
  </si>
  <si>
    <t>Turnigy 1700mAh 2S 20C Lipo Pack (Suits 1/16th Monster Beatle, SCT &amp; Buggy)</t>
  </si>
  <si>
    <t>ISDT UC4 1S Smart Charger</t>
  </si>
  <si>
    <t>IMAX B6 DC Charger 5A 50W (Copy)</t>
  </si>
  <si>
    <t>80cm Twisted Servo Lead Extension (JR) 22AWG (5pcs/bag)</t>
  </si>
  <si>
    <t>XT60 Harness for 2 Packs in Parallel (1pc)</t>
  </si>
  <si>
    <t>Amain</t>
  </si>
  <si>
    <t>Hitec D645MW High Torque Metal Gear Servo (High Voltage)</t>
  </si>
  <si>
    <t>QUICRUN 3650 Sensored brushless motor G2 - QR 21.5T</t>
  </si>
  <si>
    <t>QUICRUN 10 Brushless ESC Sensored (2-3S) - QUICRUN 10BL60 Sensored</t>
  </si>
  <si>
    <t xml:space="preserve">Set Screw Shaft Couplers </t>
  </si>
  <si>
    <t>Servo Grease</t>
  </si>
  <si>
    <t xml:space="preserve">55303 Hitec OEM Replacement Gear Set </t>
  </si>
  <si>
    <t>B-G431B-ESC1 Development Boards &amp; Kits - ARM Development Boards &amp; Kits - ARM 16/32-BITS MICROS</t>
  </si>
  <si>
    <t>173-9-230P Thermal Interface Products Thermal Interface Products THERMAL INSULATOR .50 C/W</t>
  </si>
  <si>
    <t>3421 Audio IC Development Tools Audio IC Development Tools I2S MEMS Microphone Breakout</t>
  </si>
  <si>
    <t>RL6105BK Enclosures, Boxes, &amp; Cases Enclosures, Boxes, &amp; Cases SHALLOW LID NO FLG 3.15 x2.36 x1.18 BLK</t>
  </si>
  <si>
    <t>1551LGY Enclosures, Boxes, &amp; Cases Enclosures, Boxes, &amp; Cases Mini/Handheld/ABS 3.15x1.58x0.59" Grey</t>
  </si>
  <si>
    <t>THB001P Joysticks Joysticks SWITCH THUMSTICK</t>
  </si>
  <si>
    <t>TC426CPA Gate Drivers Gate Drivers 1.5A Dual H-Speed</t>
  </si>
  <si>
    <t>DMT6009LCT MOSFET MOSFET MOSFET BVDSS: 41V-60V</t>
  </si>
  <si>
    <t>IRF5305PBF MOSFET MOSFET MOSFT PCh -55V -31A 60mOhm 42nC</t>
  </si>
  <si>
    <t>1N5817-T Schottky Diodes &amp; Rectifiers Schottky Diodes &amp; Rectifiers 20V 1A</t>
  </si>
  <si>
    <t>K104K15X7RF53H5 Multilayer Ceramic Capacitors MLCC - Leaded Multilayer Ceramic Capacitors MLCC - Leaded 0.1uF 50volts 10% X7R 5mm LS</t>
  </si>
  <si>
    <t>LP2950CZ-3.3RAG LDO Voltage Regulators LDO Voltage Regulators 3.3V 100mA Low Power</t>
  </si>
  <si>
    <t>SN74HCT125NE4 Buffers &amp; Line Drivers Buffers &amp; Line Drivers Tri-State Quad Bus</t>
  </si>
  <si>
    <t>LD1117V50 LDO Voltage Regulators LDO Voltage Regulators 5.0 0.8A Positive</t>
  </si>
  <si>
    <t>NUCLEO-F303K8 Development Boards &amp; Kits - ARM Development Boards &amp; Kits - ARM STM32 Nucleo Development Board</t>
  </si>
  <si>
    <t>4688 Screws &amp; Fasteners Screws &amp; Fasteners NYLON HEX NUT</t>
  </si>
  <si>
    <t>29341 Screws &amp; Fasteners Screws &amp; Fasteners M3 6.0mm NYL SCRW</t>
  </si>
  <si>
    <t>3054 Screws &amp; Fasteners Screws &amp; Fasteners SHOULDER WASHER</t>
  </si>
  <si>
    <t>274-3AB Heat Sinks Heat Sinks HEATSINK</t>
  </si>
  <si>
    <t>P120K-F20AR100K Potentiometers Potentiometers 1/20W 100K Ohms 20% 12mm ROTARY POT</t>
  </si>
  <si>
    <t>4JBLK Switch Bezels / Switch Caps Switch Bezels / Switch Caps 12 X 12MM SQ BLK</t>
  </si>
  <si>
    <t>TL2201EEXA Tactile Switches Tactile Switches 100mA 30VDC Latching DPDT</t>
  </si>
  <si>
    <t>400R0111-22-9 Hook-up Wire Hook-up Wire 400R0111-22-9 Price Per Foot</t>
  </si>
  <si>
    <r>
      <rPr>
        <sz val="10"/>
        <color indexed="8"/>
        <rFont val="Helvetica Neue"/>
      </rPr>
      <t>180 Degree Right-Hand Wound, 0.982" OD, 0.105" Wire Diameter (</t>
    </r>
    <r>
      <rPr>
        <u val="single"/>
        <sz val="10"/>
        <color indexed="8"/>
        <rFont val="Helvetica Neue"/>
      </rPr>
      <t>https://www.mcmaster.com/9271K691/</t>
    </r>
    <r>
      <rPr>
        <sz val="10"/>
        <color indexed="8"/>
        <rFont val="Helvetica Neue"/>
      </rPr>
      <t>)</t>
    </r>
  </si>
  <si>
    <r>
      <rPr>
        <sz val="10"/>
        <color indexed="8"/>
        <rFont val="Helvetica Neue"/>
      </rPr>
      <t>Torsion Spring, 180 Degree Right-Hand Wound, 0.92" OD, Packs of 1 (</t>
    </r>
    <r>
      <rPr>
        <u val="single"/>
        <sz val="10"/>
        <color indexed="8"/>
        <rFont val="Helvetica Neue"/>
      </rPr>
      <t>https://www.mcmaster.com/9271K689</t>
    </r>
    <r>
      <rPr>
        <sz val="10"/>
        <color indexed="8"/>
        <rFont val="Helvetica Neue"/>
      </rPr>
      <t>)</t>
    </r>
  </si>
  <si>
    <r>
      <rPr>
        <sz val="10"/>
        <color indexed="8"/>
        <rFont val="Helvetica Neue"/>
      </rPr>
      <t>Torsion Spring, 180 Degree Right-Hand Wound, 1.348" OD, Packs of 1 (</t>
    </r>
    <r>
      <rPr>
        <u val="single"/>
        <sz val="10"/>
        <color indexed="8"/>
        <rFont val="Helvetica Neue"/>
      </rPr>
      <t>https://www.mcmaster.com/9271K693/</t>
    </r>
    <r>
      <rPr>
        <sz val="10"/>
        <color indexed="8"/>
        <rFont val="Helvetica Neue"/>
      </rPr>
      <t>)</t>
    </r>
  </si>
  <si>
    <r>
      <rPr>
        <sz val="10"/>
        <color indexed="8"/>
        <rFont val="Helvetica Neue"/>
      </rPr>
      <t>Steel Pan Head Slotted Screws, M2.6 x 0.45 mm Thread, 12 mm Long, Packs of 100 (</t>
    </r>
    <r>
      <rPr>
        <u val="single"/>
        <sz val="10"/>
        <color indexed="8"/>
        <rFont val="Helvetica Neue"/>
      </rPr>
      <t>https://www.mcmaster.com/90353A115</t>
    </r>
    <r>
      <rPr>
        <sz val="10"/>
        <color indexed="8"/>
        <rFont val="Helvetica Neue"/>
      </rPr>
      <t>)</t>
    </r>
  </si>
</sst>
</file>

<file path=xl/styles.xml><?xml version="1.0" encoding="utf-8"?>
<styleSheet xmlns="http://schemas.openxmlformats.org/spreadsheetml/2006/main">
  <numFmts count="8">
    <numFmt numFmtId="0" formatCode="General"/>
    <numFmt numFmtId="59" formatCode="mmm d"/>
    <numFmt numFmtId="60" formatCode="&quot;$&quot;0.00"/>
    <numFmt numFmtId="61" formatCode="yyyy-mm-dd hh:mm"/>
    <numFmt numFmtId="62" formatCode="&quot;$&quot;0.0#"/>
    <numFmt numFmtId="63" formatCode="&quot;$&quot;0"/>
    <numFmt numFmtId="64" formatCode="&quot;$&quot;0.0###"/>
    <numFmt numFmtId="65" formatCode="&quot;$&quot;0.0##"/>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16"/>
      <name val="Helvetica Neue"/>
    </font>
    <font>
      <u val="single"/>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1" applyNumberFormat="0" applyFont="1" applyFill="1" applyBorder="1" applyAlignment="1" applyProtection="0">
      <alignment vertical="top" wrapText="1"/>
    </xf>
    <xf numFmtId="0"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6" applyNumberFormat="0" applyFont="1" applyFill="0" applyBorder="1" applyAlignment="1" applyProtection="0">
      <alignment vertical="top" wrapText="1"/>
    </xf>
    <xf numFmtId="0" fontId="4" fillId="5" borderId="5" applyNumberFormat="0" applyFont="1" applyFill="1" applyBorder="1" applyAlignment="1" applyProtection="0">
      <alignment vertical="top" wrapText="1"/>
    </xf>
    <xf numFmtId="49" fontId="4"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2" applyNumberFormat="0" applyFont="1" applyFill="1" applyBorder="1" applyAlignment="1" applyProtection="0">
      <alignment vertical="top" wrapText="1"/>
    </xf>
    <xf numFmtId="0" fontId="0" borderId="3" applyNumberFormat="1" applyFont="1" applyFill="0" applyBorder="1" applyAlignment="1" applyProtection="0">
      <alignment vertical="top" wrapText="1"/>
    </xf>
    <xf numFmtId="0" fontId="4"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59" fontId="0" borderId="3" applyNumberFormat="1" applyFont="1" applyFill="0" applyBorder="1" applyAlignment="1" applyProtection="0">
      <alignment vertical="top" wrapText="1"/>
    </xf>
    <xf numFmtId="59"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63" fontId="0" borderId="4"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63" fontId="0" borderId="7" applyNumberFormat="1" applyFont="1" applyFill="0" applyBorder="1" applyAlignment="1" applyProtection="0">
      <alignment vertical="top" wrapText="1"/>
    </xf>
    <xf numFmtId="64" fontId="0" borderId="7" applyNumberFormat="1" applyFont="1" applyFill="0" applyBorder="1" applyAlignment="1" applyProtection="0">
      <alignment vertical="top" wrapText="1"/>
    </xf>
    <xf numFmtId="65"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ffe"/>
      <rgbColor rgb="ffb8b8b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9496"/>
          <c:y val="0.12368"/>
          <c:w val="0.841627"/>
          <c:h val="0.810337"/>
        </c:manualLayout>
      </c:layout>
      <c:scatterChart>
        <c:scatterStyle val="lineMarker"/>
        <c:varyColors val="0"/>
        <c:ser>
          <c:idx val="0"/>
          <c:order val="0"/>
          <c:tx>
            <c:strRef>
              <c:f>'Orders - Overview'!$E$2</c:f>
              <c:strCache>
                <c:ptCount val="1"/>
                <c:pt idx="0">
                  <c:v>Base + Tax</c:v>
                </c:pt>
              </c:strCache>
            </c:strRef>
          </c:tx>
          <c:spPr>
            <a:noFill/>
            <a:ln w="38100" cap="flat">
              <a:noFill/>
              <a:prstDash val="solid"/>
              <a:miter lim="400000"/>
            </a:ln>
            <a:effectLst/>
          </c:spPr>
          <c:marker>
            <c:symbol val="circle"/>
            <c:size val="11"/>
            <c:spPr>
              <a:noFill/>
              <a:ln w="381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'Orders - Overview'!$C$3:$C$29</c:f>
              <c:numCache>
                <c:ptCount val="27"/>
                <c:pt idx="0">
                  <c:v>43900.000000</c:v>
                </c:pt>
                <c:pt idx="1">
                  <c:v>43911.000000</c:v>
                </c:pt>
                <c:pt idx="2">
                  <c:v>43911.000000</c:v>
                </c:pt>
                <c:pt idx="3">
                  <c:v>43911.000000</c:v>
                </c:pt>
                <c:pt idx="4">
                  <c:v>43913.000000</c:v>
                </c:pt>
                <c:pt idx="5">
                  <c:v>43913.000000</c:v>
                </c:pt>
                <c:pt idx="6">
                  <c:v>43918.000000</c:v>
                </c:pt>
                <c:pt idx="7">
                  <c:v>43918.000000</c:v>
                </c:pt>
                <c:pt idx="8">
                  <c:v>43920.000000</c:v>
                </c:pt>
                <c:pt idx="9">
                  <c:v>43920.000000</c:v>
                </c:pt>
                <c:pt idx="10">
                  <c:v>43932.000000</c:v>
                </c:pt>
                <c:pt idx="11">
                  <c:v>43933.000000</c:v>
                </c:pt>
                <c:pt idx="12">
                  <c:v>43934.000000</c:v>
                </c:pt>
                <c:pt idx="13">
                  <c:v>43934.000000</c:v>
                </c:pt>
                <c:pt idx="14">
                  <c:v>43934.000000</c:v>
                </c:pt>
                <c:pt idx="15">
                  <c:v>43937.000000</c:v>
                </c:pt>
                <c:pt idx="16">
                  <c:v>43946.000000</c:v>
                </c:pt>
                <c:pt idx="17">
                  <c:v>43947.000000</c:v>
                </c:pt>
                <c:pt idx="18">
                  <c:v>43954.000000</c:v>
                </c:pt>
                <c:pt idx="19">
                  <c:v>43967.000000</c:v>
                </c:pt>
                <c:pt idx="20">
                  <c:v>43976.000000</c:v>
                </c:pt>
                <c:pt idx="21">
                  <c:v>43978.000000</c:v>
                </c:pt>
                <c:pt idx="22">
                  <c:v>43978.000000</c:v>
                </c:pt>
                <c:pt idx="23">
                  <c:v>43983.000000</c:v>
                </c:pt>
                <c:pt idx="24">
                  <c:v>43985.000000</c:v>
                </c:pt>
                <c:pt idx="25">
                  <c:v>43993.000000</c:v>
                </c:pt>
                <c:pt idx="26">
                  <c:v>44003.000000</c:v>
                </c:pt>
              </c:numCache>
            </c:numRef>
          </c:xVal>
          <c:yVal>
            <c:numRef>
              <c:f>'Orders - Overview'!$E$3:$E$29</c:f>
              <c:numCache>
                <c:ptCount val="27"/>
                <c:pt idx="0">
                  <c:v>38.130000</c:v>
                </c:pt>
                <c:pt idx="1">
                  <c:v>78.850000</c:v>
                </c:pt>
                <c:pt idx="2">
                  <c:v>41.640000</c:v>
                </c:pt>
                <c:pt idx="3">
                  <c:v>290.040000</c:v>
                </c:pt>
                <c:pt idx="4">
                  <c:v>27.660000</c:v>
                </c:pt>
                <c:pt idx="5">
                  <c:v>94.460000</c:v>
                </c:pt>
                <c:pt idx="6">
                  <c:v>23.970000</c:v>
                </c:pt>
                <c:pt idx="7">
                  <c:v>18.180000</c:v>
                </c:pt>
                <c:pt idx="8">
                  <c:v>27.080000</c:v>
                </c:pt>
                <c:pt idx="9">
                  <c:v>38.330000</c:v>
                </c:pt>
                <c:pt idx="10">
                  <c:v>24.220000</c:v>
                </c:pt>
                <c:pt idx="11">
                  <c:v>12.880000</c:v>
                </c:pt>
                <c:pt idx="12">
                  <c:v>29.530000</c:v>
                </c:pt>
                <c:pt idx="13">
                  <c:v>105.080000</c:v>
                </c:pt>
                <c:pt idx="14">
                  <c:v>80.320000</c:v>
                </c:pt>
                <c:pt idx="15">
                  <c:v>18.010000</c:v>
                </c:pt>
                <c:pt idx="16">
                  <c:v>21.970000</c:v>
                </c:pt>
                <c:pt idx="17">
                  <c:v>4.520000</c:v>
                </c:pt>
                <c:pt idx="18">
                  <c:v>11.030000</c:v>
                </c:pt>
                <c:pt idx="19">
                  <c:v>13.090000</c:v>
                </c:pt>
                <c:pt idx="20">
                  <c:v>11.070000</c:v>
                </c:pt>
                <c:pt idx="21">
                  <c:v>82.800000</c:v>
                </c:pt>
                <c:pt idx="22">
                  <c:v>9.180000</c:v>
                </c:pt>
                <c:pt idx="23">
                  <c:v>16.620000</c:v>
                </c:pt>
                <c:pt idx="24">
                  <c:v>51.470000</c:v>
                </c:pt>
                <c:pt idx="25">
                  <c:v>5.000000</c:v>
                </c:pt>
                <c:pt idx="26">
                  <c:v>12.730000</c:v>
                </c:pt>
              </c:numCache>
            </c:numRef>
          </c:yVal>
          <c:smooth val="0"/>
        </c:ser>
        <c:axId val="2094734552"/>
        <c:axId val="2094734553"/>
      </c:scatterChart>
      <c:valAx>
        <c:axId val="2094734552"/>
        <c:scaling>
          <c:orientation val="minMax"/>
        </c:scaling>
        <c:delete val="0"/>
        <c:axPos val="b"/>
        <c:numFmt formatCode="yyyy-mm-dd hh:mm"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val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75"/>
        <c:minorUnit val="37.5"/>
      </c:valAx>
      <c:spPr>
        <a:noFill/>
        <a:ln w="12700" cap="flat">
          <a:noFill/>
          <a:miter lim="400000"/>
        </a:ln>
        <a:effectLst/>
      </c:spPr>
    </c:plotArea>
    <c:legend>
      <c:legendPos val="t"/>
      <c:layout>
        <c:manualLayout>
          <c:xMode val="edge"/>
          <c:yMode val="edge"/>
          <c:x val="0.0738798"/>
          <c:y val="0"/>
          <c:w val="0.896872"/>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203199</xdr:colOff>
      <xdr:row>0</xdr:row>
      <xdr:rowOff>0</xdr:rowOff>
    </xdr:from>
    <xdr:to>
      <xdr:col>18</xdr:col>
      <xdr:colOff>728916</xdr:colOff>
      <xdr:row>23</xdr:row>
      <xdr:rowOff>12700</xdr:rowOff>
    </xdr:to>
    <xdr:graphicFrame>
      <xdr:nvGraphicFramePr>
        <xdr:cNvPr id="2" name="Chart 2"/>
        <xdr:cNvGraphicFramePr/>
      </xdr:nvGraphicFramePr>
      <xdr:xfrm>
        <a:off x="9347199" y="0"/>
        <a:ext cx="5097718"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5.xml.rels><?xml version="1.0" encoding="UTF-8"?>
<Relationships xmlns="http://schemas.openxmlformats.org/package/2006/relationships"><Relationship Id="rId1" Type="http://schemas.openxmlformats.org/officeDocument/2006/relationships/hyperlink" Target="https://www.mcmaster.com/9271K691/" TargetMode="External"/><Relationship Id="rId2" Type="http://schemas.openxmlformats.org/officeDocument/2006/relationships/hyperlink" Target="https://www.mcmaster.com/9271K689" TargetMode="External"/><Relationship Id="rId3" Type="http://schemas.openxmlformats.org/officeDocument/2006/relationships/hyperlink" Target="https://www.mcmaster.com/9271K693/" TargetMode="External"/><Relationship Id="rId4" Type="http://schemas.openxmlformats.org/officeDocument/2006/relationships/hyperlink" Target="https://www.mcmaster.com/90353A115"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56</v>
      </c>
      <c r="D11" t="s" s="5">
        <v>57</v>
      </c>
    </row>
    <row r="12">
      <c r="B12" s="4"/>
      <c r="C12" t="s" s="4">
        <v>65</v>
      </c>
      <c r="D12" t="s" s="5">
        <v>66</v>
      </c>
    </row>
    <row r="13">
      <c r="B13" t="s" s="3">
        <v>17</v>
      </c>
      <c r="C13" s="3"/>
      <c r="D13" s="3"/>
    </row>
    <row r="14">
      <c r="B14" s="4"/>
      <c r="C14" t="s" s="4">
        <v>67</v>
      </c>
      <c r="D14" t="s" s="5">
        <v>17</v>
      </c>
    </row>
    <row r="15">
      <c r="B15" t="s" s="3">
        <v>96</v>
      </c>
      <c r="C15" s="3"/>
      <c r="D15" s="3"/>
    </row>
    <row r="16">
      <c r="B16" s="4"/>
      <c r="C16" t="s" s="4">
        <v>67</v>
      </c>
      <c r="D16" t="s" s="5">
        <v>96</v>
      </c>
    </row>
    <row r="17">
      <c r="B17" t="s" s="3">
        <v>99</v>
      </c>
      <c r="C17" s="3"/>
      <c r="D17" s="3"/>
    </row>
    <row r="18">
      <c r="B18" s="4"/>
      <c r="C18" t="s" s="4">
        <v>67</v>
      </c>
      <c r="D18" t="s" s="5">
        <v>99</v>
      </c>
    </row>
    <row r="19">
      <c r="B19" t="s" s="3">
        <v>21</v>
      </c>
      <c r="C19" s="3"/>
      <c r="D19" s="3"/>
    </row>
    <row r="20">
      <c r="B20" s="4"/>
      <c r="C20" t="s" s="4">
        <v>67</v>
      </c>
      <c r="D20" t="s" s="5">
        <v>21</v>
      </c>
    </row>
    <row r="21">
      <c r="B21" t="s" s="3">
        <v>13</v>
      </c>
      <c r="C21" s="3"/>
      <c r="D21" s="3"/>
    </row>
    <row r="22">
      <c r="B22" s="4"/>
      <c r="C22" t="s" s="4">
        <v>67</v>
      </c>
      <c r="D22" t="s" s="5">
        <v>13</v>
      </c>
    </row>
    <row r="23">
      <c r="B23" t="s" s="3">
        <v>15</v>
      </c>
      <c r="C23" s="3"/>
      <c r="D23" s="3"/>
    </row>
    <row r="24">
      <c r="B24" s="4"/>
      <c r="C24" t="s" s="4">
        <v>67</v>
      </c>
      <c r="D24" t="s" s="5">
        <v>15</v>
      </c>
    </row>
    <row r="25">
      <c r="B25" t="s" s="3">
        <v>177</v>
      </c>
      <c r="C25" s="3"/>
      <c r="D25" s="3"/>
    </row>
    <row r="26">
      <c r="B26" s="4"/>
      <c r="C26" t="s" s="4">
        <v>67</v>
      </c>
      <c r="D26" t="s" s="5">
        <v>177</v>
      </c>
    </row>
    <row r="27">
      <c r="B27" t="s" s="3">
        <v>35</v>
      </c>
      <c r="C27" s="3"/>
      <c r="D27" s="3"/>
    </row>
    <row r="28">
      <c r="B28" s="4"/>
      <c r="C28" t="s" s="4">
        <v>67</v>
      </c>
      <c r="D28" t="s" s="5">
        <v>35</v>
      </c>
    </row>
    <row r="29">
      <c r="B29" t="s" s="3">
        <v>33</v>
      </c>
      <c r="C29" s="3"/>
      <c r="D29" s="3"/>
    </row>
    <row r="30">
      <c r="B30" s="4"/>
      <c r="C30" t="s" s="4">
        <v>67</v>
      </c>
      <c r="D30" t="s" s="5">
        <v>33</v>
      </c>
    </row>
    <row r="31">
      <c r="B31" t="s" s="3">
        <v>45</v>
      </c>
      <c r="C31" s="3"/>
      <c r="D31" s="3"/>
    </row>
    <row r="32">
      <c r="B32" s="4"/>
      <c r="C32" t="s" s="4">
        <v>67</v>
      </c>
      <c r="D32" t="s" s="5">
        <v>45</v>
      </c>
    </row>
    <row r="33">
      <c r="B33" t="s" s="3">
        <v>52</v>
      </c>
      <c r="C33" s="3"/>
      <c r="D33" s="3"/>
    </row>
    <row r="34">
      <c r="B34" s="4"/>
      <c r="C34" t="s" s="4">
        <v>67</v>
      </c>
      <c r="D34" t="s" s="5">
        <v>52</v>
      </c>
    </row>
  </sheetData>
  <mergeCells count="1">
    <mergeCell ref="B3:D3"/>
  </mergeCells>
  <hyperlinks>
    <hyperlink ref="D10" location="'Orders - Overview'!R2C1" tooltip="" display="Orders - Overview"/>
    <hyperlink ref="D11" location="'Orders - Efficiency analysis'!R2C1" tooltip="" display="Orders - Efficiency analysis"/>
    <hyperlink ref="D12" location="'Orders - Drawings'!R1C1" tooltip="" display="Orders - Drawings"/>
    <hyperlink ref="D14" location="'Home Depot'!R2C1" tooltip="" display="Home Depot"/>
    <hyperlink ref="D16" location="'Lowe''s'!R2C1" tooltip="" display="Lowe's"/>
    <hyperlink ref="D18" location="'Fry''s'!R2C1" tooltip="" display="Fry's"/>
    <hyperlink ref="D20" location="'Digikey'!R2C1" tooltip="" display="Digikey"/>
    <hyperlink ref="D22" location="'Amazon'!R2C1" tooltip="" display="Amazon"/>
    <hyperlink ref="D24" location="'Hobbyking'!R2C1" tooltip="" display="Hobbyking"/>
    <hyperlink ref="D26" location="'Amain'!R2C1" tooltip="" display="Amain"/>
    <hyperlink ref="D28" location="'Hobbywing'!R2C1" tooltip="" display="Hobbywing"/>
    <hyperlink ref="D30" location="'ServoCity'!R2C1" tooltip="" display="ServoCity"/>
    <hyperlink ref="D32" location="'Mouser'!R2C1" tooltip="" display="Mouser"/>
    <hyperlink ref="D34" location="'McMaster-Carr'!R2C1" tooltip="" display="McMaster-Carr"/>
  </hyperlinks>
</worksheet>
</file>

<file path=xl/worksheets/sheet10.xml><?xml version="1.0" encoding="utf-8"?>
<worksheet xmlns:r="http://schemas.openxmlformats.org/officeDocument/2006/relationships" xmlns="http://schemas.openxmlformats.org/spreadsheetml/2006/main">
  <sheetPr>
    <pageSetUpPr fitToPage="1"/>
  </sheetPr>
  <dimension ref="A2:O7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1" width="16.3516" style="44" customWidth="1"/>
    <col min="12" max="15" hidden="1" width="16.3333" style="44" customWidth="1"/>
    <col min="16" max="16384" width="16.3516" style="44" customWidth="1"/>
  </cols>
  <sheetData>
    <row r="1" ht="27.65" customHeight="1">
      <c r="A1" t="s" s="7">
        <v>67</v>
      </c>
      <c r="B1" s="7"/>
      <c r="C1" s="7"/>
      <c r="D1" s="7"/>
      <c r="E1" s="7"/>
      <c r="F1" s="7"/>
      <c r="G1" s="7"/>
      <c r="H1" s="7"/>
      <c r="I1" s="7"/>
      <c r="J1" s="7"/>
      <c r="K1" s="7"/>
      <c r="L1" s="7"/>
      <c r="M1" s="7"/>
      <c r="N1" s="7"/>
      <c r="O1" s="7"/>
    </row>
    <row r="2" ht="20.25" customHeight="1">
      <c r="A2" s="9"/>
      <c r="B2" t="s" s="8">
        <v>9</v>
      </c>
      <c r="C2" t="s" s="8">
        <v>68</v>
      </c>
      <c r="D2" t="s" s="8">
        <v>69</v>
      </c>
      <c r="E2" t="s" s="8">
        <v>137</v>
      </c>
      <c r="F2" t="s" s="8">
        <v>71</v>
      </c>
      <c r="G2" t="s" s="8">
        <v>58</v>
      </c>
      <c r="H2" t="s" s="8">
        <v>59</v>
      </c>
      <c r="I2" t="s" s="8">
        <v>60</v>
      </c>
      <c r="J2" t="s" s="8">
        <v>138</v>
      </c>
      <c r="K2" t="s" s="8">
        <v>72</v>
      </c>
      <c r="L2" t="s" s="8">
        <v>73</v>
      </c>
      <c r="M2" t="s" s="8">
        <v>74</v>
      </c>
      <c r="N2" t="s" s="8">
        <v>75</v>
      </c>
      <c r="O2" t="s" s="8">
        <v>76</v>
      </c>
    </row>
    <row r="3" ht="44.25" customHeight="1">
      <c r="A3" s="28"/>
      <c r="B3" s="32">
        <v>43911</v>
      </c>
      <c r="C3" t="s" s="13">
        <v>171</v>
      </c>
      <c r="D3" s="38">
        <f>F3/E3</f>
        <v>4.39</v>
      </c>
      <c r="E3" s="15">
        <v>5</v>
      </c>
      <c r="F3" s="38">
        <v>21.95</v>
      </c>
      <c r="G3" s="16"/>
      <c r="H3" s="16"/>
      <c r="I3" s="15">
        <v>3</v>
      </c>
      <c r="J3" s="16"/>
      <c r="K3" s="16"/>
      <c r="L3" s="39">
        <f>G3*$D3</f>
        <v>0</v>
      </c>
      <c r="M3" s="39">
        <f>H3*$D3</f>
        <v>0</v>
      </c>
      <c r="N3" s="38">
        <f>I3*$D3</f>
        <v>13.17</v>
      </c>
      <c r="O3" s="39">
        <f>K3*D3</f>
        <v>0</v>
      </c>
    </row>
    <row r="4" ht="68.05" customHeight="1">
      <c r="A4" s="25"/>
      <c r="B4" s="24"/>
      <c r="C4" t="s" s="20">
        <v>172</v>
      </c>
      <c r="D4" s="40">
        <f>F4/E4</f>
        <v>8.82</v>
      </c>
      <c r="E4" s="22">
        <v>3</v>
      </c>
      <c r="F4" s="40">
        <v>26.46</v>
      </c>
      <c r="G4" s="23"/>
      <c r="H4" s="23"/>
      <c r="I4" s="23"/>
      <c r="J4" s="23"/>
      <c r="K4" s="23"/>
      <c r="L4" s="41">
        <f>G4*$D4</f>
        <v>0</v>
      </c>
      <c r="M4" s="41">
        <f>H4*$D4</f>
        <v>0</v>
      </c>
      <c r="N4" s="41">
        <f>I4*$D4</f>
        <v>0</v>
      </c>
      <c r="O4" s="41">
        <f>K4*D4</f>
        <v>0</v>
      </c>
    </row>
    <row r="5" ht="32.05" customHeight="1">
      <c r="A5" s="25"/>
      <c r="B5" s="24"/>
      <c r="C5" t="s" s="20">
        <v>173</v>
      </c>
      <c r="D5" s="40">
        <f>F5/E5</f>
        <v>10.93</v>
      </c>
      <c r="E5" s="22">
        <v>1</v>
      </c>
      <c r="F5" s="40">
        <v>10.93</v>
      </c>
      <c r="G5" s="23"/>
      <c r="H5" s="23"/>
      <c r="I5" s="23"/>
      <c r="J5" s="23"/>
      <c r="K5" s="22">
        <v>1</v>
      </c>
      <c r="L5" s="41">
        <f>G5*$D5</f>
        <v>0</v>
      </c>
      <c r="M5" s="41">
        <f>H5*$D5</f>
        <v>0</v>
      </c>
      <c r="N5" s="41">
        <f>I5*$D5</f>
        <v>0</v>
      </c>
      <c r="O5" s="40">
        <f>K5*D5</f>
        <v>10.93</v>
      </c>
    </row>
    <row r="6" ht="44.05" customHeight="1">
      <c r="A6" s="25"/>
      <c r="B6" s="24"/>
      <c r="C6" t="s" s="20">
        <v>174</v>
      </c>
      <c r="D6" s="40">
        <f>F6/E6</f>
        <v>12.04</v>
      </c>
      <c r="E6" s="22">
        <v>1</v>
      </c>
      <c r="F6" s="40">
        <v>12.04</v>
      </c>
      <c r="G6" s="23"/>
      <c r="H6" s="23"/>
      <c r="I6" s="23"/>
      <c r="J6" s="23"/>
      <c r="K6" s="22">
        <v>1</v>
      </c>
      <c r="L6" s="41">
        <f>G6*$D6</f>
        <v>0</v>
      </c>
      <c r="M6" s="41">
        <f>H6*$D6</f>
        <v>0</v>
      </c>
      <c r="N6" s="41">
        <f>I6*$D6</f>
        <v>0</v>
      </c>
      <c r="O6" s="40">
        <f>K6*D6</f>
        <v>12.04</v>
      </c>
    </row>
    <row r="7" ht="56.05" customHeight="1">
      <c r="A7" s="25"/>
      <c r="B7" s="24"/>
      <c r="C7" t="s" s="20">
        <v>175</v>
      </c>
      <c r="D7" s="40">
        <f>F7/E7</f>
        <v>5.57</v>
      </c>
      <c r="E7" s="22">
        <v>1</v>
      </c>
      <c r="F7" s="40">
        <v>5.57</v>
      </c>
      <c r="G7" s="23"/>
      <c r="H7" s="23"/>
      <c r="I7" s="23"/>
      <c r="J7" s="23"/>
      <c r="K7" s="23"/>
      <c r="L7" s="41">
        <f>G7*$D7</f>
        <v>0</v>
      </c>
      <c r="M7" s="41">
        <f>H7*$D7</f>
        <v>0</v>
      </c>
      <c r="N7" s="41">
        <f>I7*$D7</f>
        <v>0</v>
      </c>
      <c r="O7" s="41">
        <f>K7*D7</f>
        <v>0</v>
      </c>
    </row>
    <row r="8" ht="44.05" customHeight="1">
      <c r="A8" s="25"/>
      <c r="B8" s="24"/>
      <c r="C8" t="s" s="20">
        <v>176</v>
      </c>
      <c r="D8" s="21">
        <f>F8/E8</f>
        <v>1.9</v>
      </c>
      <c r="E8" s="22">
        <v>1</v>
      </c>
      <c r="F8" s="21">
        <v>1.9</v>
      </c>
      <c r="G8" s="23"/>
      <c r="H8" s="23"/>
      <c r="I8" s="23"/>
      <c r="J8" s="23"/>
      <c r="K8" s="23"/>
      <c r="L8" s="21">
        <f>G8*$D8</f>
        <v>0</v>
      </c>
      <c r="M8" s="21">
        <f>H8*$D8</f>
        <v>0</v>
      </c>
      <c r="N8" s="21">
        <f>I8*$D8</f>
        <v>0</v>
      </c>
      <c r="O8" s="21">
        <f>K8*D8</f>
        <v>0</v>
      </c>
    </row>
    <row r="9" ht="20.05" customHeight="1">
      <c r="A9" s="25"/>
      <c r="B9" s="24"/>
      <c r="C9" s="23"/>
      <c r="D9" s="23"/>
      <c r="E9" s="23"/>
      <c r="F9" s="23"/>
      <c r="G9" s="23"/>
      <c r="H9" s="23"/>
      <c r="I9" s="23"/>
      <c r="J9" s="23"/>
      <c r="K9" s="23"/>
      <c r="L9" s="22">
        <f>G9*$D9</f>
        <v>0</v>
      </c>
      <c r="M9" s="22">
        <f>H9*$D9</f>
        <v>0</v>
      </c>
      <c r="N9" s="22">
        <f>I9*$D9</f>
        <v>0</v>
      </c>
      <c r="O9" s="22">
        <f>K9*D9</f>
        <v>0</v>
      </c>
    </row>
    <row r="10" ht="20.05" customHeight="1">
      <c r="A10" s="25"/>
      <c r="B10" s="24"/>
      <c r="C10" s="23"/>
      <c r="D10" s="23"/>
      <c r="E10" s="23"/>
      <c r="F10" s="23"/>
      <c r="G10" s="23"/>
      <c r="H10" s="23"/>
      <c r="I10" s="23"/>
      <c r="J10" s="23"/>
      <c r="K10" s="23"/>
      <c r="L10" s="22">
        <f>G10*$D10</f>
        <v>0</v>
      </c>
      <c r="M10" s="22">
        <f>H10*$D10</f>
        <v>0</v>
      </c>
      <c r="N10" s="22">
        <f>I10*$D10</f>
        <v>0</v>
      </c>
      <c r="O10" s="22">
        <f>K10*D10</f>
        <v>0</v>
      </c>
    </row>
    <row r="11" ht="20.05" customHeight="1">
      <c r="A11" s="25"/>
      <c r="B11" s="24"/>
      <c r="C11" s="23"/>
      <c r="D11" s="23"/>
      <c r="E11" s="23"/>
      <c r="F11" s="23"/>
      <c r="G11" s="23"/>
      <c r="H11" s="23"/>
      <c r="I11" s="23"/>
      <c r="J11" s="23"/>
      <c r="K11" s="23"/>
      <c r="L11" s="22">
        <f>G11*$D11</f>
        <v>0</v>
      </c>
      <c r="M11" s="22">
        <f>H11*$D11</f>
        <v>0</v>
      </c>
      <c r="N11" s="22">
        <f>I11*$D11</f>
        <v>0</v>
      </c>
      <c r="O11" s="22">
        <f>K11*D11</f>
        <v>0</v>
      </c>
    </row>
    <row r="12" ht="20.05" customHeight="1">
      <c r="A12" s="25"/>
      <c r="B12" s="24"/>
      <c r="C12" s="23"/>
      <c r="D12" s="23"/>
      <c r="E12" s="23"/>
      <c r="F12" s="23"/>
      <c r="G12" s="23"/>
      <c r="H12" s="23"/>
      <c r="I12" s="23"/>
      <c r="J12" s="23"/>
      <c r="K12" s="23"/>
      <c r="L12" s="22">
        <f>G12*$D12</f>
        <v>0</v>
      </c>
      <c r="M12" s="22">
        <f>H12*$D12</f>
        <v>0</v>
      </c>
      <c r="N12" s="22">
        <f>I12*$D12</f>
        <v>0</v>
      </c>
      <c r="O12" s="22">
        <f>K12*D12</f>
        <v>0</v>
      </c>
    </row>
    <row r="13" ht="20.05" customHeight="1">
      <c r="A13" s="25"/>
      <c r="B13" s="24"/>
      <c r="C13" s="23"/>
      <c r="D13" s="23"/>
      <c r="E13" s="23"/>
      <c r="F13" s="23"/>
      <c r="G13" s="23"/>
      <c r="H13" s="23"/>
      <c r="I13" s="23"/>
      <c r="J13" s="23"/>
      <c r="K13" s="23"/>
      <c r="L13" s="22">
        <f>G13*$D13</f>
        <v>0</v>
      </c>
      <c r="M13" s="22">
        <f>H13*$D13</f>
        <v>0</v>
      </c>
      <c r="N13" s="22">
        <f>I13*$D13</f>
        <v>0</v>
      </c>
      <c r="O13" s="22">
        <f>K13*D13</f>
        <v>0</v>
      </c>
    </row>
    <row r="14" ht="20.05" customHeight="1">
      <c r="A14" s="25"/>
      <c r="B14" s="24"/>
      <c r="C14" s="23"/>
      <c r="D14" s="23"/>
      <c r="E14" s="23"/>
      <c r="F14" s="23"/>
      <c r="G14" s="23"/>
      <c r="H14" s="23"/>
      <c r="I14" s="23"/>
      <c r="J14" s="23"/>
      <c r="K14" s="23"/>
      <c r="L14" s="22">
        <f>G14*$D14</f>
        <v>0</v>
      </c>
      <c r="M14" s="22">
        <f>H14*$D14</f>
        <v>0</v>
      </c>
      <c r="N14" s="22">
        <f>I14*$D14</f>
        <v>0</v>
      </c>
      <c r="O14" s="22">
        <f>K14*D14</f>
        <v>0</v>
      </c>
    </row>
    <row r="15" ht="20.05" customHeight="1">
      <c r="A15" s="25"/>
      <c r="B15" s="24"/>
      <c r="C15" s="23"/>
      <c r="D15" s="23"/>
      <c r="E15" s="23"/>
      <c r="F15" s="23"/>
      <c r="G15" s="23"/>
      <c r="H15" s="23"/>
      <c r="I15" s="23"/>
      <c r="J15" s="23"/>
      <c r="K15" s="23"/>
      <c r="L15" s="22">
        <f>G15*$D15</f>
        <v>0</v>
      </c>
      <c r="M15" s="22">
        <f>H15*$D15</f>
        <v>0</v>
      </c>
      <c r="N15" s="22">
        <f>I15*$D15</f>
        <v>0</v>
      </c>
      <c r="O15" s="22">
        <f>K15*D15</f>
        <v>0</v>
      </c>
    </row>
    <row r="16" ht="20.05" customHeight="1">
      <c r="A16" s="25"/>
      <c r="B16" s="24"/>
      <c r="C16" s="23"/>
      <c r="D16" s="23"/>
      <c r="E16" s="23"/>
      <c r="F16" s="23"/>
      <c r="G16" s="23"/>
      <c r="H16" s="23"/>
      <c r="I16" s="23"/>
      <c r="J16" s="23"/>
      <c r="K16" s="23"/>
      <c r="L16" s="22">
        <f>G16*$D16</f>
        <v>0</v>
      </c>
      <c r="M16" s="22">
        <f>H16*$D16</f>
        <v>0</v>
      </c>
      <c r="N16" s="22">
        <f>I16*$D16</f>
        <v>0</v>
      </c>
      <c r="O16" s="22">
        <f>K16*D16</f>
        <v>0</v>
      </c>
    </row>
    <row r="17" ht="20.05" customHeight="1">
      <c r="A17" s="25"/>
      <c r="B17" s="24"/>
      <c r="C17" s="23"/>
      <c r="D17" s="23"/>
      <c r="E17" s="23"/>
      <c r="F17" s="23"/>
      <c r="G17" s="23"/>
      <c r="H17" s="23"/>
      <c r="I17" s="23"/>
      <c r="J17" s="23"/>
      <c r="K17" s="23"/>
      <c r="L17" s="22">
        <f>G17*$D17</f>
        <v>0</v>
      </c>
      <c r="M17" s="22">
        <f>H17*$D17</f>
        <v>0</v>
      </c>
      <c r="N17" s="22">
        <f>I17*$D17</f>
        <v>0</v>
      </c>
      <c r="O17" s="22">
        <f>K17*D17</f>
        <v>0</v>
      </c>
    </row>
    <row r="18" ht="20.05" customHeight="1">
      <c r="A18" s="25"/>
      <c r="B18" s="24"/>
      <c r="C18" s="23"/>
      <c r="D18" s="23"/>
      <c r="E18" s="23"/>
      <c r="F18" s="23"/>
      <c r="G18" s="23"/>
      <c r="H18" s="23"/>
      <c r="I18" s="23"/>
      <c r="J18" s="23"/>
      <c r="K18" s="23"/>
      <c r="L18" s="22">
        <f>G18*$D18</f>
        <v>0</v>
      </c>
      <c r="M18" s="22">
        <f>H18*$D18</f>
        <v>0</v>
      </c>
      <c r="N18" s="22">
        <f>I18*$D18</f>
        <v>0</v>
      </c>
      <c r="O18" s="22">
        <f>K18*D18</f>
        <v>0</v>
      </c>
    </row>
    <row r="19" ht="20.05" customHeight="1">
      <c r="A19" s="25"/>
      <c r="B19" s="24"/>
      <c r="C19" s="23"/>
      <c r="D19" s="23"/>
      <c r="E19" s="23"/>
      <c r="F19" s="23"/>
      <c r="G19" s="23"/>
      <c r="H19" s="23"/>
      <c r="I19" s="23"/>
      <c r="J19" s="23"/>
      <c r="K19" s="23"/>
      <c r="L19" s="22">
        <f>G19*$D19</f>
        <v>0</v>
      </c>
      <c r="M19" s="22">
        <f>H19*$D19</f>
        <v>0</v>
      </c>
      <c r="N19" s="22">
        <f>I19*$D19</f>
        <v>0</v>
      </c>
      <c r="O19" s="22">
        <f>K19*D19</f>
        <v>0</v>
      </c>
    </row>
    <row r="20" ht="20.05" customHeight="1">
      <c r="A20" s="25"/>
      <c r="B20" s="24"/>
      <c r="C20" s="23"/>
      <c r="D20" s="23"/>
      <c r="E20" s="23"/>
      <c r="F20" s="23"/>
      <c r="G20" s="23"/>
      <c r="H20" s="23"/>
      <c r="I20" s="23"/>
      <c r="J20" s="23"/>
      <c r="K20" s="23"/>
      <c r="L20" s="22">
        <f>G20*$D20</f>
        <v>0</v>
      </c>
      <c r="M20" s="22">
        <f>H20*$D20</f>
        <v>0</v>
      </c>
      <c r="N20" s="22">
        <f>I20*$D20</f>
        <v>0</v>
      </c>
      <c r="O20" s="22">
        <f>K20*D20</f>
        <v>0</v>
      </c>
    </row>
    <row r="21" ht="20.05" customHeight="1">
      <c r="A21" s="25"/>
      <c r="B21" s="24"/>
      <c r="C21" s="23"/>
      <c r="D21" s="23"/>
      <c r="E21" s="23"/>
      <c r="F21" s="23"/>
      <c r="G21" s="23"/>
      <c r="H21" s="23"/>
      <c r="I21" s="23"/>
      <c r="J21" s="23"/>
      <c r="K21" s="23"/>
      <c r="L21" s="22">
        <f>G21*$D21</f>
        <v>0</v>
      </c>
      <c r="M21" s="22">
        <f>H21*$D21</f>
        <v>0</v>
      </c>
      <c r="N21" s="22">
        <f>I21*$D21</f>
        <v>0</v>
      </c>
      <c r="O21" s="22">
        <f>K21*D21</f>
        <v>0</v>
      </c>
    </row>
    <row r="22" ht="20.05" customHeight="1">
      <c r="A22" s="25"/>
      <c r="B22" s="24"/>
      <c r="C22" s="23"/>
      <c r="D22" s="23"/>
      <c r="E22" s="23"/>
      <c r="F22" s="23"/>
      <c r="G22" s="23"/>
      <c r="H22" s="23"/>
      <c r="I22" s="23"/>
      <c r="J22" s="23"/>
      <c r="K22" s="23"/>
      <c r="L22" s="22">
        <f>G22*$D22</f>
        <v>0</v>
      </c>
      <c r="M22" s="22">
        <f>H22*$D22</f>
        <v>0</v>
      </c>
      <c r="N22" s="22">
        <f>I22*$D22</f>
        <v>0</v>
      </c>
      <c r="O22" s="22">
        <f>K22*D22</f>
        <v>0</v>
      </c>
    </row>
    <row r="23" ht="20.05" customHeight="1">
      <c r="A23" s="25"/>
      <c r="B23" s="24"/>
      <c r="C23" s="23"/>
      <c r="D23" s="23"/>
      <c r="E23" s="23"/>
      <c r="F23" s="23"/>
      <c r="G23" s="23"/>
      <c r="H23" s="23"/>
      <c r="I23" s="23"/>
      <c r="J23" s="23"/>
      <c r="K23" s="23"/>
      <c r="L23" s="22">
        <f>G23*$D23</f>
        <v>0</v>
      </c>
      <c r="M23" s="22">
        <f>H23*$D23</f>
        <v>0</v>
      </c>
      <c r="N23" s="22">
        <f>I23*$D23</f>
        <v>0</v>
      </c>
      <c r="O23" s="22">
        <f>K23*D23</f>
        <v>0</v>
      </c>
    </row>
    <row r="24" ht="20.05" customHeight="1">
      <c r="A24" s="25"/>
      <c r="B24" s="24"/>
      <c r="C24" s="23"/>
      <c r="D24" s="23"/>
      <c r="E24" s="23"/>
      <c r="F24" s="23"/>
      <c r="G24" s="23"/>
      <c r="H24" s="23"/>
      <c r="I24" s="23"/>
      <c r="J24" s="23"/>
      <c r="K24" s="23"/>
      <c r="L24" s="22">
        <f>G24*$D24</f>
        <v>0</v>
      </c>
      <c r="M24" s="22">
        <f>H24*$D24</f>
        <v>0</v>
      </c>
      <c r="N24" s="22">
        <f>I24*$D24</f>
        <v>0</v>
      </c>
      <c r="O24" s="22">
        <f>K24*D24</f>
        <v>0</v>
      </c>
    </row>
    <row r="25" ht="20.05" customHeight="1">
      <c r="A25" s="25"/>
      <c r="B25" s="24"/>
      <c r="C25" s="23"/>
      <c r="D25" s="23"/>
      <c r="E25" s="23"/>
      <c r="F25" s="23"/>
      <c r="G25" s="23"/>
      <c r="H25" s="23"/>
      <c r="I25" s="23"/>
      <c r="J25" s="23"/>
      <c r="K25" s="23"/>
      <c r="L25" s="22">
        <f>G25*$D25</f>
        <v>0</v>
      </c>
      <c r="M25" s="22">
        <f>H25*$D25</f>
        <v>0</v>
      </c>
      <c r="N25" s="22">
        <f>I25*$D25</f>
        <v>0</v>
      </c>
      <c r="O25" s="22">
        <f>K25*D25</f>
        <v>0</v>
      </c>
    </row>
    <row r="26" ht="20.05" customHeight="1">
      <c r="A26" s="25"/>
      <c r="B26" s="24"/>
      <c r="C26" s="23"/>
      <c r="D26" s="23"/>
      <c r="E26" s="23"/>
      <c r="F26" s="23"/>
      <c r="G26" s="23"/>
      <c r="H26" s="23"/>
      <c r="I26" s="23"/>
      <c r="J26" s="23"/>
      <c r="K26" s="23"/>
      <c r="L26" s="22">
        <f>G26*$D26</f>
        <v>0</v>
      </c>
      <c r="M26" s="22">
        <f>H26*$D26</f>
        <v>0</v>
      </c>
      <c r="N26" s="22">
        <f>I26*$D26</f>
        <v>0</v>
      </c>
      <c r="O26" s="22">
        <f>K26*D26</f>
        <v>0</v>
      </c>
    </row>
    <row r="27" ht="20.05" customHeight="1">
      <c r="A27" s="25"/>
      <c r="B27" s="24"/>
      <c r="C27" s="23"/>
      <c r="D27" s="23"/>
      <c r="E27" s="23"/>
      <c r="F27" s="23"/>
      <c r="G27" s="23"/>
      <c r="H27" s="23"/>
      <c r="I27" s="23"/>
      <c r="J27" s="23"/>
      <c r="K27" s="23"/>
      <c r="L27" s="22">
        <f>G27*$D27</f>
        <v>0</v>
      </c>
      <c r="M27" s="22">
        <f>H27*$D27</f>
        <v>0</v>
      </c>
      <c r="N27" s="22">
        <f>I27*$D27</f>
        <v>0</v>
      </c>
      <c r="O27" s="22">
        <f>K27*D27</f>
        <v>0</v>
      </c>
    </row>
    <row r="28" ht="20.05" customHeight="1">
      <c r="A28" s="25"/>
      <c r="B28" s="24"/>
      <c r="C28" s="23"/>
      <c r="D28" s="23"/>
      <c r="E28" s="23"/>
      <c r="F28" s="23"/>
      <c r="G28" s="23"/>
      <c r="H28" s="23"/>
      <c r="I28" s="23"/>
      <c r="J28" s="23"/>
      <c r="K28" s="23"/>
      <c r="L28" s="22">
        <f>G28*$D28</f>
        <v>0</v>
      </c>
      <c r="M28" s="22">
        <f>H28*$D28</f>
        <v>0</v>
      </c>
      <c r="N28" s="22">
        <f>I28*$D28</f>
        <v>0</v>
      </c>
      <c r="O28" s="22">
        <f>K28*D28</f>
        <v>0</v>
      </c>
    </row>
    <row r="29" ht="20.05" customHeight="1">
      <c r="A29" s="25"/>
      <c r="B29" s="24"/>
      <c r="C29" s="23"/>
      <c r="D29" s="23"/>
      <c r="E29" s="23"/>
      <c r="F29" s="23"/>
      <c r="G29" s="23"/>
      <c r="H29" s="23"/>
      <c r="I29" s="23"/>
      <c r="J29" s="23"/>
      <c r="K29" s="23"/>
      <c r="L29" s="22">
        <f>G29*$D29</f>
        <v>0</v>
      </c>
      <c r="M29" s="22">
        <f>H29*$D29</f>
        <v>0</v>
      </c>
      <c r="N29" s="22">
        <f>I29*$D29</f>
        <v>0</v>
      </c>
      <c r="O29" s="22">
        <f>K29*D29</f>
        <v>0</v>
      </c>
    </row>
    <row r="30" ht="20.05" customHeight="1">
      <c r="A30" s="25"/>
      <c r="B30" s="24"/>
      <c r="C30" s="23"/>
      <c r="D30" s="23"/>
      <c r="E30" s="23"/>
      <c r="F30" s="23"/>
      <c r="G30" s="23"/>
      <c r="H30" s="23"/>
      <c r="I30" s="23"/>
      <c r="J30" s="23"/>
      <c r="K30" s="23"/>
      <c r="L30" s="22">
        <f>G30*$D30</f>
        <v>0</v>
      </c>
      <c r="M30" s="22">
        <f>H30*$D30</f>
        <v>0</v>
      </c>
      <c r="N30" s="22">
        <f>I30*$D30</f>
        <v>0</v>
      </c>
      <c r="O30" s="22">
        <f>K30*D30</f>
        <v>0</v>
      </c>
    </row>
    <row r="31" ht="20.05" customHeight="1">
      <c r="A31" s="25"/>
      <c r="B31" s="24"/>
      <c r="C31" s="23"/>
      <c r="D31" s="23"/>
      <c r="E31" s="23"/>
      <c r="F31" s="23"/>
      <c r="G31" s="23"/>
      <c r="H31" s="23"/>
      <c r="I31" s="23"/>
      <c r="J31" s="23"/>
      <c r="K31" s="23"/>
      <c r="L31" s="22">
        <f>G31*$D31</f>
        <v>0</v>
      </c>
      <c r="M31" s="22">
        <f>H31*$D31</f>
        <v>0</v>
      </c>
      <c r="N31" s="22">
        <f>I31*$D31</f>
        <v>0</v>
      </c>
      <c r="O31" s="22">
        <f>K31*D31</f>
        <v>0</v>
      </c>
    </row>
    <row r="32" ht="20.05" customHeight="1">
      <c r="A32" s="25"/>
      <c r="B32" s="24"/>
      <c r="C32" s="23"/>
      <c r="D32" s="23"/>
      <c r="E32" s="23"/>
      <c r="F32" s="23"/>
      <c r="G32" s="23"/>
      <c r="H32" s="23"/>
      <c r="I32" s="23"/>
      <c r="J32" s="23"/>
      <c r="K32" s="23"/>
      <c r="L32" s="22">
        <f>G32*$D32</f>
        <v>0</v>
      </c>
      <c r="M32" s="22">
        <f>H32*$D32</f>
        <v>0</v>
      </c>
      <c r="N32" s="22">
        <f>I32*$D32</f>
        <v>0</v>
      </c>
      <c r="O32" s="22">
        <f>K32*D32</f>
        <v>0</v>
      </c>
    </row>
    <row r="33" ht="20.05" customHeight="1">
      <c r="A33" s="25"/>
      <c r="B33" s="24"/>
      <c r="C33" s="23"/>
      <c r="D33" s="23"/>
      <c r="E33" s="23"/>
      <c r="F33" s="23"/>
      <c r="G33" s="23"/>
      <c r="H33" s="23"/>
      <c r="I33" s="23"/>
      <c r="J33" s="23"/>
      <c r="K33" s="23"/>
      <c r="L33" s="22">
        <f>G33*$D33</f>
        <v>0</v>
      </c>
      <c r="M33" s="22">
        <f>H33*$D33</f>
        <v>0</v>
      </c>
      <c r="N33" s="22">
        <f>I33*$D33</f>
        <v>0</v>
      </c>
      <c r="O33" s="22">
        <f>K33*D33</f>
        <v>0</v>
      </c>
    </row>
    <row r="34" ht="20.05" customHeight="1">
      <c r="A34" s="25"/>
      <c r="B34" s="24"/>
      <c r="C34" s="23"/>
      <c r="D34" s="23"/>
      <c r="E34" s="23"/>
      <c r="F34" s="23"/>
      <c r="G34" s="23"/>
      <c r="H34" s="23"/>
      <c r="I34" s="23"/>
      <c r="J34" s="23"/>
      <c r="K34" s="23"/>
      <c r="L34" s="22">
        <f>G34*$D34</f>
        <v>0</v>
      </c>
      <c r="M34" s="22">
        <f>H34*$D34</f>
        <v>0</v>
      </c>
      <c r="N34" s="22">
        <f>I34*$D34</f>
        <v>0</v>
      </c>
      <c r="O34" s="22">
        <f>K34*D34</f>
        <v>0</v>
      </c>
    </row>
    <row r="35" ht="20.05" customHeight="1">
      <c r="A35" s="25"/>
      <c r="B35" s="24"/>
      <c r="C35" s="23"/>
      <c r="D35" s="23"/>
      <c r="E35" s="23"/>
      <c r="F35" s="23"/>
      <c r="G35" s="23"/>
      <c r="H35" s="23"/>
      <c r="I35" s="23"/>
      <c r="J35" s="23"/>
      <c r="K35" s="23"/>
      <c r="L35" s="22">
        <f>G35*$D35</f>
        <v>0</v>
      </c>
      <c r="M35" s="22">
        <f>H35*$D35</f>
        <v>0</v>
      </c>
      <c r="N35" s="22">
        <f>I35*$D35</f>
        <v>0</v>
      </c>
      <c r="O35" s="22">
        <f>K35*D35</f>
        <v>0</v>
      </c>
    </row>
    <row r="36" ht="20.05" customHeight="1">
      <c r="A36" s="25"/>
      <c r="B36" s="24"/>
      <c r="C36" s="23"/>
      <c r="D36" s="23"/>
      <c r="E36" s="23"/>
      <c r="F36" s="23"/>
      <c r="G36" s="23"/>
      <c r="H36" s="23"/>
      <c r="I36" s="23"/>
      <c r="J36" s="23"/>
      <c r="K36" s="23"/>
      <c r="L36" s="22">
        <f>G36*$D36</f>
        <v>0</v>
      </c>
      <c r="M36" s="22">
        <f>H36*$D36</f>
        <v>0</v>
      </c>
      <c r="N36" s="22">
        <f>I36*$D36</f>
        <v>0</v>
      </c>
      <c r="O36" s="22">
        <f>K36*D36</f>
        <v>0</v>
      </c>
    </row>
    <row r="37" ht="20.05" customHeight="1">
      <c r="A37" s="25"/>
      <c r="B37" s="24"/>
      <c r="C37" s="23"/>
      <c r="D37" s="23"/>
      <c r="E37" s="23"/>
      <c r="F37" s="23"/>
      <c r="G37" s="23"/>
      <c r="H37" s="23"/>
      <c r="I37" s="23"/>
      <c r="J37" s="23"/>
      <c r="K37" s="23"/>
      <c r="L37" s="22">
        <f>G37*$D37</f>
        <v>0</v>
      </c>
      <c r="M37" s="22">
        <f>H37*$D37</f>
        <v>0</v>
      </c>
      <c r="N37" s="22">
        <f>I37*$D37</f>
        <v>0</v>
      </c>
      <c r="O37" s="22">
        <f>K37*D37</f>
        <v>0</v>
      </c>
    </row>
    <row r="38" ht="20.05" customHeight="1">
      <c r="A38" s="25"/>
      <c r="B38" s="24"/>
      <c r="C38" s="23"/>
      <c r="D38" s="23"/>
      <c r="E38" s="23"/>
      <c r="F38" s="23"/>
      <c r="G38" s="23"/>
      <c r="H38" s="23"/>
      <c r="I38" s="23"/>
      <c r="J38" s="23"/>
      <c r="K38" s="23"/>
      <c r="L38" s="22">
        <f>G38*$D38</f>
        <v>0</v>
      </c>
      <c r="M38" s="22">
        <f>H38*$D38</f>
        <v>0</v>
      </c>
      <c r="N38" s="22">
        <f>I38*$D38</f>
        <v>0</v>
      </c>
      <c r="O38" s="22">
        <f>K38*D38</f>
        <v>0</v>
      </c>
    </row>
    <row r="39" ht="20.05" customHeight="1">
      <c r="A39" s="25"/>
      <c r="B39" s="24"/>
      <c r="C39" s="23"/>
      <c r="D39" s="23"/>
      <c r="E39" s="23"/>
      <c r="F39" s="23"/>
      <c r="G39" s="23"/>
      <c r="H39" s="23"/>
      <c r="I39" s="23"/>
      <c r="J39" s="23"/>
      <c r="K39" s="23"/>
      <c r="L39" s="22">
        <f>G39*$D39</f>
        <v>0</v>
      </c>
      <c r="M39" s="22">
        <f>H39*$D39</f>
        <v>0</v>
      </c>
      <c r="N39" s="22">
        <f>I39*$D39</f>
        <v>0</v>
      </c>
      <c r="O39" s="22">
        <f>K39*D39</f>
        <v>0</v>
      </c>
    </row>
    <row r="40" ht="20.05" customHeight="1">
      <c r="A40" s="25"/>
      <c r="B40" s="24"/>
      <c r="C40" s="23"/>
      <c r="D40" s="23"/>
      <c r="E40" s="23"/>
      <c r="F40" s="23"/>
      <c r="G40" s="23"/>
      <c r="H40" s="23"/>
      <c r="I40" s="23"/>
      <c r="J40" s="23"/>
      <c r="K40" s="23"/>
      <c r="L40" s="22">
        <f>G40*$D40</f>
        <v>0</v>
      </c>
      <c r="M40" s="22">
        <f>H40*$D40</f>
        <v>0</v>
      </c>
      <c r="N40" s="22">
        <f>I40*$D40</f>
        <v>0</v>
      </c>
      <c r="O40" s="22">
        <f>K40*D40</f>
        <v>0</v>
      </c>
    </row>
    <row r="41" ht="20.05" customHeight="1">
      <c r="A41" s="25"/>
      <c r="B41" s="24"/>
      <c r="C41" s="23"/>
      <c r="D41" s="23"/>
      <c r="E41" s="23"/>
      <c r="F41" s="23"/>
      <c r="G41" s="23"/>
      <c r="H41" s="23"/>
      <c r="I41" s="23"/>
      <c r="J41" s="23"/>
      <c r="K41" s="23"/>
      <c r="L41" s="22">
        <f>G41*$D41</f>
        <v>0</v>
      </c>
      <c r="M41" s="22">
        <f>H41*$D41</f>
        <v>0</v>
      </c>
      <c r="N41" s="22">
        <f>I41*$D41</f>
        <v>0</v>
      </c>
      <c r="O41" s="22">
        <f>K41*D41</f>
        <v>0</v>
      </c>
    </row>
    <row r="42" ht="20.05" customHeight="1">
      <c r="A42" s="25"/>
      <c r="B42" s="24"/>
      <c r="C42" s="23"/>
      <c r="D42" s="23"/>
      <c r="E42" s="23"/>
      <c r="F42" s="23"/>
      <c r="G42" s="23"/>
      <c r="H42" s="23"/>
      <c r="I42" s="23"/>
      <c r="J42" s="23"/>
      <c r="K42" s="23"/>
      <c r="L42" s="22">
        <f>G42*$D42</f>
        <v>0</v>
      </c>
      <c r="M42" s="22">
        <f>H42*$D42</f>
        <v>0</v>
      </c>
      <c r="N42" s="22">
        <f>I42*$D42</f>
        <v>0</v>
      </c>
      <c r="O42" s="22">
        <f>K42*D42</f>
        <v>0</v>
      </c>
    </row>
    <row r="43" ht="20.05" customHeight="1">
      <c r="A43" s="25"/>
      <c r="B43" s="24"/>
      <c r="C43" s="23"/>
      <c r="D43" s="23"/>
      <c r="E43" s="23"/>
      <c r="F43" s="23"/>
      <c r="G43" s="23"/>
      <c r="H43" s="23"/>
      <c r="I43" s="23"/>
      <c r="J43" s="23"/>
      <c r="K43" s="23"/>
      <c r="L43" s="22">
        <f>G43*$D43</f>
        <v>0</v>
      </c>
      <c r="M43" s="22">
        <f>H43*$D43</f>
        <v>0</v>
      </c>
      <c r="N43" s="22">
        <f>I43*$D43</f>
        <v>0</v>
      </c>
      <c r="O43" s="22">
        <f>K43*D43</f>
        <v>0</v>
      </c>
    </row>
    <row r="44" ht="20.05" customHeight="1">
      <c r="A44" s="25"/>
      <c r="B44" s="24"/>
      <c r="C44" s="23"/>
      <c r="D44" s="23"/>
      <c r="E44" s="23"/>
      <c r="F44" s="23"/>
      <c r="G44" s="23"/>
      <c r="H44" s="23"/>
      <c r="I44" s="23"/>
      <c r="J44" s="23"/>
      <c r="K44" s="23"/>
      <c r="L44" s="22">
        <f>G44*$D44</f>
        <v>0</v>
      </c>
      <c r="M44" s="22">
        <f>H44*$D44</f>
        <v>0</v>
      </c>
      <c r="N44" s="22">
        <f>I44*$D44</f>
        <v>0</v>
      </c>
      <c r="O44" s="22">
        <f>K44*D44</f>
        <v>0</v>
      </c>
    </row>
    <row r="45" ht="20.05" customHeight="1">
      <c r="A45" s="25"/>
      <c r="B45" s="24"/>
      <c r="C45" s="23"/>
      <c r="D45" s="23"/>
      <c r="E45" s="23"/>
      <c r="F45" s="23"/>
      <c r="G45" s="23"/>
      <c r="H45" s="23"/>
      <c r="I45" s="23"/>
      <c r="J45" s="23"/>
      <c r="K45" s="23"/>
      <c r="L45" s="22">
        <f>G45*$D45</f>
        <v>0</v>
      </c>
      <c r="M45" s="22">
        <f>H45*$D45</f>
        <v>0</v>
      </c>
      <c r="N45" s="22">
        <f>I45*$D45</f>
        <v>0</v>
      </c>
      <c r="O45" s="22">
        <f>K45*D45</f>
        <v>0</v>
      </c>
    </row>
    <row r="46" ht="20.05" customHeight="1">
      <c r="A46" s="25"/>
      <c r="B46" s="24"/>
      <c r="C46" s="23"/>
      <c r="D46" s="23"/>
      <c r="E46" s="23"/>
      <c r="F46" s="23"/>
      <c r="G46" s="23"/>
      <c r="H46" s="23"/>
      <c r="I46" s="23"/>
      <c r="J46" s="23"/>
      <c r="K46" s="23"/>
      <c r="L46" s="22">
        <f>G46*$D46</f>
        <v>0</v>
      </c>
      <c r="M46" s="22">
        <f>H46*$D46</f>
        <v>0</v>
      </c>
      <c r="N46" s="22">
        <f>I46*$D46</f>
        <v>0</v>
      </c>
      <c r="O46" s="22">
        <f>K46*D46</f>
        <v>0</v>
      </c>
    </row>
    <row r="47" ht="20.05" customHeight="1">
      <c r="A47" s="25"/>
      <c r="B47" s="24"/>
      <c r="C47" s="23"/>
      <c r="D47" s="23"/>
      <c r="E47" s="23"/>
      <c r="F47" s="23"/>
      <c r="G47" s="23"/>
      <c r="H47" s="23"/>
      <c r="I47" s="23"/>
      <c r="J47" s="23"/>
      <c r="K47" s="23"/>
      <c r="L47" s="22">
        <f>G47*$D47</f>
        <v>0</v>
      </c>
      <c r="M47" s="22">
        <f>H47*$D47</f>
        <v>0</v>
      </c>
      <c r="N47" s="22">
        <f>I47*$D47</f>
        <v>0</v>
      </c>
      <c r="O47" s="22">
        <f>K47*D47</f>
        <v>0</v>
      </c>
    </row>
    <row r="48" ht="20.05" customHeight="1">
      <c r="A48" s="25"/>
      <c r="B48" s="24"/>
      <c r="C48" s="23"/>
      <c r="D48" s="23"/>
      <c r="E48" s="23"/>
      <c r="F48" s="23"/>
      <c r="G48" s="23"/>
      <c r="H48" s="23"/>
      <c r="I48" s="23"/>
      <c r="J48" s="23"/>
      <c r="K48" s="23"/>
      <c r="L48" s="22">
        <f>G48*$D48</f>
        <v>0</v>
      </c>
      <c r="M48" s="22">
        <f>H48*$D48</f>
        <v>0</v>
      </c>
      <c r="N48" s="22">
        <f>I48*$D48</f>
        <v>0</v>
      </c>
      <c r="O48" s="22">
        <f>K48*D48</f>
        <v>0</v>
      </c>
    </row>
    <row r="49" ht="20.05" customHeight="1">
      <c r="A49" s="25"/>
      <c r="B49" s="24"/>
      <c r="C49" s="23"/>
      <c r="D49" s="23"/>
      <c r="E49" s="23"/>
      <c r="F49" s="23"/>
      <c r="G49" s="23"/>
      <c r="H49" s="23"/>
      <c r="I49" s="23"/>
      <c r="J49" s="23"/>
      <c r="K49" s="23"/>
      <c r="L49" s="22">
        <f>G49*$D49</f>
        <v>0</v>
      </c>
      <c r="M49" s="22">
        <f>H49*$D49</f>
        <v>0</v>
      </c>
      <c r="N49" s="22">
        <f>I49*$D49</f>
        <v>0</v>
      </c>
      <c r="O49" s="22">
        <f>K49*D49</f>
        <v>0</v>
      </c>
    </row>
    <row r="50" ht="20.05" customHeight="1">
      <c r="A50" s="25"/>
      <c r="B50" s="24"/>
      <c r="C50" s="23"/>
      <c r="D50" s="23"/>
      <c r="E50" s="23"/>
      <c r="F50" s="23"/>
      <c r="G50" s="23"/>
      <c r="H50" s="23"/>
      <c r="I50" s="23"/>
      <c r="J50" s="23"/>
      <c r="K50" s="23"/>
      <c r="L50" s="22">
        <f>G50*$D50</f>
        <v>0</v>
      </c>
      <c r="M50" s="22">
        <f>H50*$D50</f>
        <v>0</v>
      </c>
      <c r="N50" s="22">
        <f>I50*$D50</f>
        <v>0</v>
      </c>
      <c r="O50" s="22">
        <f>K50*D50</f>
        <v>0</v>
      </c>
    </row>
    <row r="51" ht="20.05" customHeight="1">
      <c r="A51" s="25"/>
      <c r="B51" s="24"/>
      <c r="C51" s="23"/>
      <c r="D51" s="23"/>
      <c r="E51" s="23"/>
      <c r="F51" s="23"/>
      <c r="G51" s="23"/>
      <c r="H51" s="23"/>
      <c r="I51" s="23"/>
      <c r="J51" s="23"/>
      <c r="K51" s="23"/>
      <c r="L51" s="22">
        <f>G51*$D51</f>
        <v>0</v>
      </c>
      <c r="M51" s="22">
        <f>H51*$D51</f>
        <v>0</v>
      </c>
      <c r="N51" s="22">
        <f>I51*$D51</f>
        <v>0</v>
      </c>
      <c r="O51" s="22">
        <f>K51*D51</f>
        <v>0</v>
      </c>
    </row>
    <row r="52" ht="20.05" customHeight="1">
      <c r="A52" s="25"/>
      <c r="B52" s="24"/>
      <c r="C52" s="23"/>
      <c r="D52" s="23"/>
      <c r="E52" s="23"/>
      <c r="F52" s="23"/>
      <c r="G52" s="23"/>
      <c r="H52" s="23"/>
      <c r="I52" s="23"/>
      <c r="J52" s="23"/>
      <c r="K52" s="23"/>
      <c r="L52" s="22">
        <f>G52*$D52</f>
        <v>0</v>
      </c>
      <c r="M52" s="22">
        <f>H52*$D52</f>
        <v>0</v>
      </c>
      <c r="N52" s="22">
        <f>I52*$D52</f>
        <v>0</v>
      </c>
      <c r="O52" s="22">
        <f>K52*D52</f>
        <v>0</v>
      </c>
    </row>
    <row r="53" ht="20.05" customHeight="1">
      <c r="A53" s="25"/>
      <c r="B53" s="24"/>
      <c r="C53" s="23"/>
      <c r="D53" s="23"/>
      <c r="E53" s="23"/>
      <c r="F53" s="23"/>
      <c r="G53" s="23"/>
      <c r="H53" s="23"/>
      <c r="I53" s="23"/>
      <c r="J53" s="23"/>
      <c r="K53" s="23"/>
      <c r="L53" s="22">
        <f>G53*$D53</f>
        <v>0</v>
      </c>
      <c r="M53" s="22">
        <f>H53*$D53</f>
        <v>0</v>
      </c>
      <c r="N53" s="22">
        <f>I53*$D53</f>
        <v>0</v>
      </c>
      <c r="O53" s="22">
        <f>K53*D53</f>
        <v>0</v>
      </c>
    </row>
    <row r="54" ht="20.05" customHeight="1">
      <c r="A54" s="25"/>
      <c r="B54" s="24"/>
      <c r="C54" s="23"/>
      <c r="D54" s="23"/>
      <c r="E54" s="23"/>
      <c r="F54" s="23"/>
      <c r="G54" s="23"/>
      <c r="H54" s="23"/>
      <c r="I54" s="23"/>
      <c r="J54" s="23"/>
      <c r="K54" s="23"/>
      <c r="L54" s="22">
        <f>G54*$D54</f>
        <v>0</v>
      </c>
      <c r="M54" s="22">
        <f>H54*$D54</f>
        <v>0</v>
      </c>
      <c r="N54" s="22">
        <f>I54*$D54</f>
        <v>0</v>
      </c>
      <c r="O54" s="22">
        <f>K54*D54</f>
        <v>0</v>
      </c>
    </row>
    <row r="55" ht="20.05" customHeight="1">
      <c r="A55" s="25"/>
      <c r="B55" s="24"/>
      <c r="C55" s="23"/>
      <c r="D55" s="23"/>
      <c r="E55" s="23"/>
      <c r="F55" s="23"/>
      <c r="G55" s="23"/>
      <c r="H55" s="23"/>
      <c r="I55" s="23"/>
      <c r="J55" s="23"/>
      <c r="K55" s="23"/>
      <c r="L55" s="22">
        <f>G55*$D55</f>
        <v>0</v>
      </c>
      <c r="M55" s="22">
        <f>H55*$D55</f>
        <v>0</v>
      </c>
      <c r="N55" s="22">
        <f>I55*$D55</f>
        <v>0</v>
      </c>
      <c r="O55" s="22">
        <f>K55*D55</f>
        <v>0</v>
      </c>
    </row>
    <row r="56" ht="20.05" customHeight="1">
      <c r="A56" s="25"/>
      <c r="B56" s="24"/>
      <c r="C56" s="23"/>
      <c r="D56" s="23"/>
      <c r="E56" s="23"/>
      <c r="F56" s="23"/>
      <c r="G56" s="23"/>
      <c r="H56" s="23"/>
      <c r="I56" s="23"/>
      <c r="J56" s="23"/>
      <c r="K56" s="23"/>
      <c r="L56" s="22">
        <f>G56*$D56</f>
        <v>0</v>
      </c>
      <c r="M56" s="22">
        <f>H56*$D56</f>
        <v>0</v>
      </c>
      <c r="N56" s="22">
        <f>I56*$D56</f>
        <v>0</v>
      </c>
      <c r="O56" s="22">
        <f>K56*D56</f>
        <v>0</v>
      </c>
    </row>
    <row r="57" ht="20.05" customHeight="1">
      <c r="A57" s="25"/>
      <c r="B57" s="24"/>
      <c r="C57" s="23"/>
      <c r="D57" s="23"/>
      <c r="E57" s="23"/>
      <c r="F57" s="23"/>
      <c r="G57" s="23"/>
      <c r="H57" s="23"/>
      <c r="I57" s="23"/>
      <c r="J57" s="23"/>
      <c r="K57" s="23"/>
      <c r="L57" s="22">
        <f>G57*$D57</f>
        <v>0</v>
      </c>
      <c r="M57" s="22">
        <f>H57*$D57</f>
        <v>0</v>
      </c>
      <c r="N57" s="22">
        <f>I57*$D57</f>
        <v>0</v>
      </c>
      <c r="O57" s="22">
        <f>K57*D57</f>
        <v>0</v>
      </c>
    </row>
    <row r="58" ht="20.05" customHeight="1">
      <c r="A58" s="25"/>
      <c r="B58" s="24"/>
      <c r="C58" s="23"/>
      <c r="D58" s="23"/>
      <c r="E58" s="23"/>
      <c r="F58" s="23"/>
      <c r="G58" s="23"/>
      <c r="H58" s="23"/>
      <c r="I58" s="23"/>
      <c r="J58" s="23"/>
      <c r="K58" s="23"/>
      <c r="L58" s="22">
        <f>G58*$D58</f>
        <v>0</v>
      </c>
      <c r="M58" s="22">
        <f>H58*$D58</f>
        <v>0</v>
      </c>
      <c r="N58" s="22">
        <f>I58*$D58</f>
        <v>0</v>
      </c>
      <c r="O58" s="22">
        <f>K58*D58</f>
        <v>0</v>
      </c>
    </row>
    <row r="59" ht="20.05" customHeight="1">
      <c r="A59" s="25"/>
      <c r="B59" s="24"/>
      <c r="C59" s="23"/>
      <c r="D59" s="23"/>
      <c r="E59" s="23"/>
      <c r="F59" s="23"/>
      <c r="G59" s="23"/>
      <c r="H59" s="23"/>
      <c r="I59" s="23"/>
      <c r="J59" s="23"/>
      <c r="K59" s="23"/>
      <c r="L59" s="22">
        <f>G59*$D59</f>
        <v>0</v>
      </c>
      <c r="M59" s="22">
        <f>H59*$D59</f>
        <v>0</v>
      </c>
      <c r="N59" s="22">
        <f>I59*$D59</f>
        <v>0</v>
      </c>
      <c r="O59" s="22">
        <f>K59*D59</f>
        <v>0</v>
      </c>
    </row>
    <row r="60" ht="20.05" customHeight="1">
      <c r="A60" s="25"/>
      <c r="B60" s="24"/>
      <c r="C60" s="23"/>
      <c r="D60" s="23"/>
      <c r="E60" s="23"/>
      <c r="F60" s="23"/>
      <c r="G60" s="23"/>
      <c r="H60" s="23"/>
      <c r="I60" s="23"/>
      <c r="J60" s="23"/>
      <c r="K60" s="23"/>
      <c r="L60" s="22">
        <f>G60*$D60</f>
        <v>0</v>
      </c>
      <c r="M60" s="22">
        <f>H60*$D60</f>
        <v>0</v>
      </c>
      <c r="N60" s="22">
        <f>I60*$D60</f>
        <v>0</v>
      </c>
      <c r="O60" s="22">
        <f>K60*D60</f>
        <v>0</v>
      </c>
    </row>
    <row r="61" ht="20.05" customHeight="1">
      <c r="A61" s="25"/>
      <c r="B61" s="24"/>
      <c r="C61" s="23"/>
      <c r="D61" s="23"/>
      <c r="E61" s="23"/>
      <c r="F61" s="23"/>
      <c r="G61" s="23"/>
      <c r="H61" s="23"/>
      <c r="I61" s="23"/>
      <c r="J61" s="23"/>
      <c r="K61" s="23"/>
      <c r="L61" s="22">
        <f>G61*$D61</f>
        <v>0</v>
      </c>
      <c r="M61" s="22">
        <f>H61*$D61</f>
        <v>0</v>
      </c>
      <c r="N61" s="22">
        <f>I61*$D61</f>
        <v>0</v>
      </c>
      <c r="O61" s="22">
        <f>K61*D61</f>
        <v>0</v>
      </c>
    </row>
    <row r="62" ht="20.05" customHeight="1">
      <c r="A62" s="25"/>
      <c r="B62" s="24"/>
      <c r="C62" s="23"/>
      <c r="D62" s="23"/>
      <c r="E62" s="23"/>
      <c r="F62" s="23"/>
      <c r="G62" s="23"/>
      <c r="H62" s="23"/>
      <c r="I62" s="23"/>
      <c r="J62" s="23"/>
      <c r="K62" s="23"/>
      <c r="L62" s="22">
        <f>G62*$D62</f>
        <v>0</v>
      </c>
      <c r="M62" s="22">
        <f>H62*$D62</f>
        <v>0</v>
      </c>
      <c r="N62" s="22">
        <f>I62*$D62</f>
        <v>0</v>
      </c>
      <c r="O62" s="22">
        <f>K62*D62</f>
        <v>0</v>
      </c>
    </row>
    <row r="63" ht="20.05" customHeight="1">
      <c r="A63" s="25"/>
      <c r="B63" s="24"/>
      <c r="C63" s="23"/>
      <c r="D63" s="23"/>
      <c r="E63" s="23"/>
      <c r="F63" s="23"/>
      <c r="G63" s="23"/>
      <c r="H63" s="23"/>
      <c r="I63" s="23"/>
      <c r="J63" s="23"/>
      <c r="K63" s="23"/>
      <c r="L63" s="22">
        <f>G63*$D63</f>
        <v>0</v>
      </c>
      <c r="M63" s="22">
        <f>H63*$D63</f>
        <v>0</v>
      </c>
      <c r="N63" s="22">
        <f>I63*$D63</f>
        <v>0</v>
      </c>
      <c r="O63" s="22">
        <f>K63*D63</f>
        <v>0</v>
      </c>
    </row>
    <row r="64" ht="20.05" customHeight="1">
      <c r="A64" s="25"/>
      <c r="B64" s="24"/>
      <c r="C64" s="23"/>
      <c r="D64" s="23"/>
      <c r="E64" s="23"/>
      <c r="F64" s="23"/>
      <c r="G64" s="23"/>
      <c r="H64" s="23"/>
      <c r="I64" s="23"/>
      <c r="J64" s="23"/>
      <c r="K64" s="23"/>
      <c r="L64" s="22">
        <f>G64*$D64</f>
        <v>0</v>
      </c>
      <c r="M64" s="22">
        <f>H64*$D64</f>
        <v>0</v>
      </c>
      <c r="N64" s="22">
        <f>I64*$D64</f>
        <v>0</v>
      </c>
      <c r="O64" s="22">
        <f>K64*D64</f>
        <v>0</v>
      </c>
    </row>
    <row r="65" ht="20.05" customHeight="1">
      <c r="A65" s="25"/>
      <c r="B65" s="24"/>
      <c r="C65" s="23"/>
      <c r="D65" s="23"/>
      <c r="E65" s="23"/>
      <c r="F65" s="23"/>
      <c r="G65" s="23"/>
      <c r="H65" s="23"/>
      <c r="I65" s="23"/>
      <c r="J65" s="23"/>
      <c r="K65" s="23"/>
      <c r="L65" s="22">
        <f>G65*$D65</f>
        <v>0</v>
      </c>
      <c r="M65" s="22">
        <f>H65*$D65</f>
        <v>0</v>
      </c>
      <c r="N65" s="22">
        <f>I65*$D65</f>
        <v>0</v>
      </c>
      <c r="O65" s="22">
        <f>K65*D65</f>
        <v>0</v>
      </c>
    </row>
    <row r="66" ht="20.05" customHeight="1">
      <c r="A66" s="25"/>
      <c r="B66" s="24"/>
      <c r="C66" s="23"/>
      <c r="D66" s="23"/>
      <c r="E66" s="23"/>
      <c r="F66" s="23"/>
      <c r="G66" s="23"/>
      <c r="H66" s="23"/>
      <c r="I66" s="23"/>
      <c r="J66" s="23"/>
      <c r="K66" s="23"/>
      <c r="L66" s="22">
        <f>G66*$D66</f>
        <v>0</v>
      </c>
      <c r="M66" s="22">
        <f>H66*$D66</f>
        <v>0</v>
      </c>
      <c r="N66" s="22">
        <f>I66*$D66</f>
        <v>0</v>
      </c>
      <c r="O66" s="22">
        <f>K66*D66</f>
        <v>0</v>
      </c>
    </row>
    <row r="67" ht="20.05" customHeight="1">
      <c r="A67" s="25"/>
      <c r="B67" s="24"/>
      <c r="C67" s="23"/>
      <c r="D67" s="23"/>
      <c r="E67" s="23"/>
      <c r="F67" s="23"/>
      <c r="G67" s="23"/>
      <c r="H67" s="23"/>
      <c r="I67" s="23"/>
      <c r="J67" s="23"/>
      <c r="K67" s="23"/>
      <c r="L67" s="22">
        <f>G67*$D67</f>
        <v>0</v>
      </c>
      <c r="M67" s="22">
        <f>H67*$D67</f>
        <v>0</v>
      </c>
      <c r="N67" s="22">
        <f>I67*$D67</f>
        <v>0</v>
      </c>
      <c r="O67" s="22">
        <f>K67*D67</f>
        <v>0</v>
      </c>
    </row>
    <row r="68" ht="20.05" customHeight="1">
      <c r="A68" s="25"/>
      <c r="B68" s="24"/>
      <c r="C68" s="23"/>
      <c r="D68" s="23"/>
      <c r="E68" s="23"/>
      <c r="F68" s="23"/>
      <c r="G68" s="23"/>
      <c r="H68" s="23"/>
      <c r="I68" s="23"/>
      <c r="J68" s="23"/>
      <c r="K68" s="23"/>
      <c r="L68" s="22">
        <f>G68*$D68</f>
        <v>0</v>
      </c>
      <c r="M68" s="22">
        <f>H68*$D68</f>
        <v>0</v>
      </c>
      <c r="N68" s="22">
        <f>I68*$D68</f>
        <v>0</v>
      </c>
      <c r="O68" s="22">
        <f>K68*D68</f>
        <v>0</v>
      </c>
    </row>
    <row r="69" ht="20.05" customHeight="1">
      <c r="A69" s="25"/>
      <c r="B69" s="24"/>
      <c r="C69" s="23"/>
      <c r="D69" s="23"/>
      <c r="E69" s="23"/>
      <c r="F69" s="23"/>
      <c r="G69" s="23"/>
      <c r="H69" s="23"/>
      <c r="I69" s="23"/>
      <c r="J69" s="23"/>
      <c r="K69" s="23"/>
      <c r="L69" s="22">
        <f>G69*$D69</f>
        <v>0</v>
      </c>
      <c r="M69" s="22">
        <f>H69*$D69</f>
        <v>0</v>
      </c>
      <c r="N69" s="22">
        <f>I69*$D69</f>
        <v>0</v>
      </c>
      <c r="O69" s="22">
        <f>K69*D69</f>
        <v>0</v>
      </c>
    </row>
    <row r="70" ht="20.05" customHeight="1">
      <c r="A70" s="25"/>
      <c r="B70" s="24"/>
      <c r="C70" s="23"/>
      <c r="D70" s="23"/>
      <c r="E70" s="23"/>
      <c r="F70" s="23"/>
      <c r="G70" s="23"/>
      <c r="H70" s="23"/>
      <c r="I70" s="23"/>
      <c r="J70" s="23"/>
      <c r="K70" s="23"/>
      <c r="L70" s="22">
        <f>G70*$D70</f>
        <v>0</v>
      </c>
      <c r="M70" s="22">
        <f>H70*$D70</f>
        <v>0</v>
      </c>
      <c r="N70" s="22">
        <f>I70*$D70</f>
        <v>0</v>
      </c>
      <c r="O70" s="22">
        <f>K70*D70</f>
        <v>0</v>
      </c>
    </row>
    <row r="71" ht="20.05" customHeight="1">
      <c r="A71" s="25"/>
      <c r="B71" s="24"/>
      <c r="C71" s="23"/>
      <c r="D71" s="23"/>
      <c r="E71" s="23"/>
      <c r="F71" s="23"/>
      <c r="G71" s="23"/>
      <c r="H71" s="23"/>
      <c r="I71" s="23"/>
      <c r="J71" s="23"/>
      <c r="K71" s="23"/>
      <c r="L71" s="22">
        <f>G71*$D71</f>
        <v>0</v>
      </c>
      <c r="M71" s="22">
        <f>H71*$D71</f>
        <v>0</v>
      </c>
      <c r="N71" s="22">
        <f>I71*$D71</f>
        <v>0</v>
      </c>
      <c r="O71" s="22">
        <f>K71*D71</f>
        <v>0</v>
      </c>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2:O7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1" width="16.3516" style="45" customWidth="1"/>
    <col min="12" max="15" hidden="1" width="16.3333" style="45" customWidth="1"/>
    <col min="16" max="16384" width="16.3516" style="45" customWidth="1"/>
  </cols>
  <sheetData>
    <row r="1" ht="27.65" customHeight="1">
      <c r="A1" t="s" s="7">
        <v>67</v>
      </c>
      <c r="B1" s="7"/>
      <c r="C1" s="7"/>
      <c r="D1" s="7"/>
      <c r="E1" s="7"/>
      <c r="F1" s="7"/>
      <c r="G1" s="7"/>
      <c r="H1" s="7"/>
      <c r="I1" s="7"/>
      <c r="J1" s="7"/>
      <c r="K1" s="7"/>
      <c r="L1" s="7"/>
      <c r="M1" s="7"/>
      <c r="N1" s="7"/>
      <c r="O1" s="7"/>
    </row>
    <row r="2" ht="20.25" customHeight="1">
      <c r="A2" s="9"/>
      <c r="B2" t="s" s="8">
        <v>9</v>
      </c>
      <c r="C2" t="s" s="8">
        <v>68</v>
      </c>
      <c r="D2" t="s" s="8">
        <v>69</v>
      </c>
      <c r="E2" t="s" s="8">
        <v>137</v>
      </c>
      <c r="F2" t="s" s="8">
        <v>71</v>
      </c>
      <c r="G2" t="s" s="8">
        <v>58</v>
      </c>
      <c r="H2" t="s" s="8">
        <v>59</v>
      </c>
      <c r="I2" t="s" s="8">
        <v>60</v>
      </c>
      <c r="J2" t="s" s="8">
        <v>138</v>
      </c>
      <c r="K2" t="s" s="8">
        <v>72</v>
      </c>
      <c r="L2" t="s" s="8">
        <v>73</v>
      </c>
      <c r="M2" t="s" s="8">
        <v>74</v>
      </c>
      <c r="N2" t="s" s="8">
        <v>75</v>
      </c>
      <c r="O2" t="s" s="8">
        <v>76</v>
      </c>
    </row>
    <row r="3" ht="56.25" customHeight="1">
      <c r="A3" s="28"/>
      <c r="B3" s="32">
        <v>43920</v>
      </c>
      <c r="C3" t="s" s="13">
        <v>178</v>
      </c>
      <c r="D3" s="15">
        <v>39.99</v>
      </c>
      <c r="E3" s="15">
        <v>1</v>
      </c>
      <c r="F3" s="15">
        <f>E3*D3</f>
        <v>39.99</v>
      </c>
      <c r="G3" s="15">
        <v>0.5</v>
      </c>
      <c r="H3" s="16"/>
      <c r="I3" s="16"/>
      <c r="J3" s="16"/>
      <c r="K3" s="16"/>
      <c r="L3" s="15">
        <f>G3*$D3</f>
        <v>19.995</v>
      </c>
      <c r="M3" s="15">
        <f>H3*$D3</f>
        <v>0</v>
      </c>
      <c r="N3" s="15">
        <f>I3*$D3</f>
        <v>0</v>
      </c>
      <c r="O3" s="15">
        <f>K3*D3</f>
        <v>0</v>
      </c>
    </row>
    <row r="4" ht="20.05" customHeight="1">
      <c r="A4" s="25"/>
      <c r="B4" s="24"/>
      <c r="C4" s="23"/>
      <c r="D4" s="23"/>
      <c r="E4" s="23"/>
      <c r="F4" s="23"/>
      <c r="G4" s="23"/>
      <c r="H4" s="23"/>
      <c r="I4" s="23"/>
      <c r="J4" s="23"/>
      <c r="K4" s="23"/>
      <c r="L4" s="22">
        <f>G4*$D4</f>
        <v>0</v>
      </c>
      <c r="M4" s="22">
        <f>H4*$D4</f>
        <v>0</v>
      </c>
      <c r="N4" s="22">
        <f>I4*$D4</f>
        <v>0</v>
      </c>
      <c r="O4" s="22">
        <f>K4*D4</f>
        <v>0</v>
      </c>
    </row>
    <row r="5" ht="20.05" customHeight="1">
      <c r="A5" s="25"/>
      <c r="B5" s="24"/>
      <c r="C5" s="23"/>
      <c r="D5" s="23"/>
      <c r="E5" s="23"/>
      <c r="F5" s="23"/>
      <c r="G5" s="23"/>
      <c r="H5" s="23"/>
      <c r="I5" s="23"/>
      <c r="J5" s="23"/>
      <c r="K5" s="23"/>
      <c r="L5" s="22">
        <f>G5*$D5</f>
        <v>0</v>
      </c>
      <c r="M5" s="22">
        <f>H5*$D5</f>
        <v>0</v>
      </c>
      <c r="N5" s="22">
        <f>I5*$D5</f>
        <v>0</v>
      </c>
      <c r="O5" s="22">
        <f>K5*D5</f>
        <v>0</v>
      </c>
    </row>
    <row r="6" ht="20.05" customHeight="1">
      <c r="A6" s="25"/>
      <c r="B6" s="24"/>
      <c r="C6" s="23"/>
      <c r="D6" s="23"/>
      <c r="E6" s="23"/>
      <c r="F6" s="23"/>
      <c r="G6" s="23"/>
      <c r="H6" s="23"/>
      <c r="I6" s="23"/>
      <c r="J6" s="23"/>
      <c r="K6" s="23"/>
      <c r="L6" s="22">
        <f>G6*$D6</f>
        <v>0</v>
      </c>
      <c r="M6" s="22">
        <f>H6*$D6</f>
        <v>0</v>
      </c>
      <c r="N6" s="22">
        <f>I6*$D6</f>
        <v>0</v>
      </c>
      <c r="O6" s="22">
        <f>K6*D6</f>
        <v>0</v>
      </c>
    </row>
    <row r="7" ht="20.05" customHeight="1">
      <c r="A7" s="25"/>
      <c r="B7" s="24"/>
      <c r="C7" s="23"/>
      <c r="D7" s="23"/>
      <c r="E7" s="23"/>
      <c r="F7" s="23"/>
      <c r="G7" s="23"/>
      <c r="H7" s="23"/>
      <c r="I7" s="23"/>
      <c r="J7" s="23"/>
      <c r="K7" s="23"/>
      <c r="L7" s="22">
        <f>G7*$D7</f>
        <v>0</v>
      </c>
      <c r="M7" s="22">
        <f>H7*$D7</f>
        <v>0</v>
      </c>
      <c r="N7" s="22">
        <f>I7*$D7</f>
        <v>0</v>
      </c>
      <c r="O7" s="22">
        <f>K7*D7</f>
        <v>0</v>
      </c>
    </row>
    <row r="8" ht="20.05" customHeight="1">
      <c r="A8" s="25"/>
      <c r="B8" s="24"/>
      <c r="C8" s="23"/>
      <c r="D8" s="23"/>
      <c r="E8" s="23"/>
      <c r="F8" s="23"/>
      <c r="G8" s="23"/>
      <c r="H8" s="23"/>
      <c r="I8" s="23"/>
      <c r="J8" s="23"/>
      <c r="K8" s="23"/>
      <c r="L8" s="22">
        <f>G8*$D8</f>
        <v>0</v>
      </c>
      <c r="M8" s="22">
        <f>H8*$D8</f>
        <v>0</v>
      </c>
      <c r="N8" s="22">
        <f>I8*$D8</f>
        <v>0</v>
      </c>
      <c r="O8" s="22">
        <f>K8*D8</f>
        <v>0</v>
      </c>
    </row>
    <row r="9" ht="20.05" customHeight="1">
      <c r="A9" s="25"/>
      <c r="B9" s="24"/>
      <c r="C9" s="23"/>
      <c r="D9" s="23"/>
      <c r="E9" s="23"/>
      <c r="F9" s="23"/>
      <c r="G9" s="23"/>
      <c r="H9" s="23"/>
      <c r="I9" s="23"/>
      <c r="J9" s="23"/>
      <c r="K9" s="23"/>
      <c r="L9" s="22">
        <f>G9*$D9</f>
        <v>0</v>
      </c>
      <c r="M9" s="22">
        <f>H9*$D9</f>
        <v>0</v>
      </c>
      <c r="N9" s="22">
        <f>I9*$D9</f>
        <v>0</v>
      </c>
      <c r="O9" s="22">
        <f>K9*D9</f>
        <v>0</v>
      </c>
    </row>
    <row r="10" ht="20.05" customHeight="1">
      <c r="A10" s="25"/>
      <c r="B10" s="24"/>
      <c r="C10" s="23"/>
      <c r="D10" s="23"/>
      <c r="E10" s="23"/>
      <c r="F10" s="23"/>
      <c r="G10" s="23"/>
      <c r="H10" s="23"/>
      <c r="I10" s="23"/>
      <c r="J10" s="23"/>
      <c r="K10" s="23"/>
      <c r="L10" s="22">
        <f>G10*$D10</f>
        <v>0</v>
      </c>
      <c r="M10" s="22">
        <f>H10*$D10</f>
        <v>0</v>
      </c>
      <c r="N10" s="22">
        <f>I10*$D10</f>
        <v>0</v>
      </c>
      <c r="O10" s="22">
        <f>K10*D10</f>
        <v>0</v>
      </c>
    </row>
    <row r="11" ht="20.05" customHeight="1">
      <c r="A11" s="25"/>
      <c r="B11" s="24"/>
      <c r="C11" s="23"/>
      <c r="D11" s="23"/>
      <c r="E11" s="23"/>
      <c r="F11" s="23"/>
      <c r="G11" s="23"/>
      <c r="H11" s="23"/>
      <c r="I11" s="23"/>
      <c r="J11" s="23"/>
      <c r="K11" s="23"/>
      <c r="L11" s="22">
        <f>G11*$D11</f>
        <v>0</v>
      </c>
      <c r="M11" s="22">
        <f>H11*$D11</f>
        <v>0</v>
      </c>
      <c r="N11" s="22">
        <f>I11*$D11</f>
        <v>0</v>
      </c>
      <c r="O11" s="22">
        <f>K11*D11</f>
        <v>0</v>
      </c>
    </row>
    <row r="12" ht="20.05" customHeight="1">
      <c r="A12" s="25"/>
      <c r="B12" s="24"/>
      <c r="C12" s="23"/>
      <c r="D12" s="23"/>
      <c r="E12" s="23"/>
      <c r="F12" s="23"/>
      <c r="G12" s="23"/>
      <c r="H12" s="23"/>
      <c r="I12" s="23"/>
      <c r="J12" s="23"/>
      <c r="K12" s="23"/>
      <c r="L12" s="22">
        <f>G12*$D12</f>
        <v>0</v>
      </c>
      <c r="M12" s="22">
        <f>H12*$D12</f>
        <v>0</v>
      </c>
      <c r="N12" s="22">
        <f>I12*$D12</f>
        <v>0</v>
      </c>
      <c r="O12" s="22">
        <f>K12*D12</f>
        <v>0</v>
      </c>
    </row>
    <row r="13" ht="20.05" customHeight="1">
      <c r="A13" s="25"/>
      <c r="B13" s="24"/>
      <c r="C13" s="23"/>
      <c r="D13" s="23"/>
      <c r="E13" s="23"/>
      <c r="F13" s="23"/>
      <c r="G13" s="23"/>
      <c r="H13" s="23"/>
      <c r="I13" s="23"/>
      <c r="J13" s="23"/>
      <c r="K13" s="23"/>
      <c r="L13" s="22">
        <f>G13*$D13</f>
        <v>0</v>
      </c>
      <c r="M13" s="22">
        <f>H13*$D13</f>
        <v>0</v>
      </c>
      <c r="N13" s="22">
        <f>I13*$D13</f>
        <v>0</v>
      </c>
      <c r="O13" s="22">
        <f>K13*D13</f>
        <v>0</v>
      </c>
    </row>
    <row r="14" ht="20.05" customHeight="1">
      <c r="A14" s="25"/>
      <c r="B14" s="24"/>
      <c r="C14" s="23"/>
      <c r="D14" s="23"/>
      <c r="E14" s="23"/>
      <c r="F14" s="23"/>
      <c r="G14" s="23"/>
      <c r="H14" s="23"/>
      <c r="I14" s="23"/>
      <c r="J14" s="23"/>
      <c r="K14" s="23"/>
      <c r="L14" s="22">
        <f>G14*$D14</f>
        <v>0</v>
      </c>
      <c r="M14" s="22">
        <f>H14*$D14</f>
        <v>0</v>
      </c>
      <c r="N14" s="22">
        <f>I14*$D14</f>
        <v>0</v>
      </c>
      <c r="O14" s="22">
        <f>K14*D14</f>
        <v>0</v>
      </c>
    </row>
    <row r="15" ht="20.05" customHeight="1">
      <c r="A15" s="25"/>
      <c r="B15" s="24"/>
      <c r="C15" s="23"/>
      <c r="D15" s="23"/>
      <c r="E15" s="23"/>
      <c r="F15" s="23"/>
      <c r="G15" s="23"/>
      <c r="H15" s="23"/>
      <c r="I15" s="23"/>
      <c r="J15" s="23"/>
      <c r="K15" s="23"/>
      <c r="L15" s="22">
        <f>G15*$D15</f>
        <v>0</v>
      </c>
      <c r="M15" s="22">
        <f>H15*$D15</f>
        <v>0</v>
      </c>
      <c r="N15" s="22">
        <f>I15*$D15</f>
        <v>0</v>
      </c>
      <c r="O15" s="22">
        <f>K15*D15</f>
        <v>0</v>
      </c>
    </row>
    <row r="16" ht="20.05" customHeight="1">
      <c r="A16" s="25"/>
      <c r="B16" s="24"/>
      <c r="C16" s="23"/>
      <c r="D16" s="23"/>
      <c r="E16" s="23"/>
      <c r="F16" s="23"/>
      <c r="G16" s="23"/>
      <c r="H16" s="23"/>
      <c r="I16" s="23"/>
      <c r="J16" s="23"/>
      <c r="K16" s="23"/>
      <c r="L16" s="22">
        <f>G16*$D16</f>
        <v>0</v>
      </c>
      <c r="M16" s="22">
        <f>H16*$D16</f>
        <v>0</v>
      </c>
      <c r="N16" s="22">
        <f>I16*$D16</f>
        <v>0</v>
      </c>
      <c r="O16" s="22">
        <f>K16*D16</f>
        <v>0</v>
      </c>
    </row>
    <row r="17" ht="20.05" customHeight="1">
      <c r="A17" s="25"/>
      <c r="B17" s="24"/>
      <c r="C17" s="23"/>
      <c r="D17" s="23"/>
      <c r="E17" s="23"/>
      <c r="F17" s="23"/>
      <c r="G17" s="23"/>
      <c r="H17" s="23"/>
      <c r="I17" s="23"/>
      <c r="J17" s="23"/>
      <c r="K17" s="23"/>
      <c r="L17" s="22">
        <f>G17*$D17</f>
        <v>0</v>
      </c>
      <c r="M17" s="22">
        <f>H17*$D17</f>
        <v>0</v>
      </c>
      <c r="N17" s="22">
        <f>I17*$D17</f>
        <v>0</v>
      </c>
      <c r="O17" s="22">
        <f>K17*D17</f>
        <v>0</v>
      </c>
    </row>
    <row r="18" ht="20.05" customHeight="1">
      <c r="A18" s="25"/>
      <c r="B18" s="24"/>
      <c r="C18" s="23"/>
      <c r="D18" s="23"/>
      <c r="E18" s="23"/>
      <c r="F18" s="23"/>
      <c r="G18" s="23"/>
      <c r="H18" s="23"/>
      <c r="I18" s="23"/>
      <c r="J18" s="23"/>
      <c r="K18" s="23"/>
      <c r="L18" s="22">
        <f>G18*$D18</f>
        <v>0</v>
      </c>
      <c r="M18" s="22">
        <f>H18*$D18</f>
        <v>0</v>
      </c>
      <c r="N18" s="22">
        <f>I18*$D18</f>
        <v>0</v>
      </c>
      <c r="O18" s="22">
        <f>K18*D18</f>
        <v>0</v>
      </c>
    </row>
    <row r="19" ht="20.05" customHeight="1">
      <c r="A19" s="25"/>
      <c r="B19" s="24"/>
      <c r="C19" s="23"/>
      <c r="D19" s="23"/>
      <c r="E19" s="23"/>
      <c r="F19" s="23"/>
      <c r="G19" s="23"/>
      <c r="H19" s="23"/>
      <c r="I19" s="23"/>
      <c r="J19" s="23"/>
      <c r="K19" s="23"/>
      <c r="L19" s="22">
        <f>G19*$D19</f>
        <v>0</v>
      </c>
      <c r="M19" s="22">
        <f>H19*$D19</f>
        <v>0</v>
      </c>
      <c r="N19" s="22">
        <f>I19*$D19</f>
        <v>0</v>
      </c>
      <c r="O19" s="22">
        <f>K19*D19</f>
        <v>0</v>
      </c>
    </row>
    <row r="20" ht="20.05" customHeight="1">
      <c r="A20" s="25"/>
      <c r="B20" s="24"/>
      <c r="C20" s="23"/>
      <c r="D20" s="23"/>
      <c r="E20" s="23"/>
      <c r="F20" s="23"/>
      <c r="G20" s="23"/>
      <c r="H20" s="23"/>
      <c r="I20" s="23"/>
      <c r="J20" s="23"/>
      <c r="K20" s="23"/>
      <c r="L20" s="22">
        <f>G20*$D20</f>
        <v>0</v>
      </c>
      <c r="M20" s="22">
        <f>H20*$D20</f>
        <v>0</v>
      </c>
      <c r="N20" s="22">
        <f>I20*$D20</f>
        <v>0</v>
      </c>
      <c r="O20" s="22">
        <f>K20*D20</f>
        <v>0</v>
      </c>
    </row>
    <row r="21" ht="20.05" customHeight="1">
      <c r="A21" s="25"/>
      <c r="B21" s="24"/>
      <c r="C21" s="23"/>
      <c r="D21" s="23"/>
      <c r="E21" s="23"/>
      <c r="F21" s="23"/>
      <c r="G21" s="23"/>
      <c r="H21" s="23"/>
      <c r="I21" s="23"/>
      <c r="J21" s="23"/>
      <c r="K21" s="23"/>
      <c r="L21" s="22">
        <f>G21*$D21</f>
        <v>0</v>
      </c>
      <c r="M21" s="22">
        <f>H21*$D21</f>
        <v>0</v>
      </c>
      <c r="N21" s="22">
        <f>I21*$D21</f>
        <v>0</v>
      </c>
      <c r="O21" s="22">
        <f>K21*D21</f>
        <v>0</v>
      </c>
    </row>
    <row r="22" ht="20.05" customHeight="1">
      <c r="A22" s="25"/>
      <c r="B22" s="24"/>
      <c r="C22" s="23"/>
      <c r="D22" s="23"/>
      <c r="E22" s="23"/>
      <c r="F22" s="23"/>
      <c r="G22" s="23"/>
      <c r="H22" s="23"/>
      <c r="I22" s="23"/>
      <c r="J22" s="23"/>
      <c r="K22" s="23"/>
      <c r="L22" s="22">
        <f>G22*$D22</f>
        <v>0</v>
      </c>
      <c r="M22" s="22">
        <f>H22*$D22</f>
        <v>0</v>
      </c>
      <c r="N22" s="22">
        <f>I22*$D22</f>
        <v>0</v>
      </c>
      <c r="O22" s="22">
        <f>K22*D22</f>
        <v>0</v>
      </c>
    </row>
    <row r="23" ht="20.05" customHeight="1">
      <c r="A23" s="25"/>
      <c r="B23" s="24"/>
      <c r="C23" s="23"/>
      <c r="D23" s="23"/>
      <c r="E23" s="23"/>
      <c r="F23" s="23"/>
      <c r="G23" s="23"/>
      <c r="H23" s="23"/>
      <c r="I23" s="23"/>
      <c r="J23" s="23"/>
      <c r="K23" s="23"/>
      <c r="L23" s="22">
        <f>G23*$D23</f>
        <v>0</v>
      </c>
      <c r="M23" s="22">
        <f>H23*$D23</f>
        <v>0</v>
      </c>
      <c r="N23" s="22">
        <f>I23*$D23</f>
        <v>0</v>
      </c>
      <c r="O23" s="22">
        <f>K23*D23</f>
        <v>0</v>
      </c>
    </row>
    <row r="24" ht="20.05" customHeight="1">
      <c r="A24" s="25"/>
      <c r="B24" s="24"/>
      <c r="C24" s="23"/>
      <c r="D24" s="23"/>
      <c r="E24" s="23"/>
      <c r="F24" s="23"/>
      <c r="G24" s="23"/>
      <c r="H24" s="23"/>
      <c r="I24" s="23"/>
      <c r="J24" s="23"/>
      <c r="K24" s="23"/>
      <c r="L24" s="22">
        <f>G24*$D24</f>
        <v>0</v>
      </c>
      <c r="M24" s="22">
        <f>H24*$D24</f>
        <v>0</v>
      </c>
      <c r="N24" s="22">
        <f>I24*$D24</f>
        <v>0</v>
      </c>
      <c r="O24" s="22">
        <f>K24*D24</f>
        <v>0</v>
      </c>
    </row>
    <row r="25" ht="20.05" customHeight="1">
      <c r="A25" s="25"/>
      <c r="B25" s="24"/>
      <c r="C25" s="23"/>
      <c r="D25" s="23"/>
      <c r="E25" s="23"/>
      <c r="F25" s="23"/>
      <c r="G25" s="23"/>
      <c r="H25" s="23"/>
      <c r="I25" s="23"/>
      <c r="J25" s="23"/>
      <c r="K25" s="23"/>
      <c r="L25" s="22">
        <f>G25*$D25</f>
        <v>0</v>
      </c>
      <c r="M25" s="22">
        <f>H25*$D25</f>
        <v>0</v>
      </c>
      <c r="N25" s="22">
        <f>I25*$D25</f>
        <v>0</v>
      </c>
      <c r="O25" s="22">
        <f>K25*D25</f>
        <v>0</v>
      </c>
    </row>
    <row r="26" ht="20.05" customHeight="1">
      <c r="A26" s="25"/>
      <c r="B26" s="24"/>
      <c r="C26" s="23"/>
      <c r="D26" s="23"/>
      <c r="E26" s="23"/>
      <c r="F26" s="23"/>
      <c r="G26" s="23"/>
      <c r="H26" s="23"/>
      <c r="I26" s="23"/>
      <c r="J26" s="23"/>
      <c r="K26" s="23"/>
      <c r="L26" s="22">
        <f>G26*$D26</f>
        <v>0</v>
      </c>
      <c r="M26" s="22">
        <f>H26*$D26</f>
        <v>0</v>
      </c>
      <c r="N26" s="22">
        <f>I26*$D26</f>
        <v>0</v>
      </c>
      <c r="O26" s="22">
        <f>K26*D26</f>
        <v>0</v>
      </c>
    </row>
    <row r="27" ht="20.05" customHeight="1">
      <c r="A27" s="25"/>
      <c r="B27" s="24"/>
      <c r="C27" s="23"/>
      <c r="D27" s="23"/>
      <c r="E27" s="23"/>
      <c r="F27" s="23"/>
      <c r="G27" s="23"/>
      <c r="H27" s="23"/>
      <c r="I27" s="23"/>
      <c r="J27" s="23"/>
      <c r="K27" s="23"/>
      <c r="L27" s="22">
        <f>G27*$D27</f>
        <v>0</v>
      </c>
      <c r="M27" s="22">
        <f>H27*$D27</f>
        <v>0</v>
      </c>
      <c r="N27" s="22">
        <f>I27*$D27</f>
        <v>0</v>
      </c>
      <c r="O27" s="22">
        <f>K27*D27</f>
        <v>0</v>
      </c>
    </row>
    <row r="28" ht="20.05" customHeight="1">
      <c r="A28" s="25"/>
      <c r="B28" s="24"/>
      <c r="C28" s="23"/>
      <c r="D28" s="23"/>
      <c r="E28" s="23"/>
      <c r="F28" s="23"/>
      <c r="G28" s="23"/>
      <c r="H28" s="23"/>
      <c r="I28" s="23"/>
      <c r="J28" s="23"/>
      <c r="K28" s="23"/>
      <c r="L28" s="22">
        <f>G28*$D28</f>
        <v>0</v>
      </c>
      <c r="M28" s="22">
        <f>H28*$D28</f>
        <v>0</v>
      </c>
      <c r="N28" s="22">
        <f>I28*$D28</f>
        <v>0</v>
      </c>
      <c r="O28" s="22">
        <f>K28*D28</f>
        <v>0</v>
      </c>
    </row>
    <row r="29" ht="20.05" customHeight="1">
      <c r="A29" s="25"/>
      <c r="B29" s="24"/>
      <c r="C29" s="23"/>
      <c r="D29" s="23"/>
      <c r="E29" s="23"/>
      <c r="F29" s="23"/>
      <c r="G29" s="23"/>
      <c r="H29" s="23"/>
      <c r="I29" s="23"/>
      <c r="J29" s="23"/>
      <c r="K29" s="23"/>
      <c r="L29" s="22">
        <f>G29*$D29</f>
        <v>0</v>
      </c>
      <c r="M29" s="22">
        <f>H29*$D29</f>
        <v>0</v>
      </c>
      <c r="N29" s="22">
        <f>I29*$D29</f>
        <v>0</v>
      </c>
      <c r="O29" s="22">
        <f>K29*D29</f>
        <v>0</v>
      </c>
    </row>
    <row r="30" ht="20.05" customHeight="1">
      <c r="A30" s="25"/>
      <c r="B30" s="24"/>
      <c r="C30" s="23"/>
      <c r="D30" s="23"/>
      <c r="E30" s="23"/>
      <c r="F30" s="23"/>
      <c r="G30" s="23"/>
      <c r="H30" s="23"/>
      <c r="I30" s="23"/>
      <c r="J30" s="23"/>
      <c r="K30" s="23"/>
      <c r="L30" s="22">
        <f>G30*$D30</f>
        <v>0</v>
      </c>
      <c r="M30" s="22">
        <f>H30*$D30</f>
        <v>0</v>
      </c>
      <c r="N30" s="22">
        <f>I30*$D30</f>
        <v>0</v>
      </c>
      <c r="O30" s="22">
        <f>K30*D30</f>
        <v>0</v>
      </c>
    </row>
    <row r="31" ht="20.05" customHeight="1">
      <c r="A31" s="25"/>
      <c r="B31" s="24"/>
      <c r="C31" s="23"/>
      <c r="D31" s="23"/>
      <c r="E31" s="23"/>
      <c r="F31" s="23"/>
      <c r="G31" s="23"/>
      <c r="H31" s="23"/>
      <c r="I31" s="23"/>
      <c r="J31" s="23"/>
      <c r="K31" s="23"/>
      <c r="L31" s="22">
        <f>G31*$D31</f>
        <v>0</v>
      </c>
      <c r="M31" s="22">
        <f>H31*$D31</f>
        <v>0</v>
      </c>
      <c r="N31" s="22">
        <f>I31*$D31</f>
        <v>0</v>
      </c>
      <c r="O31" s="22">
        <f>K31*D31</f>
        <v>0</v>
      </c>
    </row>
    <row r="32" ht="20.05" customHeight="1">
      <c r="A32" s="25"/>
      <c r="B32" s="24"/>
      <c r="C32" s="23"/>
      <c r="D32" s="23"/>
      <c r="E32" s="23"/>
      <c r="F32" s="23"/>
      <c r="G32" s="23"/>
      <c r="H32" s="23"/>
      <c r="I32" s="23"/>
      <c r="J32" s="23"/>
      <c r="K32" s="23"/>
      <c r="L32" s="22">
        <f>G32*$D32</f>
        <v>0</v>
      </c>
      <c r="M32" s="22">
        <f>H32*$D32</f>
        <v>0</v>
      </c>
      <c r="N32" s="22">
        <f>I32*$D32</f>
        <v>0</v>
      </c>
      <c r="O32" s="22">
        <f>K32*D32</f>
        <v>0</v>
      </c>
    </row>
    <row r="33" ht="20.05" customHeight="1">
      <c r="A33" s="25"/>
      <c r="B33" s="24"/>
      <c r="C33" s="23"/>
      <c r="D33" s="23"/>
      <c r="E33" s="23"/>
      <c r="F33" s="23"/>
      <c r="G33" s="23"/>
      <c r="H33" s="23"/>
      <c r="I33" s="23"/>
      <c r="J33" s="23"/>
      <c r="K33" s="23"/>
      <c r="L33" s="22">
        <f>G33*$D33</f>
        <v>0</v>
      </c>
      <c r="M33" s="22">
        <f>H33*$D33</f>
        <v>0</v>
      </c>
      <c r="N33" s="22">
        <f>I33*$D33</f>
        <v>0</v>
      </c>
      <c r="O33" s="22">
        <f>K33*D33</f>
        <v>0</v>
      </c>
    </row>
    <row r="34" ht="20.05" customHeight="1">
      <c r="A34" s="25"/>
      <c r="B34" s="24"/>
      <c r="C34" s="23"/>
      <c r="D34" s="23"/>
      <c r="E34" s="23"/>
      <c r="F34" s="23"/>
      <c r="G34" s="23"/>
      <c r="H34" s="23"/>
      <c r="I34" s="23"/>
      <c r="J34" s="23"/>
      <c r="K34" s="23"/>
      <c r="L34" s="22">
        <f>G34*$D34</f>
        <v>0</v>
      </c>
      <c r="M34" s="22">
        <f>H34*$D34</f>
        <v>0</v>
      </c>
      <c r="N34" s="22">
        <f>I34*$D34</f>
        <v>0</v>
      </c>
      <c r="O34" s="22">
        <f>K34*D34</f>
        <v>0</v>
      </c>
    </row>
    <row r="35" ht="20.05" customHeight="1">
      <c r="A35" s="25"/>
      <c r="B35" s="24"/>
      <c r="C35" s="23"/>
      <c r="D35" s="23"/>
      <c r="E35" s="23"/>
      <c r="F35" s="23"/>
      <c r="G35" s="23"/>
      <c r="H35" s="23"/>
      <c r="I35" s="23"/>
      <c r="J35" s="23"/>
      <c r="K35" s="23"/>
      <c r="L35" s="22">
        <f>G35*$D35</f>
        <v>0</v>
      </c>
      <c r="M35" s="22">
        <f>H35*$D35</f>
        <v>0</v>
      </c>
      <c r="N35" s="22">
        <f>I35*$D35</f>
        <v>0</v>
      </c>
      <c r="O35" s="22">
        <f>K35*D35</f>
        <v>0</v>
      </c>
    </row>
    <row r="36" ht="20.05" customHeight="1">
      <c r="A36" s="25"/>
      <c r="B36" s="24"/>
      <c r="C36" s="23"/>
      <c r="D36" s="23"/>
      <c r="E36" s="23"/>
      <c r="F36" s="23"/>
      <c r="G36" s="23"/>
      <c r="H36" s="23"/>
      <c r="I36" s="23"/>
      <c r="J36" s="23"/>
      <c r="K36" s="23"/>
      <c r="L36" s="22">
        <f>G36*$D36</f>
        <v>0</v>
      </c>
      <c r="M36" s="22">
        <f>H36*$D36</f>
        <v>0</v>
      </c>
      <c r="N36" s="22">
        <f>I36*$D36</f>
        <v>0</v>
      </c>
      <c r="O36" s="22">
        <f>K36*D36</f>
        <v>0</v>
      </c>
    </row>
    <row r="37" ht="20.05" customHeight="1">
      <c r="A37" s="25"/>
      <c r="B37" s="24"/>
      <c r="C37" s="23"/>
      <c r="D37" s="23"/>
      <c r="E37" s="23"/>
      <c r="F37" s="23"/>
      <c r="G37" s="23"/>
      <c r="H37" s="23"/>
      <c r="I37" s="23"/>
      <c r="J37" s="23"/>
      <c r="K37" s="23"/>
      <c r="L37" s="22">
        <f>G37*$D37</f>
        <v>0</v>
      </c>
      <c r="M37" s="22">
        <f>H37*$D37</f>
        <v>0</v>
      </c>
      <c r="N37" s="22">
        <f>I37*$D37</f>
        <v>0</v>
      </c>
      <c r="O37" s="22">
        <f>K37*D37</f>
        <v>0</v>
      </c>
    </row>
    <row r="38" ht="20.05" customHeight="1">
      <c r="A38" s="25"/>
      <c r="B38" s="24"/>
      <c r="C38" s="23"/>
      <c r="D38" s="23"/>
      <c r="E38" s="23"/>
      <c r="F38" s="23"/>
      <c r="G38" s="23"/>
      <c r="H38" s="23"/>
      <c r="I38" s="23"/>
      <c r="J38" s="23"/>
      <c r="K38" s="23"/>
      <c r="L38" s="22">
        <f>G38*$D38</f>
        <v>0</v>
      </c>
      <c r="M38" s="22">
        <f>H38*$D38</f>
        <v>0</v>
      </c>
      <c r="N38" s="22">
        <f>I38*$D38</f>
        <v>0</v>
      </c>
      <c r="O38" s="22">
        <f>K38*D38</f>
        <v>0</v>
      </c>
    </row>
    <row r="39" ht="20.05" customHeight="1">
      <c r="A39" s="25"/>
      <c r="B39" s="24"/>
      <c r="C39" s="23"/>
      <c r="D39" s="23"/>
      <c r="E39" s="23"/>
      <c r="F39" s="23"/>
      <c r="G39" s="23"/>
      <c r="H39" s="23"/>
      <c r="I39" s="23"/>
      <c r="J39" s="23"/>
      <c r="K39" s="23"/>
      <c r="L39" s="22">
        <f>G39*$D39</f>
        <v>0</v>
      </c>
      <c r="M39" s="22">
        <f>H39*$D39</f>
        <v>0</v>
      </c>
      <c r="N39" s="22">
        <f>I39*$D39</f>
        <v>0</v>
      </c>
      <c r="O39" s="22">
        <f>K39*D39</f>
        <v>0</v>
      </c>
    </row>
    <row r="40" ht="20.05" customHeight="1">
      <c r="A40" s="25"/>
      <c r="B40" s="24"/>
      <c r="C40" s="23"/>
      <c r="D40" s="23"/>
      <c r="E40" s="23"/>
      <c r="F40" s="23"/>
      <c r="G40" s="23"/>
      <c r="H40" s="23"/>
      <c r="I40" s="23"/>
      <c r="J40" s="23"/>
      <c r="K40" s="23"/>
      <c r="L40" s="22">
        <f>G40*$D40</f>
        <v>0</v>
      </c>
      <c r="M40" s="22">
        <f>H40*$D40</f>
        <v>0</v>
      </c>
      <c r="N40" s="22">
        <f>I40*$D40</f>
        <v>0</v>
      </c>
      <c r="O40" s="22">
        <f>K40*D40</f>
        <v>0</v>
      </c>
    </row>
    <row r="41" ht="20.05" customHeight="1">
      <c r="A41" s="25"/>
      <c r="B41" s="24"/>
      <c r="C41" s="23"/>
      <c r="D41" s="23"/>
      <c r="E41" s="23"/>
      <c r="F41" s="23"/>
      <c r="G41" s="23"/>
      <c r="H41" s="23"/>
      <c r="I41" s="23"/>
      <c r="J41" s="23"/>
      <c r="K41" s="23"/>
      <c r="L41" s="22">
        <f>G41*$D41</f>
        <v>0</v>
      </c>
      <c r="M41" s="22">
        <f>H41*$D41</f>
        <v>0</v>
      </c>
      <c r="N41" s="22">
        <f>I41*$D41</f>
        <v>0</v>
      </c>
      <c r="O41" s="22">
        <f>K41*D41</f>
        <v>0</v>
      </c>
    </row>
    <row r="42" ht="20.05" customHeight="1">
      <c r="A42" s="25"/>
      <c r="B42" s="24"/>
      <c r="C42" s="23"/>
      <c r="D42" s="23"/>
      <c r="E42" s="23"/>
      <c r="F42" s="23"/>
      <c r="G42" s="23"/>
      <c r="H42" s="23"/>
      <c r="I42" s="23"/>
      <c r="J42" s="23"/>
      <c r="K42" s="23"/>
      <c r="L42" s="22">
        <f>G42*$D42</f>
        <v>0</v>
      </c>
      <c r="M42" s="22">
        <f>H42*$D42</f>
        <v>0</v>
      </c>
      <c r="N42" s="22">
        <f>I42*$D42</f>
        <v>0</v>
      </c>
      <c r="O42" s="22">
        <f>K42*D42</f>
        <v>0</v>
      </c>
    </row>
    <row r="43" ht="20.05" customHeight="1">
      <c r="A43" s="25"/>
      <c r="B43" s="24"/>
      <c r="C43" s="23"/>
      <c r="D43" s="23"/>
      <c r="E43" s="23"/>
      <c r="F43" s="23"/>
      <c r="G43" s="23"/>
      <c r="H43" s="23"/>
      <c r="I43" s="23"/>
      <c r="J43" s="23"/>
      <c r="K43" s="23"/>
      <c r="L43" s="22">
        <f>G43*$D43</f>
        <v>0</v>
      </c>
      <c r="M43" s="22">
        <f>H43*$D43</f>
        <v>0</v>
      </c>
      <c r="N43" s="22">
        <f>I43*$D43</f>
        <v>0</v>
      </c>
      <c r="O43" s="22">
        <f>K43*D43</f>
        <v>0</v>
      </c>
    </row>
    <row r="44" ht="20.05" customHeight="1">
      <c r="A44" s="25"/>
      <c r="B44" s="24"/>
      <c r="C44" s="23"/>
      <c r="D44" s="23"/>
      <c r="E44" s="23"/>
      <c r="F44" s="23"/>
      <c r="G44" s="23"/>
      <c r="H44" s="23"/>
      <c r="I44" s="23"/>
      <c r="J44" s="23"/>
      <c r="K44" s="23"/>
      <c r="L44" s="22">
        <f>G44*$D44</f>
        <v>0</v>
      </c>
      <c r="M44" s="22">
        <f>H44*$D44</f>
        <v>0</v>
      </c>
      <c r="N44" s="22">
        <f>I44*$D44</f>
        <v>0</v>
      </c>
      <c r="O44" s="22">
        <f>K44*D44</f>
        <v>0</v>
      </c>
    </row>
    <row r="45" ht="20.05" customHeight="1">
      <c r="A45" s="25"/>
      <c r="B45" s="24"/>
      <c r="C45" s="23"/>
      <c r="D45" s="23"/>
      <c r="E45" s="23"/>
      <c r="F45" s="23"/>
      <c r="G45" s="23"/>
      <c r="H45" s="23"/>
      <c r="I45" s="23"/>
      <c r="J45" s="23"/>
      <c r="K45" s="23"/>
      <c r="L45" s="22">
        <f>G45*$D45</f>
        <v>0</v>
      </c>
      <c r="M45" s="22">
        <f>H45*$D45</f>
        <v>0</v>
      </c>
      <c r="N45" s="22">
        <f>I45*$D45</f>
        <v>0</v>
      </c>
      <c r="O45" s="22">
        <f>K45*D45</f>
        <v>0</v>
      </c>
    </row>
    <row r="46" ht="20.05" customHeight="1">
      <c r="A46" s="25"/>
      <c r="B46" s="24"/>
      <c r="C46" s="23"/>
      <c r="D46" s="23"/>
      <c r="E46" s="23"/>
      <c r="F46" s="23"/>
      <c r="G46" s="23"/>
      <c r="H46" s="23"/>
      <c r="I46" s="23"/>
      <c r="J46" s="23"/>
      <c r="K46" s="23"/>
      <c r="L46" s="22">
        <f>G46*$D46</f>
        <v>0</v>
      </c>
      <c r="M46" s="22">
        <f>H46*$D46</f>
        <v>0</v>
      </c>
      <c r="N46" s="22">
        <f>I46*$D46</f>
        <v>0</v>
      </c>
      <c r="O46" s="22">
        <f>K46*D46</f>
        <v>0</v>
      </c>
    </row>
    <row r="47" ht="20.05" customHeight="1">
      <c r="A47" s="25"/>
      <c r="B47" s="24"/>
      <c r="C47" s="23"/>
      <c r="D47" s="23"/>
      <c r="E47" s="23"/>
      <c r="F47" s="23"/>
      <c r="G47" s="23"/>
      <c r="H47" s="23"/>
      <c r="I47" s="23"/>
      <c r="J47" s="23"/>
      <c r="K47" s="23"/>
      <c r="L47" s="22">
        <f>G47*$D47</f>
        <v>0</v>
      </c>
      <c r="M47" s="22">
        <f>H47*$D47</f>
        <v>0</v>
      </c>
      <c r="N47" s="22">
        <f>I47*$D47</f>
        <v>0</v>
      </c>
      <c r="O47" s="22">
        <f>K47*D47</f>
        <v>0</v>
      </c>
    </row>
    <row r="48" ht="20.05" customHeight="1">
      <c r="A48" s="25"/>
      <c r="B48" s="24"/>
      <c r="C48" s="23"/>
      <c r="D48" s="23"/>
      <c r="E48" s="23"/>
      <c r="F48" s="23"/>
      <c r="G48" s="23"/>
      <c r="H48" s="23"/>
      <c r="I48" s="23"/>
      <c r="J48" s="23"/>
      <c r="K48" s="23"/>
      <c r="L48" s="22">
        <f>G48*$D48</f>
        <v>0</v>
      </c>
      <c r="M48" s="22">
        <f>H48*$D48</f>
        <v>0</v>
      </c>
      <c r="N48" s="22">
        <f>I48*$D48</f>
        <v>0</v>
      </c>
      <c r="O48" s="22">
        <f>K48*D48</f>
        <v>0</v>
      </c>
    </row>
    <row r="49" ht="20.05" customHeight="1">
      <c r="A49" s="25"/>
      <c r="B49" s="24"/>
      <c r="C49" s="23"/>
      <c r="D49" s="23"/>
      <c r="E49" s="23"/>
      <c r="F49" s="23"/>
      <c r="G49" s="23"/>
      <c r="H49" s="23"/>
      <c r="I49" s="23"/>
      <c r="J49" s="23"/>
      <c r="K49" s="23"/>
      <c r="L49" s="22">
        <f>G49*$D49</f>
        <v>0</v>
      </c>
      <c r="M49" s="22">
        <f>H49*$D49</f>
        <v>0</v>
      </c>
      <c r="N49" s="22">
        <f>I49*$D49</f>
        <v>0</v>
      </c>
      <c r="O49" s="22">
        <f>K49*D49</f>
        <v>0</v>
      </c>
    </row>
    <row r="50" ht="20.05" customHeight="1">
      <c r="A50" s="25"/>
      <c r="B50" s="24"/>
      <c r="C50" s="23"/>
      <c r="D50" s="23"/>
      <c r="E50" s="23"/>
      <c r="F50" s="23"/>
      <c r="G50" s="23"/>
      <c r="H50" s="23"/>
      <c r="I50" s="23"/>
      <c r="J50" s="23"/>
      <c r="K50" s="23"/>
      <c r="L50" s="22">
        <f>G50*$D50</f>
        <v>0</v>
      </c>
      <c r="M50" s="22">
        <f>H50*$D50</f>
        <v>0</v>
      </c>
      <c r="N50" s="22">
        <f>I50*$D50</f>
        <v>0</v>
      </c>
      <c r="O50" s="22">
        <f>K50*D50</f>
        <v>0</v>
      </c>
    </row>
    <row r="51" ht="20.05" customHeight="1">
      <c r="A51" s="25"/>
      <c r="B51" s="24"/>
      <c r="C51" s="23"/>
      <c r="D51" s="23"/>
      <c r="E51" s="23"/>
      <c r="F51" s="23"/>
      <c r="G51" s="23"/>
      <c r="H51" s="23"/>
      <c r="I51" s="23"/>
      <c r="J51" s="23"/>
      <c r="K51" s="23"/>
      <c r="L51" s="22">
        <f>G51*$D51</f>
        <v>0</v>
      </c>
      <c r="M51" s="22">
        <f>H51*$D51</f>
        <v>0</v>
      </c>
      <c r="N51" s="22">
        <f>I51*$D51</f>
        <v>0</v>
      </c>
      <c r="O51" s="22">
        <f>K51*D51</f>
        <v>0</v>
      </c>
    </row>
    <row r="52" ht="20.05" customHeight="1">
      <c r="A52" s="25"/>
      <c r="B52" s="24"/>
      <c r="C52" s="23"/>
      <c r="D52" s="23"/>
      <c r="E52" s="23"/>
      <c r="F52" s="23"/>
      <c r="G52" s="23"/>
      <c r="H52" s="23"/>
      <c r="I52" s="23"/>
      <c r="J52" s="23"/>
      <c r="K52" s="23"/>
      <c r="L52" s="22">
        <f>G52*$D52</f>
        <v>0</v>
      </c>
      <c r="M52" s="22">
        <f>H52*$D52</f>
        <v>0</v>
      </c>
      <c r="N52" s="22">
        <f>I52*$D52</f>
        <v>0</v>
      </c>
      <c r="O52" s="22">
        <f>K52*D52</f>
        <v>0</v>
      </c>
    </row>
    <row r="53" ht="20.05" customHeight="1">
      <c r="A53" s="25"/>
      <c r="B53" s="24"/>
      <c r="C53" s="23"/>
      <c r="D53" s="23"/>
      <c r="E53" s="23"/>
      <c r="F53" s="23"/>
      <c r="G53" s="23"/>
      <c r="H53" s="23"/>
      <c r="I53" s="23"/>
      <c r="J53" s="23"/>
      <c r="K53" s="23"/>
      <c r="L53" s="22">
        <f>G53*$D53</f>
        <v>0</v>
      </c>
      <c r="M53" s="22">
        <f>H53*$D53</f>
        <v>0</v>
      </c>
      <c r="N53" s="22">
        <f>I53*$D53</f>
        <v>0</v>
      </c>
      <c r="O53" s="22">
        <f>K53*D53</f>
        <v>0</v>
      </c>
    </row>
    <row r="54" ht="20.05" customHeight="1">
      <c r="A54" s="25"/>
      <c r="B54" s="24"/>
      <c r="C54" s="23"/>
      <c r="D54" s="23"/>
      <c r="E54" s="23"/>
      <c r="F54" s="23"/>
      <c r="G54" s="23"/>
      <c r="H54" s="23"/>
      <c r="I54" s="23"/>
      <c r="J54" s="23"/>
      <c r="K54" s="23"/>
      <c r="L54" s="22">
        <f>G54*$D54</f>
        <v>0</v>
      </c>
      <c r="M54" s="22">
        <f>H54*$D54</f>
        <v>0</v>
      </c>
      <c r="N54" s="22">
        <f>I54*$D54</f>
        <v>0</v>
      </c>
      <c r="O54" s="22">
        <f>K54*D54</f>
        <v>0</v>
      </c>
    </row>
    <row r="55" ht="20.05" customHeight="1">
      <c r="A55" s="25"/>
      <c r="B55" s="24"/>
      <c r="C55" s="23"/>
      <c r="D55" s="23"/>
      <c r="E55" s="23"/>
      <c r="F55" s="23"/>
      <c r="G55" s="23"/>
      <c r="H55" s="23"/>
      <c r="I55" s="23"/>
      <c r="J55" s="23"/>
      <c r="K55" s="23"/>
      <c r="L55" s="22">
        <f>G55*$D55</f>
        <v>0</v>
      </c>
      <c r="M55" s="22">
        <f>H55*$D55</f>
        <v>0</v>
      </c>
      <c r="N55" s="22">
        <f>I55*$D55</f>
        <v>0</v>
      </c>
      <c r="O55" s="22">
        <f>K55*D55</f>
        <v>0</v>
      </c>
    </row>
    <row r="56" ht="20.05" customHeight="1">
      <c r="A56" s="25"/>
      <c r="B56" s="24"/>
      <c r="C56" s="23"/>
      <c r="D56" s="23"/>
      <c r="E56" s="23"/>
      <c r="F56" s="23"/>
      <c r="G56" s="23"/>
      <c r="H56" s="23"/>
      <c r="I56" s="23"/>
      <c r="J56" s="23"/>
      <c r="K56" s="23"/>
      <c r="L56" s="22">
        <f>G56*$D56</f>
        <v>0</v>
      </c>
      <c r="M56" s="22">
        <f>H56*$D56</f>
        <v>0</v>
      </c>
      <c r="N56" s="22">
        <f>I56*$D56</f>
        <v>0</v>
      </c>
      <c r="O56" s="22">
        <f>K56*D56</f>
        <v>0</v>
      </c>
    </row>
    <row r="57" ht="20.05" customHeight="1">
      <c r="A57" s="25"/>
      <c r="B57" s="24"/>
      <c r="C57" s="23"/>
      <c r="D57" s="23"/>
      <c r="E57" s="23"/>
      <c r="F57" s="23"/>
      <c r="G57" s="23"/>
      <c r="H57" s="23"/>
      <c r="I57" s="23"/>
      <c r="J57" s="23"/>
      <c r="K57" s="23"/>
      <c r="L57" s="22">
        <f>G57*$D57</f>
        <v>0</v>
      </c>
      <c r="M57" s="22">
        <f>H57*$D57</f>
        <v>0</v>
      </c>
      <c r="N57" s="22">
        <f>I57*$D57</f>
        <v>0</v>
      </c>
      <c r="O57" s="22">
        <f>K57*D57</f>
        <v>0</v>
      </c>
    </row>
    <row r="58" ht="20.05" customHeight="1">
      <c r="A58" s="25"/>
      <c r="B58" s="24"/>
      <c r="C58" s="23"/>
      <c r="D58" s="23"/>
      <c r="E58" s="23"/>
      <c r="F58" s="23"/>
      <c r="G58" s="23"/>
      <c r="H58" s="23"/>
      <c r="I58" s="23"/>
      <c r="J58" s="23"/>
      <c r="K58" s="23"/>
      <c r="L58" s="22">
        <f>G58*$D58</f>
        <v>0</v>
      </c>
      <c r="M58" s="22">
        <f>H58*$D58</f>
        <v>0</v>
      </c>
      <c r="N58" s="22">
        <f>I58*$D58</f>
        <v>0</v>
      </c>
      <c r="O58" s="22">
        <f>K58*D58</f>
        <v>0</v>
      </c>
    </row>
    <row r="59" ht="20.05" customHeight="1">
      <c r="A59" s="25"/>
      <c r="B59" s="24"/>
      <c r="C59" s="23"/>
      <c r="D59" s="23"/>
      <c r="E59" s="23"/>
      <c r="F59" s="23"/>
      <c r="G59" s="23"/>
      <c r="H59" s="23"/>
      <c r="I59" s="23"/>
      <c r="J59" s="23"/>
      <c r="K59" s="23"/>
      <c r="L59" s="22">
        <f>G59*$D59</f>
        <v>0</v>
      </c>
      <c r="M59" s="22">
        <f>H59*$D59</f>
        <v>0</v>
      </c>
      <c r="N59" s="22">
        <f>I59*$D59</f>
        <v>0</v>
      </c>
      <c r="O59" s="22">
        <f>K59*D59</f>
        <v>0</v>
      </c>
    </row>
    <row r="60" ht="20.05" customHeight="1">
      <c r="A60" s="25"/>
      <c r="B60" s="24"/>
      <c r="C60" s="23"/>
      <c r="D60" s="23"/>
      <c r="E60" s="23"/>
      <c r="F60" s="23"/>
      <c r="G60" s="23"/>
      <c r="H60" s="23"/>
      <c r="I60" s="23"/>
      <c r="J60" s="23"/>
      <c r="K60" s="23"/>
      <c r="L60" s="22">
        <f>G60*$D60</f>
        <v>0</v>
      </c>
      <c r="M60" s="22">
        <f>H60*$D60</f>
        <v>0</v>
      </c>
      <c r="N60" s="22">
        <f>I60*$D60</f>
        <v>0</v>
      </c>
      <c r="O60" s="22">
        <f>K60*D60</f>
        <v>0</v>
      </c>
    </row>
    <row r="61" ht="20.05" customHeight="1">
      <c r="A61" s="25"/>
      <c r="B61" s="24"/>
      <c r="C61" s="23"/>
      <c r="D61" s="23"/>
      <c r="E61" s="23"/>
      <c r="F61" s="23"/>
      <c r="G61" s="23"/>
      <c r="H61" s="23"/>
      <c r="I61" s="23"/>
      <c r="J61" s="23"/>
      <c r="K61" s="23"/>
      <c r="L61" s="22">
        <f>G61*$D61</f>
        <v>0</v>
      </c>
      <c r="M61" s="22">
        <f>H61*$D61</f>
        <v>0</v>
      </c>
      <c r="N61" s="22">
        <f>I61*$D61</f>
        <v>0</v>
      </c>
      <c r="O61" s="22">
        <f>K61*D61</f>
        <v>0</v>
      </c>
    </row>
    <row r="62" ht="20.05" customHeight="1">
      <c r="A62" s="25"/>
      <c r="B62" s="24"/>
      <c r="C62" s="23"/>
      <c r="D62" s="23"/>
      <c r="E62" s="23"/>
      <c r="F62" s="23"/>
      <c r="G62" s="23"/>
      <c r="H62" s="23"/>
      <c r="I62" s="23"/>
      <c r="J62" s="23"/>
      <c r="K62" s="23"/>
      <c r="L62" s="22">
        <f>G62*$D62</f>
        <v>0</v>
      </c>
      <c r="M62" s="22">
        <f>H62*$D62</f>
        <v>0</v>
      </c>
      <c r="N62" s="22">
        <f>I62*$D62</f>
        <v>0</v>
      </c>
      <c r="O62" s="22">
        <f>K62*D62</f>
        <v>0</v>
      </c>
    </row>
    <row r="63" ht="20.05" customHeight="1">
      <c r="A63" s="25"/>
      <c r="B63" s="24"/>
      <c r="C63" s="23"/>
      <c r="D63" s="23"/>
      <c r="E63" s="23"/>
      <c r="F63" s="23"/>
      <c r="G63" s="23"/>
      <c r="H63" s="23"/>
      <c r="I63" s="23"/>
      <c r="J63" s="23"/>
      <c r="K63" s="23"/>
      <c r="L63" s="22">
        <f>G63*$D63</f>
        <v>0</v>
      </c>
      <c r="M63" s="22">
        <f>H63*$D63</f>
        <v>0</v>
      </c>
      <c r="N63" s="22">
        <f>I63*$D63</f>
        <v>0</v>
      </c>
      <c r="O63" s="22">
        <f>K63*D63</f>
        <v>0</v>
      </c>
    </row>
    <row r="64" ht="20.05" customHeight="1">
      <c r="A64" s="25"/>
      <c r="B64" s="24"/>
      <c r="C64" s="23"/>
      <c r="D64" s="23"/>
      <c r="E64" s="23"/>
      <c r="F64" s="23"/>
      <c r="G64" s="23"/>
      <c r="H64" s="23"/>
      <c r="I64" s="23"/>
      <c r="J64" s="23"/>
      <c r="K64" s="23"/>
      <c r="L64" s="22">
        <f>G64*$D64</f>
        <v>0</v>
      </c>
      <c r="M64" s="22">
        <f>H64*$D64</f>
        <v>0</v>
      </c>
      <c r="N64" s="22">
        <f>I64*$D64</f>
        <v>0</v>
      </c>
      <c r="O64" s="22">
        <f>K64*D64</f>
        <v>0</v>
      </c>
    </row>
    <row r="65" ht="20.05" customHeight="1">
      <c r="A65" s="25"/>
      <c r="B65" s="24"/>
      <c r="C65" s="23"/>
      <c r="D65" s="23"/>
      <c r="E65" s="23"/>
      <c r="F65" s="23"/>
      <c r="G65" s="23"/>
      <c r="H65" s="23"/>
      <c r="I65" s="23"/>
      <c r="J65" s="23"/>
      <c r="K65" s="23"/>
      <c r="L65" s="22">
        <f>G65*$D65</f>
        <v>0</v>
      </c>
      <c r="M65" s="22">
        <f>H65*$D65</f>
        <v>0</v>
      </c>
      <c r="N65" s="22">
        <f>I65*$D65</f>
        <v>0</v>
      </c>
      <c r="O65" s="22">
        <f>K65*D65</f>
        <v>0</v>
      </c>
    </row>
    <row r="66" ht="20.05" customHeight="1">
      <c r="A66" s="25"/>
      <c r="B66" s="24"/>
      <c r="C66" s="23"/>
      <c r="D66" s="23"/>
      <c r="E66" s="23"/>
      <c r="F66" s="23"/>
      <c r="G66" s="23"/>
      <c r="H66" s="23"/>
      <c r="I66" s="23"/>
      <c r="J66" s="23"/>
      <c r="K66" s="23"/>
      <c r="L66" s="22">
        <f>G66*$D66</f>
        <v>0</v>
      </c>
      <c r="M66" s="22">
        <f>H66*$D66</f>
        <v>0</v>
      </c>
      <c r="N66" s="22">
        <f>I66*$D66</f>
        <v>0</v>
      </c>
      <c r="O66" s="22">
        <f>K66*D66</f>
        <v>0</v>
      </c>
    </row>
    <row r="67" ht="20.05" customHeight="1">
      <c r="A67" s="25"/>
      <c r="B67" s="24"/>
      <c r="C67" s="23"/>
      <c r="D67" s="23"/>
      <c r="E67" s="23"/>
      <c r="F67" s="23"/>
      <c r="G67" s="23"/>
      <c r="H67" s="23"/>
      <c r="I67" s="23"/>
      <c r="J67" s="23"/>
      <c r="K67" s="23"/>
      <c r="L67" s="22">
        <f>G67*$D67</f>
        <v>0</v>
      </c>
      <c r="M67" s="22">
        <f>H67*$D67</f>
        <v>0</v>
      </c>
      <c r="N67" s="22">
        <f>I67*$D67</f>
        <v>0</v>
      </c>
      <c r="O67" s="22">
        <f>K67*D67</f>
        <v>0</v>
      </c>
    </row>
    <row r="68" ht="20.05" customHeight="1">
      <c r="A68" s="25"/>
      <c r="B68" s="24"/>
      <c r="C68" s="23"/>
      <c r="D68" s="23"/>
      <c r="E68" s="23"/>
      <c r="F68" s="23"/>
      <c r="G68" s="23"/>
      <c r="H68" s="23"/>
      <c r="I68" s="23"/>
      <c r="J68" s="23"/>
      <c r="K68" s="23"/>
      <c r="L68" s="22">
        <f>G68*$D68</f>
        <v>0</v>
      </c>
      <c r="M68" s="22">
        <f>H68*$D68</f>
        <v>0</v>
      </c>
      <c r="N68" s="22">
        <f>I68*$D68</f>
        <v>0</v>
      </c>
      <c r="O68" s="22">
        <f>K68*D68</f>
        <v>0</v>
      </c>
    </row>
    <row r="69" ht="20.05" customHeight="1">
      <c r="A69" s="25"/>
      <c r="B69" s="24"/>
      <c r="C69" s="23"/>
      <c r="D69" s="23"/>
      <c r="E69" s="23"/>
      <c r="F69" s="23"/>
      <c r="G69" s="23"/>
      <c r="H69" s="23"/>
      <c r="I69" s="23"/>
      <c r="J69" s="23"/>
      <c r="K69" s="23"/>
      <c r="L69" s="22">
        <f>G69*$D69</f>
        <v>0</v>
      </c>
      <c r="M69" s="22">
        <f>H69*$D69</f>
        <v>0</v>
      </c>
      <c r="N69" s="22">
        <f>I69*$D69</f>
        <v>0</v>
      </c>
      <c r="O69" s="22">
        <f>K69*D69</f>
        <v>0</v>
      </c>
    </row>
    <row r="70" ht="20.05" customHeight="1">
      <c r="A70" s="25"/>
      <c r="B70" s="24"/>
      <c r="C70" s="23"/>
      <c r="D70" s="23"/>
      <c r="E70" s="23"/>
      <c r="F70" s="23"/>
      <c r="G70" s="23"/>
      <c r="H70" s="23"/>
      <c r="I70" s="23"/>
      <c r="J70" s="23"/>
      <c r="K70" s="23"/>
      <c r="L70" s="22">
        <f>G70*$D70</f>
        <v>0</v>
      </c>
      <c r="M70" s="22">
        <f>H70*$D70</f>
        <v>0</v>
      </c>
      <c r="N70" s="22">
        <f>I70*$D70</f>
        <v>0</v>
      </c>
      <c r="O70" s="22">
        <f>K70*D70</f>
        <v>0</v>
      </c>
    </row>
    <row r="71" ht="20.05" customHeight="1">
      <c r="A71" s="25"/>
      <c r="B71" s="24"/>
      <c r="C71" s="23"/>
      <c r="D71" s="23"/>
      <c r="E71" s="23"/>
      <c r="F71" s="23"/>
      <c r="G71" s="23"/>
      <c r="H71" s="23"/>
      <c r="I71" s="23"/>
      <c r="J71" s="23"/>
      <c r="K71" s="23"/>
      <c r="L71" s="22">
        <f>G71*$D71</f>
        <v>0</v>
      </c>
      <c r="M71" s="22">
        <f>H71*$D71</f>
        <v>0</v>
      </c>
      <c r="N71" s="22">
        <f>I71*$D71</f>
        <v>0</v>
      </c>
      <c r="O71" s="22">
        <f>K71*D71</f>
        <v>0</v>
      </c>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2:P7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1" width="16.3516" style="46" customWidth="1"/>
    <col min="12" max="15" hidden="1" width="16.3333" style="46" customWidth="1"/>
    <col min="16" max="16" width="16.3516" style="46" customWidth="1"/>
    <col min="17" max="16384" width="16.3516" style="46" customWidth="1"/>
  </cols>
  <sheetData>
    <row r="1" ht="27.65" customHeight="1">
      <c r="A1" t="s" s="7">
        <v>67</v>
      </c>
      <c r="B1" s="7"/>
      <c r="C1" s="7"/>
      <c r="D1" s="7"/>
      <c r="E1" s="7"/>
      <c r="F1" s="7"/>
      <c r="G1" s="7"/>
      <c r="H1" s="7"/>
      <c r="I1" s="7"/>
      <c r="J1" s="7"/>
      <c r="K1" s="7"/>
      <c r="L1" s="7"/>
      <c r="M1" s="7"/>
      <c r="N1" s="7"/>
      <c r="O1" s="7"/>
      <c r="P1" s="7"/>
    </row>
    <row r="2" ht="20.25" customHeight="1">
      <c r="A2" s="9"/>
      <c r="B2" t="s" s="8">
        <v>9</v>
      </c>
      <c r="C2" t="s" s="8">
        <v>68</v>
      </c>
      <c r="D2" t="s" s="8">
        <v>69</v>
      </c>
      <c r="E2" t="s" s="8">
        <v>137</v>
      </c>
      <c r="F2" t="s" s="8">
        <v>71</v>
      </c>
      <c r="G2" t="s" s="8">
        <v>58</v>
      </c>
      <c r="H2" t="s" s="8">
        <v>59</v>
      </c>
      <c r="I2" t="s" s="8">
        <v>60</v>
      </c>
      <c r="J2" t="s" s="8">
        <v>138</v>
      </c>
      <c r="K2" t="s" s="8">
        <v>72</v>
      </c>
      <c r="L2" t="s" s="8">
        <v>73</v>
      </c>
      <c r="M2" t="s" s="8">
        <v>74</v>
      </c>
      <c r="N2" t="s" s="8">
        <v>75</v>
      </c>
      <c r="O2" t="s" s="8">
        <v>76</v>
      </c>
      <c r="P2" s="9"/>
    </row>
    <row r="3" ht="56.25" customHeight="1">
      <c r="A3" s="28"/>
      <c r="B3" s="32">
        <v>43934</v>
      </c>
      <c r="C3" t="s" s="13">
        <v>179</v>
      </c>
      <c r="D3" s="14">
        <v>47.99</v>
      </c>
      <c r="E3" s="15">
        <v>1</v>
      </c>
      <c r="F3" s="14">
        <f>E3*D3</f>
        <v>47.99</v>
      </c>
      <c r="G3" s="15">
        <v>0.5</v>
      </c>
      <c r="H3" s="15">
        <v>0.5</v>
      </c>
      <c r="I3" s="16"/>
      <c r="J3" s="16"/>
      <c r="K3" s="16"/>
      <c r="L3" s="14">
        <f>G3*$D3</f>
        <v>23.995</v>
      </c>
      <c r="M3" s="14">
        <f>H3*$D3</f>
        <v>23.995</v>
      </c>
      <c r="N3" s="14">
        <f>I3*$D3</f>
        <v>0</v>
      </c>
      <c r="O3" s="14">
        <f>K3*D3</f>
        <v>0</v>
      </c>
      <c r="P3" s="16"/>
    </row>
    <row r="4" ht="68.05" customHeight="1">
      <c r="A4" s="25"/>
      <c r="B4" s="33">
        <v>43934</v>
      </c>
      <c r="C4" t="s" s="20">
        <v>180</v>
      </c>
      <c r="D4" s="21">
        <v>49.99</v>
      </c>
      <c r="E4" s="22">
        <v>1</v>
      </c>
      <c r="F4" s="21">
        <f>E4*D4</f>
        <v>49.99</v>
      </c>
      <c r="G4" s="23"/>
      <c r="H4" s="22">
        <v>1</v>
      </c>
      <c r="I4" s="23"/>
      <c r="J4" s="23"/>
      <c r="K4" s="23"/>
      <c r="L4" s="21">
        <f>G4*$D4</f>
        <v>0</v>
      </c>
      <c r="M4" s="21">
        <f>H4*$D4</f>
        <v>49.99</v>
      </c>
      <c r="N4" s="21">
        <f>I4*$D4</f>
        <v>0</v>
      </c>
      <c r="O4" s="21">
        <f>K4*D4</f>
        <v>0</v>
      </c>
      <c r="P4" s="23"/>
    </row>
    <row r="5" ht="56.05" customHeight="1">
      <c r="A5" s="25"/>
      <c r="B5" s="33">
        <v>43985</v>
      </c>
      <c r="C5" t="s" s="20">
        <v>179</v>
      </c>
      <c r="D5" s="21">
        <v>47.99</v>
      </c>
      <c r="E5" s="22">
        <v>1</v>
      </c>
      <c r="F5" s="21">
        <f>E5*D5</f>
        <v>47.99</v>
      </c>
      <c r="G5" s="23"/>
      <c r="H5" s="23"/>
      <c r="I5" s="23"/>
      <c r="J5" s="23"/>
      <c r="K5" s="23"/>
      <c r="L5" s="21">
        <f>G5*$D5</f>
        <v>0</v>
      </c>
      <c r="M5" s="21">
        <f>H5*$D5</f>
        <v>0</v>
      </c>
      <c r="N5" s="21">
        <f>I5*$D5</f>
        <v>0</v>
      </c>
      <c r="O5" s="21">
        <f>K5*D5</f>
        <v>0</v>
      </c>
      <c r="P5" s="23"/>
    </row>
    <row r="6" ht="20.05" customHeight="1">
      <c r="A6" s="25"/>
      <c r="B6" s="24"/>
      <c r="C6" s="23"/>
      <c r="D6" s="23"/>
      <c r="E6" s="23"/>
      <c r="F6" s="23"/>
      <c r="G6" s="23"/>
      <c r="H6" s="23"/>
      <c r="I6" s="23"/>
      <c r="J6" s="23"/>
      <c r="K6" s="23"/>
      <c r="L6" s="22">
        <f>G6*$D6</f>
        <v>0</v>
      </c>
      <c r="M6" s="22">
        <f>H6*$D6</f>
        <v>0</v>
      </c>
      <c r="N6" s="22">
        <f>I6*$D6</f>
        <v>0</v>
      </c>
      <c r="O6" s="22">
        <f>K6*D6</f>
        <v>0</v>
      </c>
      <c r="P6" s="23"/>
    </row>
    <row r="7" ht="20.05" customHeight="1">
      <c r="A7" s="25"/>
      <c r="B7" s="24"/>
      <c r="C7" s="23"/>
      <c r="D7" s="23"/>
      <c r="E7" s="23"/>
      <c r="F7" s="23"/>
      <c r="G7" s="23"/>
      <c r="H7" s="23"/>
      <c r="I7" s="23"/>
      <c r="J7" s="23"/>
      <c r="K7" s="23"/>
      <c r="L7" s="22">
        <f>G7*$D7</f>
        <v>0</v>
      </c>
      <c r="M7" s="22">
        <f>H7*$D7</f>
        <v>0</v>
      </c>
      <c r="N7" s="22">
        <f>I7*$D7</f>
        <v>0</v>
      </c>
      <c r="O7" s="22">
        <f>K7*D7</f>
        <v>0</v>
      </c>
      <c r="P7" s="23"/>
    </row>
    <row r="8" ht="20.05" customHeight="1">
      <c r="A8" s="25"/>
      <c r="B8" s="24"/>
      <c r="C8" s="23"/>
      <c r="D8" s="23"/>
      <c r="E8" s="23"/>
      <c r="F8" s="23"/>
      <c r="G8" s="23"/>
      <c r="H8" s="23"/>
      <c r="I8" s="23"/>
      <c r="J8" s="23"/>
      <c r="K8" s="23"/>
      <c r="L8" s="22">
        <f>G8*$D8</f>
        <v>0</v>
      </c>
      <c r="M8" s="22">
        <f>H8*$D8</f>
        <v>0</v>
      </c>
      <c r="N8" s="22">
        <f>I8*$D8</f>
        <v>0</v>
      </c>
      <c r="O8" s="22">
        <f>K8*D8</f>
        <v>0</v>
      </c>
      <c r="P8" s="23"/>
    </row>
    <row r="9" ht="20.05" customHeight="1">
      <c r="A9" s="25"/>
      <c r="B9" s="24"/>
      <c r="C9" s="23"/>
      <c r="D9" s="23"/>
      <c r="E9" s="23"/>
      <c r="F9" s="23"/>
      <c r="G9" s="23"/>
      <c r="H9" s="23"/>
      <c r="I9" s="23"/>
      <c r="J9" s="23"/>
      <c r="K9" s="23"/>
      <c r="L9" s="22">
        <f>G9*$D9</f>
        <v>0</v>
      </c>
      <c r="M9" s="22">
        <f>H9*$D9</f>
        <v>0</v>
      </c>
      <c r="N9" s="22">
        <f>I9*$D9</f>
        <v>0</v>
      </c>
      <c r="O9" s="22">
        <f>K9*D9</f>
        <v>0</v>
      </c>
      <c r="P9" s="23"/>
    </row>
    <row r="10" ht="20.05" customHeight="1">
      <c r="A10" s="25"/>
      <c r="B10" s="24"/>
      <c r="C10" s="23"/>
      <c r="D10" s="23"/>
      <c r="E10" s="23"/>
      <c r="F10" s="23"/>
      <c r="G10" s="23"/>
      <c r="H10" s="23"/>
      <c r="I10" s="23"/>
      <c r="J10" s="23"/>
      <c r="K10" s="23"/>
      <c r="L10" s="22">
        <f>G10*$D10</f>
        <v>0</v>
      </c>
      <c r="M10" s="22">
        <f>H10*$D10</f>
        <v>0</v>
      </c>
      <c r="N10" s="22">
        <f>I10*$D10</f>
        <v>0</v>
      </c>
      <c r="O10" s="22">
        <f>K10*D10</f>
        <v>0</v>
      </c>
      <c r="P10" s="23"/>
    </row>
    <row r="11" ht="20.05" customHeight="1">
      <c r="A11" s="25"/>
      <c r="B11" s="24"/>
      <c r="C11" s="23"/>
      <c r="D11" s="23"/>
      <c r="E11" s="23"/>
      <c r="F11" s="23"/>
      <c r="G11" s="23"/>
      <c r="H11" s="23"/>
      <c r="I11" s="23"/>
      <c r="J11" s="23"/>
      <c r="K11" s="23"/>
      <c r="L11" s="22">
        <f>G11*$D11</f>
        <v>0</v>
      </c>
      <c r="M11" s="22">
        <f>H11*$D11</f>
        <v>0</v>
      </c>
      <c r="N11" s="22">
        <f>I11*$D11</f>
        <v>0</v>
      </c>
      <c r="O11" s="22">
        <f>K11*D11</f>
        <v>0</v>
      </c>
      <c r="P11" s="23"/>
    </row>
    <row r="12" ht="20.05" customHeight="1">
      <c r="A12" s="25"/>
      <c r="B12" s="24"/>
      <c r="C12" s="23"/>
      <c r="D12" s="23"/>
      <c r="E12" s="23"/>
      <c r="F12" s="23"/>
      <c r="G12" s="23"/>
      <c r="H12" s="23"/>
      <c r="I12" s="23"/>
      <c r="J12" s="23"/>
      <c r="K12" s="23"/>
      <c r="L12" s="22">
        <f>G12*$D12</f>
        <v>0</v>
      </c>
      <c r="M12" s="22">
        <f>H12*$D12</f>
        <v>0</v>
      </c>
      <c r="N12" s="22">
        <f>I12*$D12</f>
        <v>0</v>
      </c>
      <c r="O12" s="22">
        <f>K12*D12</f>
        <v>0</v>
      </c>
      <c r="P12" s="23"/>
    </row>
    <row r="13" ht="20.05" customHeight="1">
      <c r="A13" s="25"/>
      <c r="B13" s="24"/>
      <c r="C13" s="23"/>
      <c r="D13" s="23"/>
      <c r="E13" s="23"/>
      <c r="F13" s="23"/>
      <c r="G13" s="23"/>
      <c r="H13" s="23"/>
      <c r="I13" s="23"/>
      <c r="J13" s="23"/>
      <c r="K13" s="23"/>
      <c r="L13" s="22">
        <f>G13*$D13</f>
        <v>0</v>
      </c>
      <c r="M13" s="22">
        <f>H13*$D13</f>
        <v>0</v>
      </c>
      <c r="N13" s="22">
        <f>I13*$D13</f>
        <v>0</v>
      </c>
      <c r="O13" s="22">
        <f>K13*D13</f>
        <v>0</v>
      </c>
      <c r="P13" s="23"/>
    </row>
    <row r="14" ht="20.05" customHeight="1">
      <c r="A14" s="25"/>
      <c r="B14" s="24"/>
      <c r="C14" s="23"/>
      <c r="D14" s="23"/>
      <c r="E14" s="23"/>
      <c r="F14" s="23"/>
      <c r="G14" s="23"/>
      <c r="H14" s="23"/>
      <c r="I14" s="23"/>
      <c r="J14" s="23"/>
      <c r="K14" s="23"/>
      <c r="L14" s="22">
        <f>G14*$D14</f>
        <v>0</v>
      </c>
      <c r="M14" s="22">
        <f>H14*$D14</f>
        <v>0</v>
      </c>
      <c r="N14" s="22">
        <f>I14*$D14</f>
        <v>0</v>
      </c>
      <c r="O14" s="22">
        <f>K14*D14</f>
        <v>0</v>
      </c>
      <c r="P14" s="23"/>
    </row>
    <row r="15" ht="20.05" customHeight="1">
      <c r="A15" s="25"/>
      <c r="B15" s="24"/>
      <c r="C15" s="23"/>
      <c r="D15" s="23"/>
      <c r="E15" s="23"/>
      <c r="F15" s="23"/>
      <c r="G15" s="23"/>
      <c r="H15" s="23"/>
      <c r="I15" s="23"/>
      <c r="J15" s="23"/>
      <c r="K15" s="23"/>
      <c r="L15" s="22">
        <f>G15*$D15</f>
        <v>0</v>
      </c>
      <c r="M15" s="22">
        <f>H15*$D15</f>
        <v>0</v>
      </c>
      <c r="N15" s="22">
        <f>I15*$D15</f>
        <v>0</v>
      </c>
      <c r="O15" s="22">
        <f>K15*D15</f>
        <v>0</v>
      </c>
      <c r="P15" s="23"/>
    </row>
    <row r="16" ht="20.05" customHeight="1">
      <c r="A16" s="25"/>
      <c r="B16" s="24"/>
      <c r="C16" s="23"/>
      <c r="D16" s="23"/>
      <c r="E16" s="23"/>
      <c r="F16" s="23"/>
      <c r="G16" s="23"/>
      <c r="H16" s="23"/>
      <c r="I16" s="23"/>
      <c r="J16" s="23"/>
      <c r="K16" s="23"/>
      <c r="L16" s="22">
        <f>G16*$D16</f>
        <v>0</v>
      </c>
      <c r="M16" s="22">
        <f>H16*$D16</f>
        <v>0</v>
      </c>
      <c r="N16" s="22">
        <f>I16*$D16</f>
        <v>0</v>
      </c>
      <c r="O16" s="22">
        <f>K16*D16</f>
        <v>0</v>
      </c>
      <c r="P16" s="23"/>
    </row>
    <row r="17" ht="20.05" customHeight="1">
      <c r="A17" s="25"/>
      <c r="B17" s="24"/>
      <c r="C17" s="23"/>
      <c r="D17" s="23"/>
      <c r="E17" s="23"/>
      <c r="F17" s="23"/>
      <c r="G17" s="23"/>
      <c r="H17" s="23"/>
      <c r="I17" s="23"/>
      <c r="J17" s="23"/>
      <c r="K17" s="23"/>
      <c r="L17" s="22">
        <f>G17*$D17</f>
        <v>0</v>
      </c>
      <c r="M17" s="22">
        <f>H17*$D17</f>
        <v>0</v>
      </c>
      <c r="N17" s="22">
        <f>I17*$D17</f>
        <v>0</v>
      </c>
      <c r="O17" s="22">
        <f>K17*D17</f>
        <v>0</v>
      </c>
      <c r="P17" s="23"/>
    </row>
    <row r="18" ht="20.05" customHeight="1">
      <c r="A18" s="25"/>
      <c r="B18" s="24"/>
      <c r="C18" s="23"/>
      <c r="D18" s="23"/>
      <c r="E18" s="23"/>
      <c r="F18" s="23"/>
      <c r="G18" s="23"/>
      <c r="H18" s="23"/>
      <c r="I18" s="23"/>
      <c r="J18" s="23"/>
      <c r="K18" s="23"/>
      <c r="L18" s="22">
        <f>G18*$D18</f>
        <v>0</v>
      </c>
      <c r="M18" s="22">
        <f>H18*$D18</f>
        <v>0</v>
      </c>
      <c r="N18" s="22">
        <f>I18*$D18</f>
        <v>0</v>
      </c>
      <c r="O18" s="22">
        <f>K18*D18</f>
        <v>0</v>
      </c>
      <c r="P18" s="23"/>
    </row>
    <row r="19" ht="20.05" customHeight="1">
      <c r="A19" s="25"/>
      <c r="B19" s="24"/>
      <c r="C19" s="23"/>
      <c r="D19" s="23"/>
      <c r="E19" s="23"/>
      <c r="F19" s="23"/>
      <c r="G19" s="23"/>
      <c r="H19" s="23"/>
      <c r="I19" s="23"/>
      <c r="J19" s="23"/>
      <c r="K19" s="23"/>
      <c r="L19" s="22">
        <f>G19*$D19</f>
        <v>0</v>
      </c>
      <c r="M19" s="22">
        <f>H19*$D19</f>
        <v>0</v>
      </c>
      <c r="N19" s="22">
        <f>I19*$D19</f>
        <v>0</v>
      </c>
      <c r="O19" s="22">
        <f>K19*D19</f>
        <v>0</v>
      </c>
      <c r="P19" s="23"/>
    </row>
    <row r="20" ht="20.05" customHeight="1">
      <c r="A20" s="25"/>
      <c r="B20" s="24"/>
      <c r="C20" s="23"/>
      <c r="D20" s="23"/>
      <c r="E20" s="23"/>
      <c r="F20" s="23"/>
      <c r="G20" s="23"/>
      <c r="H20" s="23"/>
      <c r="I20" s="23"/>
      <c r="J20" s="23"/>
      <c r="K20" s="23"/>
      <c r="L20" s="22">
        <f>G20*$D20</f>
        <v>0</v>
      </c>
      <c r="M20" s="22">
        <f>H20*$D20</f>
        <v>0</v>
      </c>
      <c r="N20" s="22">
        <f>I20*$D20</f>
        <v>0</v>
      </c>
      <c r="O20" s="22">
        <f>K20*D20</f>
        <v>0</v>
      </c>
      <c r="P20" s="23"/>
    </row>
    <row r="21" ht="20.05" customHeight="1">
      <c r="A21" s="25"/>
      <c r="B21" s="24"/>
      <c r="C21" s="23"/>
      <c r="D21" s="23"/>
      <c r="E21" s="23"/>
      <c r="F21" s="23"/>
      <c r="G21" s="23"/>
      <c r="H21" s="23"/>
      <c r="I21" s="23"/>
      <c r="J21" s="23"/>
      <c r="K21" s="23"/>
      <c r="L21" s="22">
        <f>G21*$D21</f>
        <v>0</v>
      </c>
      <c r="M21" s="22">
        <f>H21*$D21</f>
        <v>0</v>
      </c>
      <c r="N21" s="22">
        <f>I21*$D21</f>
        <v>0</v>
      </c>
      <c r="O21" s="22">
        <f>K21*D21</f>
        <v>0</v>
      </c>
      <c r="P21" s="23"/>
    </row>
    <row r="22" ht="20.05" customHeight="1">
      <c r="A22" s="25"/>
      <c r="B22" s="24"/>
      <c r="C22" s="23"/>
      <c r="D22" s="23"/>
      <c r="E22" s="23"/>
      <c r="F22" s="23"/>
      <c r="G22" s="23"/>
      <c r="H22" s="23"/>
      <c r="I22" s="23"/>
      <c r="J22" s="23"/>
      <c r="K22" s="23"/>
      <c r="L22" s="22">
        <f>G22*$D22</f>
        <v>0</v>
      </c>
      <c r="M22" s="22">
        <f>H22*$D22</f>
        <v>0</v>
      </c>
      <c r="N22" s="22">
        <f>I22*$D22</f>
        <v>0</v>
      </c>
      <c r="O22" s="22">
        <f>K22*D22</f>
        <v>0</v>
      </c>
      <c r="P22" s="23"/>
    </row>
    <row r="23" ht="20.05" customHeight="1">
      <c r="A23" s="25"/>
      <c r="B23" s="24"/>
      <c r="C23" s="23"/>
      <c r="D23" s="23"/>
      <c r="E23" s="23"/>
      <c r="F23" s="23"/>
      <c r="G23" s="23"/>
      <c r="H23" s="23"/>
      <c r="I23" s="23"/>
      <c r="J23" s="23"/>
      <c r="K23" s="23"/>
      <c r="L23" s="22">
        <f>G23*$D23</f>
        <v>0</v>
      </c>
      <c r="M23" s="22">
        <f>H23*$D23</f>
        <v>0</v>
      </c>
      <c r="N23" s="22">
        <f>I23*$D23</f>
        <v>0</v>
      </c>
      <c r="O23" s="22">
        <f>K23*D23</f>
        <v>0</v>
      </c>
      <c r="P23" s="23"/>
    </row>
    <row r="24" ht="20.05" customHeight="1">
      <c r="A24" s="25"/>
      <c r="B24" s="24"/>
      <c r="C24" s="23"/>
      <c r="D24" s="23"/>
      <c r="E24" s="23"/>
      <c r="F24" s="23"/>
      <c r="G24" s="23"/>
      <c r="H24" s="23"/>
      <c r="I24" s="23"/>
      <c r="J24" s="23"/>
      <c r="K24" s="23"/>
      <c r="L24" s="22">
        <f>G24*$D24</f>
        <v>0</v>
      </c>
      <c r="M24" s="22">
        <f>H24*$D24</f>
        <v>0</v>
      </c>
      <c r="N24" s="22">
        <f>I24*$D24</f>
        <v>0</v>
      </c>
      <c r="O24" s="22">
        <f>K24*D24</f>
        <v>0</v>
      </c>
      <c r="P24" s="23"/>
    </row>
    <row r="25" ht="20.05" customHeight="1">
      <c r="A25" s="25"/>
      <c r="B25" s="24"/>
      <c r="C25" s="23"/>
      <c r="D25" s="23"/>
      <c r="E25" s="23"/>
      <c r="F25" s="23"/>
      <c r="G25" s="23"/>
      <c r="H25" s="23"/>
      <c r="I25" s="23"/>
      <c r="J25" s="23"/>
      <c r="K25" s="23"/>
      <c r="L25" s="22">
        <f>G25*$D25</f>
        <v>0</v>
      </c>
      <c r="M25" s="22">
        <f>H25*$D25</f>
        <v>0</v>
      </c>
      <c r="N25" s="22">
        <f>I25*$D25</f>
        <v>0</v>
      </c>
      <c r="O25" s="22">
        <f>K25*D25</f>
        <v>0</v>
      </c>
      <c r="P25" s="23"/>
    </row>
    <row r="26" ht="20.05" customHeight="1">
      <c r="A26" s="25"/>
      <c r="B26" s="24"/>
      <c r="C26" s="23"/>
      <c r="D26" s="23"/>
      <c r="E26" s="23"/>
      <c r="F26" s="23"/>
      <c r="G26" s="23"/>
      <c r="H26" s="23"/>
      <c r="I26" s="23"/>
      <c r="J26" s="23"/>
      <c r="K26" s="23"/>
      <c r="L26" s="22">
        <f>G26*$D26</f>
        <v>0</v>
      </c>
      <c r="M26" s="22">
        <f>H26*$D26</f>
        <v>0</v>
      </c>
      <c r="N26" s="22">
        <f>I26*$D26</f>
        <v>0</v>
      </c>
      <c r="O26" s="22">
        <f>K26*D26</f>
        <v>0</v>
      </c>
      <c r="P26" s="23"/>
    </row>
    <row r="27" ht="20.05" customHeight="1">
      <c r="A27" s="25"/>
      <c r="B27" s="24"/>
      <c r="C27" s="23"/>
      <c r="D27" s="23"/>
      <c r="E27" s="23"/>
      <c r="F27" s="23"/>
      <c r="G27" s="23"/>
      <c r="H27" s="23"/>
      <c r="I27" s="23"/>
      <c r="J27" s="23"/>
      <c r="K27" s="23"/>
      <c r="L27" s="22">
        <f>G27*$D27</f>
        <v>0</v>
      </c>
      <c r="M27" s="22">
        <f>H27*$D27</f>
        <v>0</v>
      </c>
      <c r="N27" s="22">
        <f>I27*$D27</f>
        <v>0</v>
      </c>
      <c r="O27" s="22">
        <f>K27*D27</f>
        <v>0</v>
      </c>
      <c r="P27" s="23"/>
    </row>
    <row r="28" ht="20.05" customHeight="1">
      <c r="A28" s="25"/>
      <c r="B28" s="24"/>
      <c r="C28" s="23"/>
      <c r="D28" s="23"/>
      <c r="E28" s="23"/>
      <c r="F28" s="23"/>
      <c r="G28" s="23"/>
      <c r="H28" s="23"/>
      <c r="I28" s="23"/>
      <c r="J28" s="23"/>
      <c r="K28" s="23"/>
      <c r="L28" s="22">
        <f>G28*$D28</f>
        <v>0</v>
      </c>
      <c r="M28" s="22">
        <f>H28*$D28</f>
        <v>0</v>
      </c>
      <c r="N28" s="22">
        <f>I28*$D28</f>
        <v>0</v>
      </c>
      <c r="O28" s="22">
        <f>K28*D28</f>
        <v>0</v>
      </c>
      <c r="P28" s="23"/>
    </row>
    <row r="29" ht="20.05" customHeight="1">
      <c r="A29" s="25"/>
      <c r="B29" s="24"/>
      <c r="C29" s="23"/>
      <c r="D29" s="23"/>
      <c r="E29" s="23"/>
      <c r="F29" s="23"/>
      <c r="G29" s="23"/>
      <c r="H29" s="23"/>
      <c r="I29" s="23"/>
      <c r="J29" s="23"/>
      <c r="K29" s="23"/>
      <c r="L29" s="22">
        <f>G29*$D29</f>
        <v>0</v>
      </c>
      <c r="M29" s="22">
        <f>H29*$D29</f>
        <v>0</v>
      </c>
      <c r="N29" s="22">
        <f>I29*$D29</f>
        <v>0</v>
      </c>
      <c r="O29" s="22">
        <f>K29*D29</f>
        <v>0</v>
      </c>
      <c r="P29" s="23"/>
    </row>
    <row r="30" ht="20.05" customHeight="1">
      <c r="A30" s="25"/>
      <c r="B30" s="24"/>
      <c r="C30" s="23"/>
      <c r="D30" s="23"/>
      <c r="E30" s="23"/>
      <c r="F30" s="23"/>
      <c r="G30" s="23"/>
      <c r="H30" s="23"/>
      <c r="I30" s="23"/>
      <c r="J30" s="23"/>
      <c r="K30" s="23"/>
      <c r="L30" s="22">
        <f>G30*$D30</f>
        <v>0</v>
      </c>
      <c r="M30" s="22">
        <f>H30*$D30</f>
        <v>0</v>
      </c>
      <c r="N30" s="22">
        <f>I30*$D30</f>
        <v>0</v>
      </c>
      <c r="O30" s="22">
        <f>K30*D30</f>
        <v>0</v>
      </c>
      <c r="P30" s="23"/>
    </row>
    <row r="31" ht="20.05" customHeight="1">
      <c r="A31" s="25"/>
      <c r="B31" s="24"/>
      <c r="C31" s="23"/>
      <c r="D31" s="23"/>
      <c r="E31" s="23"/>
      <c r="F31" s="23"/>
      <c r="G31" s="23"/>
      <c r="H31" s="23"/>
      <c r="I31" s="23"/>
      <c r="J31" s="23"/>
      <c r="K31" s="23"/>
      <c r="L31" s="22">
        <f>G31*$D31</f>
        <v>0</v>
      </c>
      <c r="M31" s="22">
        <f>H31*$D31</f>
        <v>0</v>
      </c>
      <c r="N31" s="22">
        <f>I31*$D31</f>
        <v>0</v>
      </c>
      <c r="O31" s="22">
        <f>K31*D31</f>
        <v>0</v>
      </c>
      <c r="P31" s="23"/>
    </row>
    <row r="32" ht="20.05" customHeight="1">
      <c r="A32" s="25"/>
      <c r="B32" s="24"/>
      <c r="C32" s="23"/>
      <c r="D32" s="23"/>
      <c r="E32" s="23"/>
      <c r="F32" s="23"/>
      <c r="G32" s="23"/>
      <c r="H32" s="23"/>
      <c r="I32" s="23"/>
      <c r="J32" s="23"/>
      <c r="K32" s="23"/>
      <c r="L32" s="22">
        <f>G32*$D32</f>
        <v>0</v>
      </c>
      <c r="M32" s="22">
        <f>H32*$D32</f>
        <v>0</v>
      </c>
      <c r="N32" s="22">
        <f>I32*$D32</f>
        <v>0</v>
      </c>
      <c r="O32" s="22">
        <f>K32*D32</f>
        <v>0</v>
      </c>
      <c r="P32" s="23"/>
    </row>
    <row r="33" ht="20.05" customHeight="1">
      <c r="A33" s="25"/>
      <c r="B33" s="24"/>
      <c r="C33" s="23"/>
      <c r="D33" s="23"/>
      <c r="E33" s="23"/>
      <c r="F33" s="23"/>
      <c r="G33" s="23"/>
      <c r="H33" s="23"/>
      <c r="I33" s="23"/>
      <c r="J33" s="23"/>
      <c r="K33" s="23"/>
      <c r="L33" s="22">
        <f>G33*$D33</f>
        <v>0</v>
      </c>
      <c r="M33" s="22">
        <f>H33*$D33</f>
        <v>0</v>
      </c>
      <c r="N33" s="22">
        <f>I33*$D33</f>
        <v>0</v>
      </c>
      <c r="O33" s="22">
        <f>K33*D33</f>
        <v>0</v>
      </c>
      <c r="P33" s="23"/>
    </row>
    <row r="34" ht="20.05" customHeight="1">
      <c r="A34" s="25"/>
      <c r="B34" s="24"/>
      <c r="C34" s="23"/>
      <c r="D34" s="23"/>
      <c r="E34" s="23"/>
      <c r="F34" s="23"/>
      <c r="G34" s="23"/>
      <c r="H34" s="23"/>
      <c r="I34" s="23"/>
      <c r="J34" s="23"/>
      <c r="K34" s="23"/>
      <c r="L34" s="22">
        <f>G34*$D34</f>
        <v>0</v>
      </c>
      <c r="M34" s="22">
        <f>H34*$D34</f>
        <v>0</v>
      </c>
      <c r="N34" s="22">
        <f>I34*$D34</f>
        <v>0</v>
      </c>
      <c r="O34" s="22">
        <f>K34*D34</f>
        <v>0</v>
      </c>
      <c r="P34" s="23"/>
    </row>
    <row r="35" ht="20.05" customHeight="1">
      <c r="A35" s="25"/>
      <c r="B35" s="24"/>
      <c r="C35" s="23"/>
      <c r="D35" s="23"/>
      <c r="E35" s="23"/>
      <c r="F35" s="23"/>
      <c r="G35" s="23"/>
      <c r="H35" s="23"/>
      <c r="I35" s="23"/>
      <c r="J35" s="23"/>
      <c r="K35" s="23"/>
      <c r="L35" s="22">
        <f>G35*$D35</f>
        <v>0</v>
      </c>
      <c r="M35" s="22">
        <f>H35*$D35</f>
        <v>0</v>
      </c>
      <c r="N35" s="22">
        <f>I35*$D35</f>
        <v>0</v>
      </c>
      <c r="O35" s="22">
        <f>K35*D35</f>
        <v>0</v>
      </c>
      <c r="P35" s="23"/>
    </row>
    <row r="36" ht="20.05" customHeight="1">
      <c r="A36" s="25"/>
      <c r="B36" s="24"/>
      <c r="C36" s="23"/>
      <c r="D36" s="23"/>
      <c r="E36" s="23"/>
      <c r="F36" s="23"/>
      <c r="G36" s="23"/>
      <c r="H36" s="23"/>
      <c r="I36" s="23"/>
      <c r="J36" s="23"/>
      <c r="K36" s="23"/>
      <c r="L36" s="22">
        <f>G36*$D36</f>
        <v>0</v>
      </c>
      <c r="M36" s="22">
        <f>H36*$D36</f>
        <v>0</v>
      </c>
      <c r="N36" s="22">
        <f>I36*$D36</f>
        <v>0</v>
      </c>
      <c r="O36" s="22">
        <f>K36*D36</f>
        <v>0</v>
      </c>
      <c r="P36" s="23"/>
    </row>
    <row r="37" ht="20.05" customHeight="1">
      <c r="A37" s="25"/>
      <c r="B37" s="24"/>
      <c r="C37" s="23"/>
      <c r="D37" s="23"/>
      <c r="E37" s="23"/>
      <c r="F37" s="23"/>
      <c r="G37" s="23"/>
      <c r="H37" s="23"/>
      <c r="I37" s="23"/>
      <c r="J37" s="23"/>
      <c r="K37" s="23"/>
      <c r="L37" s="22">
        <f>G37*$D37</f>
        <v>0</v>
      </c>
      <c r="M37" s="22">
        <f>H37*$D37</f>
        <v>0</v>
      </c>
      <c r="N37" s="22">
        <f>I37*$D37</f>
        <v>0</v>
      </c>
      <c r="O37" s="22">
        <f>K37*D37</f>
        <v>0</v>
      </c>
      <c r="P37" s="23"/>
    </row>
    <row r="38" ht="20.05" customHeight="1">
      <c r="A38" s="25"/>
      <c r="B38" s="24"/>
      <c r="C38" s="23"/>
      <c r="D38" s="23"/>
      <c r="E38" s="23"/>
      <c r="F38" s="23"/>
      <c r="G38" s="23"/>
      <c r="H38" s="23"/>
      <c r="I38" s="23"/>
      <c r="J38" s="23"/>
      <c r="K38" s="23"/>
      <c r="L38" s="22">
        <f>G38*$D38</f>
        <v>0</v>
      </c>
      <c r="M38" s="22">
        <f>H38*$D38</f>
        <v>0</v>
      </c>
      <c r="N38" s="22">
        <f>I38*$D38</f>
        <v>0</v>
      </c>
      <c r="O38" s="22">
        <f>K38*D38</f>
        <v>0</v>
      </c>
      <c r="P38" s="23"/>
    </row>
    <row r="39" ht="20.05" customHeight="1">
      <c r="A39" s="25"/>
      <c r="B39" s="24"/>
      <c r="C39" s="23"/>
      <c r="D39" s="23"/>
      <c r="E39" s="23"/>
      <c r="F39" s="23"/>
      <c r="G39" s="23"/>
      <c r="H39" s="23"/>
      <c r="I39" s="23"/>
      <c r="J39" s="23"/>
      <c r="K39" s="23"/>
      <c r="L39" s="22">
        <f>G39*$D39</f>
        <v>0</v>
      </c>
      <c r="M39" s="22">
        <f>H39*$D39</f>
        <v>0</v>
      </c>
      <c r="N39" s="22">
        <f>I39*$D39</f>
        <v>0</v>
      </c>
      <c r="O39" s="22">
        <f>K39*D39</f>
        <v>0</v>
      </c>
      <c r="P39" s="23"/>
    </row>
    <row r="40" ht="20.05" customHeight="1">
      <c r="A40" s="25"/>
      <c r="B40" s="24"/>
      <c r="C40" s="23"/>
      <c r="D40" s="23"/>
      <c r="E40" s="23"/>
      <c r="F40" s="23"/>
      <c r="G40" s="23"/>
      <c r="H40" s="23"/>
      <c r="I40" s="23"/>
      <c r="J40" s="23"/>
      <c r="K40" s="23"/>
      <c r="L40" s="22">
        <f>G40*$D40</f>
        <v>0</v>
      </c>
      <c r="M40" s="22">
        <f>H40*$D40</f>
        <v>0</v>
      </c>
      <c r="N40" s="22">
        <f>I40*$D40</f>
        <v>0</v>
      </c>
      <c r="O40" s="22">
        <f>K40*D40</f>
        <v>0</v>
      </c>
      <c r="P40" s="23"/>
    </row>
    <row r="41" ht="20.05" customHeight="1">
      <c r="A41" s="25"/>
      <c r="B41" s="24"/>
      <c r="C41" s="23"/>
      <c r="D41" s="23"/>
      <c r="E41" s="23"/>
      <c r="F41" s="23"/>
      <c r="G41" s="23"/>
      <c r="H41" s="23"/>
      <c r="I41" s="23"/>
      <c r="J41" s="23"/>
      <c r="K41" s="23"/>
      <c r="L41" s="22">
        <f>G41*$D41</f>
        <v>0</v>
      </c>
      <c r="M41" s="22">
        <f>H41*$D41</f>
        <v>0</v>
      </c>
      <c r="N41" s="22">
        <f>I41*$D41</f>
        <v>0</v>
      </c>
      <c r="O41" s="22">
        <f>K41*D41</f>
        <v>0</v>
      </c>
      <c r="P41" s="23"/>
    </row>
    <row r="42" ht="20.05" customHeight="1">
      <c r="A42" s="25"/>
      <c r="B42" s="24"/>
      <c r="C42" s="23"/>
      <c r="D42" s="23"/>
      <c r="E42" s="23"/>
      <c r="F42" s="23"/>
      <c r="G42" s="23"/>
      <c r="H42" s="23"/>
      <c r="I42" s="23"/>
      <c r="J42" s="23"/>
      <c r="K42" s="23"/>
      <c r="L42" s="22">
        <f>G42*$D42</f>
        <v>0</v>
      </c>
      <c r="M42" s="22">
        <f>H42*$D42</f>
        <v>0</v>
      </c>
      <c r="N42" s="22">
        <f>I42*$D42</f>
        <v>0</v>
      </c>
      <c r="O42" s="22">
        <f>K42*D42</f>
        <v>0</v>
      </c>
      <c r="P42" s="23"/>
    </row>
    <row r="43" ht="20.05" customHeight="1">
      <c r="A43" s="25"/>
      <c r="B43" s="24"/>
      <c r="C43" s="23"/>
      <c r="D43" s="23"/>
      <c r="E43" s="23"/>
      <c r="F43" s="23"/>
      <c r="G43" s="23"/>
      <c r="H43" s="23"/>
      <c r="I43" s="23"/>
      <c r="J43" s="23"/>
      <c r="K43" s="23"/>
      <c r="L43" s="22">
        <f>G43*$D43</f>
        <v>0</v>
      </c>
      <c r="M43" s="22">
        <f>H43*$D43</f>
        <v>0</v>
      </c>
      <c r="N43" s="22">
        <f>I43*$D43</f>
        <v>0</v>
      </c>
      <c r="O43" s="22">
        <f>K43*D43</f>
        <v>0</v>
      </c>
      <c r="P43" s="23"/>
    </row>
    <row r="44" ht="20.05" customHeight="1">
      <c r="A44" s="25"/>
      <c r="B44" s="24"/>
      <c r="C44" s="23"/>
      <c r="D44" s="23"/>
      <c r="E44" s="23"/>
      <c r="F44" s="23"/>
      <c r="G44" s="23"/>
      <c r="H44" s="23"/>
      <c r="I44" s="23"/>
      <c r="J44" s="23"/>
      <c r="K44" s="23"/>
      <c r="L44" s="22">
        <f>G44*$D44</f>
        <v>0</v>
      </c>
      <c r="M44" s="22">
        <f>H44*$D44</f>
        <v>0</v>
      </c>
      <c r="N44" s="22">
        <f>I44*$D44</f>
        <v>0</v>
      </c>
      <c r="O44" s="22">
        <f>K44*D44</f>
        <v>0</v>
      </c>
      <c r="P44" s="23"/>
    </row>
    <row r="45" ht="20.05" customHeight="1">
      <c r="A45" s="25"/>
      <c r="B45" s="24"/>
      <c r="C45" s="23"/>
      <c r="D45" s="23"/>
      <c r="E45" s="23"/>
      <c r="F45" s="23"/>
      <c r="G45" s="23"/>
      <c r="H45" s="23"/>
      <c r="I45" s="23"/>
      <c r="J45" s="23"/>
      <c r="K45" s="23"/>
      <c r="L45" s="22">
        <f>G45*$D45</f>
        <v>0</v>
      </c>
      <c r="M45" s="22">
        <f>H45*$D45</f>
        <v>0</v>
      </c>
      <c r="N45" s="22">
        <f>I45*$D45</f>
        <v>0</v>
      </c>
      <c r="O45" s="22">
        <f>K45*D45</f>
        <v>0</v>
      </c>
      <c r="P45" s="23"/>
    </row>
    <row r="46" ht="20.05" customHeight="1">
      <c r="A46" s="25"/>
      <c r="B46" s="24"/>
      <c r="C46" s="23"/>
      <c r="D46" s="23"/>
      <c r="E46" s="23"/>
      <c r="F46" s="23"/>
      <c r="G46" s="23"/>
      <c r="H46" s="23"/>
      <c r="I46" s="23"/>
      <c r="J46" s="23"/>
      <c r="K46" s="23"/>
      <c r="L46" s="22">
        <f>G46*$D46</f>
        <v>0</v>
      </c>
      <c r="M46" s="22">
        <f>H46*$D46</f>
        <v>0</v>
      </c>
      <c r="N46" s="22">
        <f>I46*$D46</f>
        <v>0</v>
      </c>
      <c r="O46" s="22">
        <f>K46*D46</f>
        <v>0</v>
      </c>
      <c r="P46" s="23"/>
    </row>
    <row r="47" ht="20.05" customHeight="1">
      <c r="A47" s="25"/>
      <c r="B47" s="24"/>
      <c r="C47" s="23"/>
      <c r="D47" s="23"/>
      <c r="E47" s="23"/>
      <c r="F47" s="23"/>
      <c r="G47" s="23"/>
      <c r="H47" s="23"/>
      <c r="I47" s="23"/>
      <c r="J47" s="23"/>
      <c r="K47" s="23"/>
      <c r="L47" s="22">
        <f>G47*$D47</f>
        <v>0</v>
      </c>
      <c r="M47" s="22">
        <f>H47*$D47</f>
        <v>0</v>
      </c>
      <c r="N47" s="22">
        <f>I47*$D47</f>
        <v>0</v>
      </c>
      <c r="O47" s="22">
        <f>K47*D47</f>
        <v>0</v>
      </c>
      <c r="P47" s="23"/>
    </row>
    <row r="48" ht="20.05" customHeight="1">
      <c r="A48" s="25"/>
      <c r="B48" s="24"/>
      <c r="C48" s="23"/>
      <c r="D48" s="23"/>
      <c r="E48" s="23"/>
      <c r="F48" s="23"/>
      <c r="G48" s="23"/>
      <c r="H48" s="23"/>
      <c r="I48" s="23"/>
      <c r="J48" s="23"/>
      <c r="K48" s="23"/>
      <c r="L48" s="22">
        <f>G48*$D48</f>
        <v>0</v>
      </c>
      <c r="M48" s="22">
        <f>H48*$D48</f>
        <v>0</v>
      </c>
      <c r="N48" s="22">
        <f>I48*$D48</f>
        <v>0</v>
      </c>
      <c r="O48" s="22">
        <f>K48*D48</f>
        <v>0</v>
      </c>
      <c r="P48" s="23"/>
    </row>
    <row r="49" ht="20.05" customHeight="1">
      <c r="A49" s="25"/>
      <c r="B49" s="24"/>
      <c r="C49" s="23"/>
      <c r="D49" s="23"/>
      <c r="E49" s="23"/>
      <c r="F49" s="23"/>
      <c r="G49" s="23"/>
      <c r="H49" s="23"/>
      <c r="I49" s="23"/>
      <c r="J49" s="23"/>
      <c r="K49" s="23"/>
      <c r="L49" s="22">
        <f>G49*$D49</f>
        <v>0</v>
      </c>
      <c r="M49" s="22">
        <f>H49*$D49</f>
        <v>0</v>
      </c>
      <c r="N49" s="22">
        <f>I49*$D49</f>
        <v>0</v>
      </c>
      <c r="O49" s="22">
        <f>K49*D49</f>
        <v>0</v>
      </c>
      <c r="P49" s="23"/>
    </row>
    <row r="50" ht="20.05" customHeight="1">
      <c r="A50" s="25"/>
      <c r="B50" s="24"/>
      <c r="C50" s="23"/>
      <c r="D50" s="23"/>
      <c r="E50" s="23"/>
      <c r="F50" s="23"/>
      <c r="G50" s="23"/>
      <c r="H50" s="23"/>
      <c r="I50" s="23"/>
      <c r="J50" s="23"/>
      <c r="K50" s="23"/>
      <c r="L50" s="22">
        <f>G50*$D50</f>
        <v>0</v>
      </c>
      <c r="M50" s="22">
        <f>H50*$D50</f>
        <v>0</v>
      </c>
      <c r="N50" s="22">
        <f>I50*$D50</f>
        <v>0</v>
      </c>
      <c r="O50" s="22">
        <f>K50*D50</f>
        <v>0</v>
      </c>
      <c r="P50" s="23"/>
    </row>
    <row r="51" ht="20.05" customHeight="1">
      <c r="A51" s="25"/>
      <c r="B51" s="24"/>
      <c r="C51" s="23"/>
      <c r="D51" s="23"/>
      <c r="E51" s="23"/>
      <c r="F51" s="23"/>
      <c r="G51" s="23"/>
      <c r="H51" s="23"/>
      <c r="I51" s="23"/>
      <c r="J51" s="23"/>
      <c r="K51" s="23"/>
      <c r="L51" s="22">
        <f>G51*$D51</f>
        <v>0</v>
      </c>
      <c r="M51" s="22">
        <f>H51*$D51</f>
        <v>0</v>
      </c>
      <c r="N51" s="22">
        <f>I51*$D51</f>
        <v>0</v>
      </c>
      <c r="O51" s="22">
        <f>K51*D51</f>
        <v>0</v>
      </c>
      <c r="P51" s="23"/>
    </row>
    <row r="52" ht="20.05" customHeight="1">
      <c r="A52" s="25"/>
      <c r="B52" s="24"/>
      <c r="C52" s="23"/>
      <c r="D52" s="23"/>
      <c r="E52" s="23"/>
      <c r="F52" s="23"/>
      <c r="G52" s="23"/>
      <c r="H52" s="23"/>
      <c r="I52" s="23"/>
      <c r="J52" s="23"/>
      <c r="K52" s="23"/>
      <c r="L52" s="22">
        <f>G52*$D52</f>
        <v>0</v>
      </c>
      <c r="M52" s="22">
        <f>H52*$D52</f>
        <v>0</v>
      </c>
      <c r="N52" s="22">
        <f>I52*$D52</f>
        <v>0</v>
      </c>
      <c r="O52" s="22">
        <f>K52*D52</f>
        <v>0</v>
      </c>
      <c r="P52" s="23"/>
    </row>
    <row r="53" ht="20.05" customHeight="1">
      <c r="A53" s="25"/>
      <c r="B53" s="24"/>
      <c r="C53" s="23"/>
      <c r="D53" s="23"/>
      <c r="E53" s="23"/>
      <c r="F53" s="23"/>
      <c r="G53" s="23"/>
      <c r="H53" s="23"/>
      <c r="I53" s="23"/>
      <c r="J53" s="23"/>
      <c r="K53" s="23"/>
      <c r="L53" s="22">
        <f>G53*$D53</f>
        <v>0</v>
      </c>
      <c r="M53" s="22">
        <f>H53*$D53</f>
        <v>0</v>
      </c>
      <c r="N53" s="22">
        <f>I53*$D53</f>
        <v>0</v>
      </c>
      <c r="O53" s="22">
        <f>K53*D53</f>
        <v>0</v>
      </c>
      <c r="P53" s="23"/>
    </row>
    <row r="54" ht="20.05" customHeight="1">
      <c r="A54" s="25"/>
      <c r="B54" s="24"/>
      <c r="C54" s="23"/>
      <c r="D54" s="23"/>
      <c r="E54" s="23"/>
      <c r="F54" s="23"/>
      <c r="G54" s="23"/>
      <c r="H54" s="23"/>
      <c r="I54" s="23"/>
      <c r="J54" s="23"/>
      <c r="K54" s="23"/>
      <c r="L54" s="22">
        <f>G54*$D54</f>
        <v>0</v>
      </c>
      <c r="M54" s="22">
        <f>H54*$D54</f>
        <v>0</v>
      </c>
      <c r="N54" s="22">
        <f>I54*$D54</f>
        <v>0</v>
      </c>
      <c r="O54" s="22">
        <f>K54*D54</f>
        <v>0</v>
      </c>
      <c r="P54" s="23"/>
    </row>
    <row r="55" ht="20.05" customHeight="1">
      <c r="A55" s="25"/>
      <c r="B55" s="24"/>
      <c r="C55" s="23"/>
      <c r="D55" s="23"/>
      <c r="E55" s="23"/>
      <c r="F55" s="23"/>
      <c r="G55" s="23"/>
      <c r="H55" s="23"/>
      <c r="I55" s="23"/>
      <c r="J55" s="23"/>
      <c r="K55" s="23"/>
      <c r="L55" s="22">
        <f>G55*$D55</f>
        <v>0</v>
      </c>
      <c r="M55" s="22">
        <f>H55*$D55</f>
        <v>0</v>
      </c>
      <c r="N55" s="22">
        <f>I55*$D55</f>
        <v>0</v>
      </c>
      <c r="O55" s="22">
        <f>K55*D55</f>
        <v>0</v>
      </c>
      <c r="P55" s="23"/>
    </row>
    <row r="56" ht="20.05" customHeight="1">
      <c r="A56" s="25"/>
      <c r="B56" s="24"/>
      <c r="C56" s="23"/>
      <c r="D56" s="23"/>
      <c r="E56" s="23"/>
      <c r="F56" s="23"/>
      <c r="G56" s="23"/>
      <c r="H56" s="23"/>
      <c r="I56" s="23"/>
      <c r="J56" s="23"/>
      <c r="K56" s="23"/>
      <c r="L56" s="22">
        <f>G56*$D56</f>
        <v>0</v>
      </c>
      <c r="M56" s="22">
        <f>H56*$D56</f>
        <v>0</v>
      </c>
      <c r="N56" s="22">
        <f>I56*$D56</f>
        <v>0</v>
      </c>
      <c r="O56" s="22">
        <f>K56*D56</f>
        <v>0</v>
      </c>
      <c r="P56" s="23"/>
    </row>
    <row r="57" ht="20.05" customHeight="1">
      <c r="A57" s="25"/>
      <c r="B57" s="24"/>
      <c r="C57" s="23"/>
      <c r="D57" s="23"/>
      <c r="E57" s="23"/>
      <c r="F57" s="23"/>
      <c r="G57" s="23"/>
      <c r="H57" s="23"/>
      <c r="I57" s="23"/>
      <c r="J57" s="23"/>
      <c r="K57" s="23"/>
      <c r="L57" s="22">
        <f>G57*$D57</f>
        <v>0</v>
      </c>
      <c r="M57" s="22">
        <f>H57*$D57</f>
        <v>0</v>
      </c>
      <c r="N57" s="22">
        <f>I57*$D57</f>
        <v>0</v>
      </c>
      <c r="O57" s="22">
        <f>K57*D57</f>
        <v>0</v>
      </c>
      <c r="P57" s="23"/>
    </row>
    <row r="58" ht="20.05" customHeight="1">
      <c r="A58" s="25"/>
      <c r="B58" s="24"/>
      <c r="C58" s="23"/>
      <c r="D58" s="23"/>
      <c r="E58" s="23"/>
      <c r="F58" s="23"/>
      <c r="G58" s="23"/>
      <c r="H58" s="23"/>
      <c r="I58" s="23"/>
      <c r="J58" s="23"/>
      <c r="K58" s="23"/>
      <c r="L58" s="22">
        <f>G58*$D58</f>
        <v>0</v>
      </c>
      <c r="M58" s="22">
        <f>H58*$D58</f>
        <v>0</v>
      </c>
      <c r="N58" s="22">
        <f>I58*$D58</f>
        <v>0</v>
      </c>
      <c r="O58" s="22">
        <f>K58*D58</f>
        <v>0</v>
      </c>
      <c r="P58" s="23"/>
    </row>
    <row r="59" ht="20.05" customHeight="1">
      <c r="A59" s="25"/>
      <c r="B59" s="24"/>
      <c r="C59" s="23"/>
      <c r="D59" s="23"/>
      <c r="E59" s="23"/>
      <c r="F59" s="23"/>
      <c r="G59" s="23"/>
      <c r="H59" s="23"/>
      <c r="I59" s="23"/>
      <c r="J59" s="23"/>
      <c r="K59" s="23"/>
      <c r="L59" s="22">
        <f>G59*$D59</f>
        <v>0</v>
      </c>
      <c r="M59" s="22">
        <f>H59*$D59</f>
        <v>0</v>
      </c>
      <c r="N59" s="22">
        <f>I59*$D59</f>
        <v>0</v>
      </c>
      <c r="O59" s="22">
        <f>K59*D59</f>
        <v>0</v>
      </c>
      <c r="P59" s="23"/>
    </row>
    <row r="60" ht="20.05" customHeight="1">
      <c r="A60" s="25"/>
      <c r="B60" s="24"/>
      <c r="C60" s="23"/>
      <c r="D60" s="23"/>
      <c r="E60" s="23"/>
      <c r="F60" s="23"/>
      <c r="G60" s="23"/>
      <c r="H60" s="23"/>
      <c r="I60" s="23"/>
      <c r="J60" s="23"/>
      <c r="K60" s="23"/>
      <c r="L60" s="22">
        <f>G60*$D60</f>
        <v>0</v>
      </c>
      <c r="M60" s="22">
        <f>H60*$D60</f>
        <v>0</v>
      </c>
      <c r="N60" s="22">
        <f>I60*$D60</f>
        <v>0</v>
      </c>
      <c r="O60" s="22">
        <f>K60*D60</f>
        <v>0</v>
      </c>
      <c r="P60" s="23"/>
    </row>
    <row r="61" ht="20.05" customHeight="1">
      <c r="A61" s="25"/>
      <c r="B61" s="24"/>
      <c r="C61" s="23"/>
      <c r="D61" s="23"/>
      <c r="E61" s="23"/>
      <c r="F61" s="23"/>
      <c r="G61" s="23"/>
      <c r="H61" s="23"/>
      <c r="I61" s="23"/>
      <c r="J61" s="23"/>
      <c r="K61" s="23"/>
      <c r="L61" s="22">
        <f>G61*$D61</f>
        <v>0</v>
      </c>
      <c r="M61" s="22">
        <f>H61*$D61</f>
        <v>0</v>
      </c>
      <c r="N61" s="22">
        <f>I61*$D61</f>
        <v>0</v>
      </c>
      <c r="O61" s="22">
        <f>K61*D61</f>
        <v>0</v>
      </c>
      <c r="P61" s="23"/>
    </row>
    <row r="62" ht="20.05" customHeight="1">
      <c r="A62" s="25"/>
      <c r="B62" s="24"/>
      <c r="C62" s="23"/>
      <c r="D62" s="23"/>
      <c r="E62" s="23"/>
      <c r="F62" s="23"/>
      <c r="G62" s="23"/>
      <c r="H62" s="23"/>
      <c r="I62" s="23"/>
      <c r="J62" s="23"/>
      <c r="K62" s="23"/>
      <c r="L62" s="22">
        <f>G62*$D62</f>
        <v>0</v>
      </c>
      <c r="M62" s="22">
        <f>H62*$D62</f>
        <v>0</v>
      </c>
      <c r="N62" s="22">
        <f>I62*$D62</f>
        <v>0</v>
      </c>
      <c r="O62" s="22">
        <f>K62*D62</f>
        <v>0</v>
      </c>
      <c r="P62" s="23"/>
    </row>
    <row r="63" ht="20.05" customHeight="1">
      <c r="A63" s="25"/>
      <c r="B63" s="24"/>
      <c r="C63" s="23"/>
      <c r="D63" s="23"/>
      <c r="E63" s="23"/>
      <c r="F63" s="23"/>
      <c r="G63" s="23"/>
      <c r="H63" s="23"/>
      <c r="I63" s="23"/>
      <c r="J63" s="23"/>
      <c r="K63" s="23"/>
      <c r="L63" s="22">
        <f>G63*$D63</f>
        <v>0</v>
      </c>
      <c r="M63" s="22">
        <f>H63*$D63</f>
        <v>0</v>
      </c>
      <c r="N63" s="22">
        <f>I63*$D63</f>
        <v>0</v>
      </c>
      <c r="O63" s="22">
        <f>K63*D63</f>
        <v>0</v>
      </c>
      <c r="P63" s="23"/>
    </row>
    <row r="64" ht="20.05" customHeight="1">
      <c r="A64" s="25"/>
      <c r="B64" s="24"/>
      <c r="C64" s="23"/>
      <c r="D64" s="23"/>
      <c r="E64" s="23"/>
      <c r="F64" s="23"/>
      <c r="G64" s="23"/>
      <c r="H64" s="23"/>
      <c r="I64" s="23"/>
      <c r="J64" s="23"/>
      <c r="K64" s="23"/>
      <c r="L64" s="22">
        <f>G64*$D64</f>
        <v>0</v>
      </c>
      <c r="M64" s="22">
        <f>H64*$D64</f>
        <v>0</v>
      </c>
      <c r="N64" s="22">
        <f>I64*$D64</f>
        <v>0</v>
      </c>
      <c r="O64" s="22">
        <f>K64*D64</f>
        <v>0</v>
      </c>
      <c r="P64" s="23"/>
    </row>
    <row r="65" ht="20.05" customHeight="1">
      <c r="A65" s="25"/>
      <c r="B65" s="24"/>
      <c r="C65" s="23"/>
      <c r="D65" s="23"/>
      <c r="E65" s="23"/>
      <c r="F65" s="23"/>
      <c r="G65" s="23"/>
      <c r="H65" s="23"/>
      <c r="I65" s="23"/>
      <c r="J65" s="23"/>
      <c r="K65" s="23"/>
      <c r="L65" s="22">
        <f>G65*$D65</f>
        <v>0</v>
      </c>
      <c r="M65" s="22">
        <f>H65*$D65</f>
        <v>0</v>
      </c>
      <c r="N65" s="22">
        <f>I65*$D65</f>
        <v>0</v>
      </c>
      <c r="O65" s="22">
        <f>K65*D65</f>
        <v>0</v>
      </c>
      <c r="P65" s="23"/>
    </row>
    <row r="66" ht="20.05" customHeight="1">
      <c r="A66" s="25"/>
      <c r="B66" s="24"/>
      <c r="C66" s="23"/>
      <c r="D66" s="23"/>
      <c r="E66" s="23"/>
      <c r="F66" s="23"/>
      <c r="G66" s="23"/>
      <c r="H66" s="23"/>
      <c r="I66" s="23"/>
      <c r="J66" s="23"/>
      <c r="K66" s="23"/>
      <c r="L66" s="22">
        <f>G66*$D66</f>
        <v>0</v>
      </c>
      <c r="M66" s="22">
        <f>H66*$D66</f>
        <v>0</v>
      </c>
      <c r="N66" s="22">
        <f>I66*$D66</f>
        <v>0</v>
      </c>
      <c r="O66" s="22">
        <f>K66*D66</f>
        <v>0</v>
      </c>
      <c r="P66" s="23"/>
    </row>
    <row r="67" ht="20.05" customHeight="1">
      <c r="A67" s="25"/>
      <c r="B67" s="24"/>
      <c r="C67" s="23"/>
      <c r="D67" s="23"/>
      <c r="E67" s="23"/>
      <c r="F67" s="23"/>
      <c r="G67" s="23"/>
      <c r="H67" s="23"/>
      <c r="I67" s="23"/>
      <c r="J67" s="23"/>
      <c r="K67" s="23"/>
      <c r="L67" s="22">
        <f>G67*$D67</f>
        <v>0</v>
      </c>
      <c r="M67" s="22">
        <f>H67*$D67</f>
        <v>0</v>
      </c>
      <c r="N67" s="22">
        <f>I67*$D67</f>
        <v>0</v>
      </c>
      <c r="O67" s="22">
        <f>K67*D67</f>
        <v>0</v>
      </c>
      <c r="P67" s="23"/>
    </row>
    <row r="68" ht="20.05" customHeight="1">
      <c r="A68" s="25"/>
      <c r="B68" s="24"/>
      <c r="C68" s="23"/>
      <c r="D68" s="23"/>
      <c r="E68" s="23"/>
      <c r="F68" s="23"/>
      <c r="G68" s="23"/>
      <c r="H68" s="23"/>
      <c r="I68" s="23"/>
      <c r="J68" s="23"/>
      <c r="K68" s="23"/>
      <c r="L68" s="22">
        <f>G68*$D68</f>
        <v>0</v>
      </c>
      <c r="M68" s="22">
        <f>H68*$D68</f>
        <v>0</v>
      </c>
      <c r="N68" s="22">
        <f>I68*$D68</f>
        <v>0</v>
      </c>
      <c r="O68" s="22">
        <f>K68*D68</f>
        <v>0</v>
      </c>
      <c r="P68" s="23"/>
    </row>
    <row r="69" ht="20.05" customHeight="1">
      <c r="A69" s="25"/>
      <c r="B69" s="24"/>
      <c r="C69" s="23"/>
      <c r="D69" s="23"/>
      <c r="E69" s="23"/>
      <c r="F69" s="23"/>
      <c r="G69" s="23"/>
      <c r="H69" s="23"/>
      <c r="I69" s="23"/>
      <c r="J69" s="23"/>
      <c r="K69" s="23"/>
      <c r="L69" s="22">
        <f>G69*$D69</f>
        <v>0</v>
      </c>
      <c r="M69" s="22">
        <f>H69*$D69</f>
        <v>0</v>
      </c>
      <c r="N69" s="22">
        <f>I69*$D69</f>
        <v>0</v>
      </c>
      <c r="O69" s="22">
        <f>K69*D69</f>
        <v>0</v>
      </c>
      <c r="P69" s="23"/>
    </row>
    <row r="70" ht="20.05" customHeight="1">
      <c r="A70" s="25"/>
      <c r="B70" s="24"/>
      <c r="C70" s="23"/>
      <c r="D70" s="23"/>
      <c r="E70" s="23"/>
      <c r="F70" s="23"/>
      <c r="G70" s="23"/>
      <c r="H70" s="23"/>
      <c r="I70" s="23"/>
      <c r="J70" s="23"/>
      <c r="K70" s="23"/>
      <c r="L70" s="22">
        <f>G70*$D70</f>
        <v>0</v>
      </c>
      <c r="M70" s="22">
        <f>H70*$D70</f>
        <v>0</v>
      </c>
      <c r="N70" s="22">
        <f>I70*$D70</f>
        <v>0</v>
      </c>
      <c r="O70" s="22">
        <f>K70*D70</f>
        <v>0</v>
      </c>
      <c r="P70" s="23"/>
    </row>
    <row r="71" ht="20.05" customHeight="1">
      <c r="A71" s="25"/>
      <c r="B71" s="24"/>
      <c r="C71" s="23"/>
      <c r="D71" s="23"/>
      <c r="E71" s="23"/>
      <c r="F71" s="23"/>
      <c r="G71" s="23"/>
      <c r="H71" s="23"/>
      <c r="I71" s="23"/>
      <c r="J71" s="23"/>
      <c r="K71" s="23"/>
      <c r="L71" s="22">
        <f>G71*$D71</f>
        <v>0</v>
      </c>
      <c r="M71" s="22">
        <f>H71*$D71</f>
        <v>0</v>
      </c>
      <c r="N71" s="22">
        <f>I71*$D71</f>
        <v>0</v>
      </c>
      <c r="O71" s="22">
        <f>K71*D71</f>
        <v>0</v>
      </c>
      <c r="P71" s="23"/>
    </row>
  </sheetData>
  <mergeCells count="1">
    <mergeCell ref="A1:P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2:O7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1" width="16.3516" style="47" customWidth="1"/>
    <col min="12" max="15" hidden="1" width="16.3333" style="47" customWidth="1"/>
    <col min="16" max="16384" width="16.3516" style="47" customWidth="1"/>
  </cols>
  <sheetData>
    <row r="1" ht="27.65" customHeight="1">
      <c r="A1" t="s" s="7">
        <v>67</v>
      </c>
      <c r="B1" s="7"/>
      <c r="C1" s="7"/>
      <c r="D1" s="7"/>
      <c r="E1" s="7"/>
      <c r="F1" s="7"/>
      <c r="G1" s="7"/>
      <c r="H1" s="7"/>
      <c r="I1" s="7"/>
      <c r="J1" s="7"/>
      <c r="K1" s="7"/>
      <c r="L1" s="7"/>
      <c r="M1" s="7"/>
      <c r="N1" s="7"/>
      <c r="O1" s="7"/>
    </row>
    <row r="2" ht="20.25" customHeight="1">
      <c r="A2" s="9"/>
      <c r="B2" t="s" s="8">
        <v>9</v>
      </c>
      <c r="C2" t="s" s="8">
        <v>68</v>
      </c>
      <c r="D2" t="s" s="8">
        <v>69</v>
      </c>
      <c r="E2" t="s" s="8">
        <v>137</v>
      </c>
      <c r="F2" t="s" s="8">
        <v>71</v>
      </c>
      <c r="G2" t="s" s="8">
        <v>58</v>
      </c>
      <c r="H2" t="s" s="8">
        <v>59</v>
      </c>
      <c r="I2" t="s" s="8">
        <v>60</v>
      </c>
      <c r="J2" t="s" s="8">
        <v>138</v>
      </c>
      <c r="K2" t="s" s="8">
        <v>72</v>
      </c>
      <c r="L2" t="s" s="8">
        <v>73</v>
      </c>
      <c r="M2" t="s" s="8">
        <v>74</v>
      </c>
      <c r="N2" t="s" s="8">
        <v>75</v>
      </c>
      <c r="O2" t="s" s="8">
        <v>76</v>
      </c>
    </row>
    <row r="3" ht="32.25" customHeight="1">
      <c r="A3" s="28"/>
      <c r="B3" s="48"/>
      <c r="C3" t="s" s="13">
        <v>181</v>
      </c>
      <c r="D3" s="14">
        <v>4.99</v>
      </c>
      <c r="E3" s="15">
        <v>1</v>
      </c>
      <c r="F3" s="14">
        <f>D3*E3</f>
        <v>4.99</v>
      </c>
      <c r="G3" s="16"/>
      <c r="H3" s="16"/>
      <c r="I3" s="16"/>
      <c r="J3" s="16"/>
      <c r="K3" s="16"/>
      <c r="L3" s="14">
        <f>G3*$D3</f>
        <v>0</v>
      </c>
      <c r="M3" s="14">
        <f>H3*$D3</f>
        <v>0</v>
      </c>
      <c r="N3" s="14">
        <f>I3*$D3</f>
        <v>0</v>
      </c>
      <c r="O3" s="14">
        <f>K3*D3</f>
        <v>0</v>
      </c>
    </row>
    <row r="4" ht="20.05" customHeight="1">
      <c r="A4" s="25"/>
      <c r="B4" s="24"/>
      <c r="C4" t="s" s="20">
        <v>182</v>
      </c>
      <c r="D4" s="21">
        <v>6.55</v>
      </c>
      <c r="E4" s="22">
        <v>1</v>
      </c>
      <c r="F4" s="21">
        <f>D4*E4</f>
        <v>6.55</v>
      </c>
      <c r="G4" s="23"/>
      <c r="H4" s="23"/>
      <c r="I4" s="23"/>
      <c r="J4" s="23"/>
      <c r="K4" s="23"/>
      <c r="L4" s="21">
        <f>G4*$D4</f>
        <v>0</v>
      </c>
      <c r="M4" s="21">
        <f>H4*$D4</f>
        <v>0</v>
      </c>
      <c r="N4" s="21">
        <f>I4*$D4</f>
        <v>0</v>
      </c>
      <c r="O4" s="21">
        <f>K4*D4</f>
        <v>0</v>
      </c>
    </row>
    <row r="5" ht="44.05" customHeight="1">
      <c r="A5" s="25"/>
      <c r="B5" s="24"/>
      <c r="C5" t="s" s="20">
        <v>183</v>
      </c>
      <c r="D5" s="21">
        <v>17.99</v>
      </c>
      <c r="E5" s="22">
        <v>1</v>
      </c>
      <c r="F5" s="21">
        <f>D5*E5</f>
        <v>17.99</v>
      </c>
      <c r="G5" s="23"/>
      <c r="H5" s="23"/>
      <c r="I5" s="22">
        <v>0.5</v>
      </c>
      <c r="J5" s="23"/>
      <c r="K5" s="23"/>
      <c r="L5" s="21">
        <f>G5*$D5</f>
        <v>0</v>
      </c>
      <c r="M5" s="21">
        <f>H5*$D5</f>
        <v>0</v>
      </c>
      <c r="N5" s="21">
        <f>I5*$D5</f>
        <v>8.994999999999999</v>
      </c>
      <c r="O5" s="21">
        <f>K5*D5</f>
        <v>0</v>
      </c>
    </row>
    <row r="6" ht="20.05" customHeight="1">
      <c r="A6" s="25"/>
      <c r="B6" s="24"/>
      <c r="C6" s="23"/>
      <c r="D6" s="23"/>
      <c r="E6" s="23"/>
      <c r="F6" s="23"/>
      <c r="G6" s="23"/>
      <c r="H6" s="23"/>
      <c r="I6" s="23"/>
      <c r="J6" s="23"/>
      <c r="K6" s="23"/>
      <c r="L6" s="22">
        <f>G6*$D6</f>
        <v>0</v>
      </c>
      <c r="M6" s="22">
        <f>H6*$D6</f>
        <v>0</v>
      </c>
      <c r="N6" s="22">
        <f>I6*$D6</f>
        <v>0</v>
      </c>
      <c r="O6" s="22">
        <f>K6*D6</f>
        <v>0</v>
      </c>
    </row>
    <row r="7" ht="20.05" customHeight="1">
      <c r="A7" s="25"/>
      <c r="B7" s="24"/>
      <c r="C7" s="23"/>
      <c r="D7" s="23"/>
      <c r="E7" s="23"/>
      <c r="F7" s="23"/>
      <c r="G7" s="23"/>
      <c r="H7" s="23"/>
      <c r="I7" s="23"/>
      <c r="J7" s="23"/>
      <c r="K7" s="23"/>
      <c r="L7" s="22">
        <f>G7*$D7</f>
        <v>0</v>
      </c>
      <c r="M7" s="22">
        <f>H7*$D7</f>
        <v>0</v>
      </c>
      <c r="N7" s="22">
        <f>I7*$D7</f>
        <v>0</v>
      </c>
      <c r="O7" s="22">
        <f>K7*D7</f>
        <v>0</v>
      </c>
    </row>
    <row r="8" ht="20.05" customHeight="1">
      <c r="A8" s="25"/>
      <c r="B8" s="24"/>
      <c r="C8" s="23"/>
      <c r="D8" s="23"/>
      <c r="E8" s="23"/>
      <c r="F8" s="23"/>
      <c r="G8" s="23"/>
      <c r="H8" s="23"/>
      <c r="I8" s="23"/>
      <c r="J8" s="23"/>
      <c r="K8" s="23"/>
      <c r="L8" s="22">
        <f>G8*$D8</f>
        <v>0</v>
      </c>
      <c r="M8" s="22">
        <f>H8*$D8</f>
        <v>0</v>
      </c>
      <c r="N8" s="22">
        <f>I8*$D8</f>
        <v>0</v>
      </c>
      <c r="O8" s="22">
        <f>K8*D8</f>
        <v>0</v>
      </c>
    </row>
    <row r="9" ht="20.05" customHeight="1">
      <c r="A9" s="25"/>
      <c r="B9" s="24"/>
      <c r="C9" s="23"/>
      <c r="D9" s="23"/>
      <c r="E9" s="23"/>
      <c r="F9" s="23"/>
      <c r="G9" s="23"/>
      <c r="H9" s="23"/>
      <c r="I9" s="23"/>
      <c r="J9" s="23"/>
      <c r="K9" s="23"/>
      <c r="L9" s="22">
        <f>G9*$D9</f>
        <v>0</v>
      </c>
      <c r="M9" s="22">
        <f>H9*$D9</f>
        <v>0</v>
      </c>
      <c r="N9" s="22">
        <f>I9*$D9</f>
        <v>0</v>
      </c>
      <c r="O9" s="22">
        <f>K9*D9</f>
        <v>0</v>
      </c>
    </row>
    <row r="10" ht="20.05" customHeight="1">
      <c r="A10" s="25"/>
      <c r="B10" s="24"/>
      <c r="C10" s="23"/>
      <c r="D10" s="23"/>
      <c r="E10" s="23"/>
      <c r="F10" s="23"/>
      <c r="G10" s="23"/>
      <c r="H10" s="23"/>
      <c r="I10" s="23"/>
      <c r="J10" s="23"/>
      <c r="K10" s="23"/>
      <c r="L10" s="22">
        <f>G10*$D10</f>
        <v>0</v>
      </c>
      <c r="M10" s="22">
        <f>H10*$D10</f>
        <v>0</v>
      </c>
      <c r="N10" s="22">
        <f>I10*$D10</f>
        <v>0</v>
      </c>
      <c r="O10" s="22">
        <f>K10*D10</f>
        <v>0</v>
      </c>
    </row>
    <row r="11" ht="20.05" customHeight="1">
      <c r="A11" s="25"/>
      <c r="B11" s="24"/>
      <c r="C11" s="23"/>
      <c r="D11" s="23"/>
      <c r="E11" s="23"/>
      <c r="F11" s="23"/>
      <c r="G11" s="23"/>
      <c r="H11" s="23"/>
      <c r="I11" s="23"/>
      <c r="J11" s="23"/>
      <c r="K11" s="23"/>
      <c r="L11" s="22">
        <f>G11*$D11</f>
        <v>0</v>
      </c>
      <c r="M11" s="22">
        <f>H11*$D11</f>
        <v>0</v>
      </c>
      <c r="N11" s="22">
        <f>I11*$D11</f>
        <v>0</v>
      </c>
      <c r="O11" s="22">
        <f>K11*D11</f>
        <v>0</v>
      </c>
    </row>
    <row r="12" ht="20.05" customHeight="1">
      <c r="A12" s="25"/>
      <c r="B12" s="24"/>
      <c r="C12" s="23"/>
      <c r="D12" s="23"/>
      <c r="E12" s="23"/>
      <c r="F12" s="23"/>
      <c r="G12" s="23"/>
      <c r="H12" s="23"/>
      <c r="I12" s="23"/>
      <c r="J12" s="23"/>
      <c r="K12" s="23"/>
      <c r="L12" s="22">
        <f>G12*$D12</f>
        <v>0</v>
      </c>
      <c r="M12" s="22">
        <f>H12*$D12</f>
        <v>0</v>
      </c>
      <c r="N12" s="22">
        <f>I12*$D12</f>
        <v>0</v>
      </c>
      <c r="O12" s="22">
        <f>K12*D12</f>
        <v>0</v>
      </c>
    </row>
    <row r="13" ht="20.05" customHeight="1">
      <c r="A13" s="25"/>
      <c r="B13" s="24"/>
      <c r="C13" s="23"/>
      <c r="D13" s="23"/>
      <c r="E13" s="23"/>
      <c r="F13" s="23"/>
      <c r="G13" s="23"/>
      <c r="H13" s="23"/>
      <c r="I13" s="23"/>
      <c r="J13" s="23"/>
      <c r="K13" s="23"/>
      <c r="L13" s="22">
        <f>G13*$D13</f>
        <v>0</v>
      </c>
      <c r="M13" s="22">
        <f>H13*$D13</f>
        <v>0</v>
      </c>
      <c r="N13" s="22">
        <f>I13*$D13</f>
        <v>0</v>
      </c>
      <c r="O13" s="22">
        <f>K13*D13</f>
        <v>0</v>
      </c>
    </row>
    <row r="14" ht="20.05" customHeight="1">
      <c r="A14" s="25"/>
      <c r="B14" s="24"/>
      <c r="C14" s="23"/>
      <c r="D14" s="23"/>
      <c r="E14" s="23"/>
      <c r="F14" s="23"/>
      <c r="G14" s="23"/>
      <c r="H14" s="23"/>
      <c r="I14" s="23"/>
      <c r="J14" s="23"/>
      <c r="K14" s="23"/>
      <c r="L14" s="22">
        <f>G14*$D14</f>
        <v>0</v>
      </c>
      <c r="M14" s="22">
        <f>H14*$D14</f>
        <v>0</v>
      </c>
      <c r="N14" s="22">
        <f>I14*$D14</f>
        <v>0</v>
      </c>
      <c r="O14" s="22">
        <f>K14*D14</f>
        <v>0</v>
      </c>
    </row>
    <row r="15" ht="20.05" customHeight="1">
      <c r="A15" s="25"/>
      <c r="B15" s="24"/>
      <c r="C15" s="23"/>
      <c r="D15" s="23"/>
      <c r="E15" s="23"/>
      <c r="F15" s="23"/>
      <c r="G15" s="23"/>
      <c r="H15" s="23"/>
      <c r="I15" s="23"/>
      <c r="J15" s="23"/>
      <c r="K15" s="23"/>
      <c r="L15" s="22">
        <f>G15*$D15</f>
        <v>0</v>
      </c>
      <c r="M15" s="22">
        <f>H15*$D15</f>
        <v>0</v>
      </c>
      <c r="N15" s="22">
        <f>I15*$D15</f>
        <v>0</v>
      </c>
      <c r="O15" s="22">
        <f>K15*D15</f>
        <v>0</v>
      </c>
    </row>
    <row r="16" ht="20.05" customHeight="1">
      <c r="A16" s="25"/>
      <c r="B16" s="24"/>
      <c r="C16" s="23"/>
      <c r="D16" s="23"/>
      <c r="E16" s="23"/>
      <c r="F16" s="23"/>
      <c r="G16" s="23"/>
      <c r="H16" s="23"/>
      <c r="I16" s="23"/>
      <c r="J16" s="23"/>
      <c r="K16" s="23"/>
      <c r="L16" s="22">
        <f>G16*$D16</f>
        <v>0</v>
      </c>
      <c r="M16" s="22">
        <f>H16*$D16</f>
        <v>0</v>
      </c>
      <c r="N16" s="22">
        <f>I16*$D16</f>
        <v>0</v>
      </c>
      <c r="O16" s="22">
        <f>K16*D16</f>
        <v>0</v>
      </c>
    </row>
    <row r="17" ht="20.05" customHeight="1">
      <c r="A17" s="25"/>
      <c r="B17" s="24"/>
      <c r="C17" s="23"/>
      <c r="D17" s="23"/>
      <c r="E17" s="23"/>
      <c r="F17" s="23"/>
      <c r="G17" s="23"/>
      <c r="H17" s="23"/>
      <c r="I17" s="23"/>
      <c r="J17" s="23"/>
      <c r="K17" s="23"/>
      <c r="L17" s="22">
        <f>G17*$D17</f>
        <v>0</v>
      </c>
      <c r="M17" s="22">
        <f>H17*$D17</f>
        <v>0</v>
      </c>
      <c r="N17" s="22">
        <f>I17*$D17</f>
        <v>0</v>
      </c>
      <c r="O17" s="22">
        <f>K17*D17</f>
        <v>0</v>
      </c>
    </row>
    <row r="18" ht="20.05" customHeight="1">
      <c r="A18" s="25"/>
      <c r="B18" s="24"/>
      <c r="C18" s="23"/>
      <c r="D18" s="23"/>
      <c r="E18" s="23"/>
      <c r="F18" s="23"/>
      <c r="G18" s="23"/>
      <c r="H18" s="23"/>
      <c r="I18" s="23"/>
      <c r="J18" s="23"/>
      <c r="K18" s="23"/>
      <c r="L18" s="22">
        <f>G18*$D18</f>
        <v>0</v>
      </c>
      <c r="M18" s="22">
        <f>H18*$D18</f>
        <v>0</v>
      </c>
      <c r="N18" s="22">
        <f>I18*$D18</f>
        <v>0</v>
      </c>
      <c r="O18" s="22">
        <f>K18*D18</f>
        <v>0</v>
      </c>
    </row>
    <row r="19" ht="20.05" customHeight="1">
      <c r="A19" s="25"/>
      <c r="B19" s="24"/>
      <c r="C19" s="23"/>
      <c r="D19" s="23"/>
      <c r="E19" s="23"/>
      <c r="F19" s="23"/>
      <c r="G19" s="23"/>
      <c r="H19" s="23"/>
      <c r="I19" s="23"/>
      <c r="J19" s="23"/>
      <c r="K19" s="23"/>
      <c r="L19" s="22">
        <f>G19*$D19</f>
        <v>0</v>
      </c>
      <c r="M19" s="22">
        <f>H19*$D19</f>
        <v>0</v>
      </c>
      <c r="N19" s="22">
        <f>I19*$D19</f>
        <v>0</v>
      </c>
      <c r="O19" s="22">
        <f>K19*D19</f>
        <v>0</v>
      </c>
    </row>
    <row r="20" ht="20.05" customHeight="1">
      <c r="A20" s="25"/>
      <c r="B20" s="24"/>
      <c r="C20" s="23"/>
      <c r="D20" s="23"/>
      <c r="E20" s="23"/>
      <c r="F20" s="23"/>
      <c r="G20" s="23"/>
      <c r="H20" s="23"/>
      <c r="I20" s="23"/>
      <c r="J20" s="23"/>
      <c r="K20" s="23"/>
      <c r="L20" s="22">
        <f>G20*$D20</f>
        <v>0</v>
      </c>
      <c r="M20" s="22">
        <f>H20*$D20</f>
        <v>0</v>
      </c>
      <c r="N20" s="22">
        <f>I20*$D20</f>
        <v>0</v>
      </c>
      <c r="O20" s="22">
        <f>K20*D20</f>
        <v>0</v>
      </c>
    </row>
    <row r="21" ht="20.05" customHeight="1">
      <c r="A21" s="25"/>
      <c r="B21" s="24"/>
      <c r="C21" s="23"/>
      <c r="D21" s="23"/>
      <c r="E21" s="23"/>
      <c r="F21" s="23"/>
      <c r="G21" s="23"/>
      <c r="H21" s="23"/>
      <c r="I21" s="23"/>
      <c r="J21" s="23"/>
      <c r="K21" s="23"/>
      <c r="L21" s="22">
        <f>G21*$D21</f>
        <v>0</v>
      </c>
      <c r="M21" s="22">
        <f>H21*$D21</f>
        <v>0</v>
      </c>
      <c r="N21" s="22">
        <f>I21*$D21</f>
        <v>0</v>
      </c>
      <c r="O21" s="22">
        <f>K21*D21</f>
        <v>0</v>
      </c>
    </row>
    <row r="22" ht="20.05" customHeight="1">
      <c r="A22" s="25"/>
      <c r="B22" s="24"/>
      <c r="C22" s="23"/>
      <c r="D22" s="23"/>
      <c r="E22" s="23"/>
      <c r="F22" s="23"/>
      <c r="G22" s="23"/>
      <c r="H22" s="23"/>
      <c r="I22" s="23"/>
      <c r="J22" s="23"/>
      <c r="K22" s="23"/>
      <c r="L22" s="22">
        <f>G22*$D22</f>
        <v>0</v>
      </c>
      <c r="M22" s="22">
        <f>H22*$D22</f>
        <v>0</v>
      </c>
      <c r="N22" s="22">
        <f>I22*$D22</f>
        <v>0</v>
      </c>
      <c r="O22" s="22">
        <f>K22*D22</f>
        <v>0</v>
      </c>
    </row>
    <row r="23" ht="20.05" customHeight="1">
      <c r="A23" s="25"/>
      <c r="B23" s="24"/>
      <c r="C23" s="23"/>
      <c r="D23" s="23"/>
      <c r="E23" s="23"/>
      <c r="F23" s="23"/>
      <c r="G23" s="23"/>
      <c r="H23" s="23"/>
      <c r="I23" s="23"/>
      <c r="J23" s="23"/>
      <c r="K23" s="23"/>
      <c r="L23" s="22">
        <f>G23*$D23</f>
        <v>0</v>
      </c>
      <c r="M23" s="22">
        <f>H23*$D23</f>
        <v>0</v>
      </c>
      <c r="N23" s="22">
        <f>I23*$D23</f>
        <v>0</v>
      </c>
      <c r="O23" s="22">
        <f>K23*D23</f>
        <v>0</v>
      </c>
    </row>
    <row r="24" ht="20.05" customHeight="1">
      <c r="A24" s="25"/>
      <c r="B24" s="24"/>
      <c r="C24" s="23"/>
      <c r="D24" s="23"/>
      <c r="E24" s="23"/>
      <c r="F24" s="23"/>
      <c r="G24" s="23"/>
      <c r="H24" s="23"/>
      <c r="I24" s="23"/>
      <c r="J24" s="23"/>
      <c r="K24" s="23"/>
      <c r="L24" s="22">
        <f>G24*$D24</f>
        <v>0</v>
      </c>
      <c r="M24" s="22">
        <f>H24*$D24</f>
        <v>0</v>
      </c>
      <c r="N24" s="22">
        <f>I24*$D24</f>
        <v>0</v>
      </c>
      <c r="O24" s="22">
        <f>K24*D24</f>
        <v>0</v>
      </c>
    </row>
    <row r="25" ht="20.05" customHeight="1">
      <c r="A25" s="25"/>
      <c r="B25" s="24"/>
      <c r="C25" s="23"/>
      <c r="D25" s="23"/>
      <c r="E25" s="23"/>
      <c r="F25" s="23"/>
      <c r="G25" s="23"/>
      <c r="H25" s="23"/>
      <c r="I25" s="23"/>
      <c r="J25" s="23"/>
      <c r="K25" s="23"/>
      <c r="L25" s="22">
        <f>G25*$D25</f>
        <v>0</v>
      </c>
      <c r="M25" s="22">
        <f>H25*$D25</f>
        <v>0</v>
      </c>
      <c r="N25" s="22">
        <f>I25*$D25</f>
        <v>0</v>
      </c>
      <c r="O25" s="22">
        <f>K25*D25</f>
        <v>0</v>
      </c>
    </row>
    <row r="26" ht="20.05" customHeight="1">
      <c r="A26" s="25"/>
      <c r="B26" s="24"/>
      <c r="C26" s="23"/>
      <c r="D26" s="23"/>
      <c r="E26" s="23"/>
      <c r="F26" s="23"/>
      <c r="G26" s="23"/>
      <c r="H26" s="23"/>
      <c r="I26" s="23"/>
      <c r="J26" s="23"/>
      <c r="K26" s="23"/>
      <c r="L26" s="22">
        <f>G26*$D26</f>
        <v>0</v>
      </c>
      <c r="M26" s="22">
        <f>H26*$D26</f>
        <v>0</v>
      </c>
      <c r="N26" s="22">
        <f>I26*$D26</f>
        <v>0</v>
      </c>
      <c r="O26" s="22">
        <f>K26*D26</f>
        <v>0</v>
      </c>
    </row>
    <row r="27" ht="20.05" customHeight="1">
      <c r="A27" s="25"/>
      <c r="B27" s="24"/>
      <c r="C27" s="23"/>
      <c r="D27" s="23"/>
      <c r="E27" s="23"/>
      <c r="F27" s="23"/>
      <c r="G27" s="23"/>
      <c r="H27" s="23"/>
      <c r="I27" s="23"/>
      <c r="J27" s="23"/>
      <c r="K27" s="23"/>
      <c r="L27" s="22">
        <f>G27*$D27</f>
        <v>0</v>
      </c>
      <c r="M27" s="22">
        <f>H27*$D27</f>
        <v>0</v>
      </c>
      <c r="N27" s="22">
        <f>I27*$D27</f>
        <v>0</v>
      </c>
      <c r="O27" s="22">
        <f>K27*D27</f>
        <v>0</v>
      </c>
    </row>
    <row r="28" ht="20.05" customHeight="1">
      <c r="A28" s="25"/>
      <c r="B28" s="24"/>
      <c r="C28" s="23"/>
      <c r="D28" s="23"/>
      <c r="E28" s="23"/>
      <c r="F28" s="23"/>
      <c r="G28" s="23"/>
      <c r="H28" s="23"/>
      <c r="I28" s="23"/>
      <c r="J28" s="23"/>
      <c r="K28" s="23"/>
      <c r="L28" s="22">
        <f>G28*$D28</f>
        <v>0</v>
      </c>
      <c r="M28" s="22">
        <f>H28*$D28</f>
        <v>0</v>
      </c>
      <c r="N28" s="22">
        <f>I28*$D28</f>
        <v>0</v>
      </c>
      <c r="O28" s="22">
        <f>K28*D28</f>
        <v>0</v>
      </c>
    </row>
    <row r="29" ht="20.05" customHeight="1">
      <c r="A29" s="25"/>
      <c r="B29" s="24"/>
      <c r="C29" s="23"/>
      <c r="D29" s="23"/>
      <c r="E29" s="23"/>
      <c r="F29" s="23"/>
      <c r="G29" s="23"/>
      <c r="H29" s="23"/>
      <c r="I29" s="23"/>
      <c r="J29" s="23"/>
      <c r="K29" s="23"/>
      <c r="L29" s="22">
        <f>G29*$D29</f>
        <v>0</v>
      </c>
      <c r="M29" s="22">
        <f>H29*$D29</f>
        <v>0</v>
      </c>
      <c r="N29" s="22">
        <f>I29*$D29</f>
        <v>0</v>
      </c>
      <c r="O29" s="22">
        <f>K29*D29</f>
        <v>0</v>
      </c>
    </row>
    <row r="30" ht="20.05" customHeight="1">
      <c r="A30" s="25"/>
      <c r="B30" s="24"/>
      <c r="C30" s="23"/>
      <c r="D30" s="23"/>
      <c r="E30" s="23"/>
      <c r="F30" s="23"/>
      <c r="G30" s="23"/>
      <c r="H30" s="23"/>
      <c r="I30" s="23"/>
      <c r="J30" s="23"/>
      <c r="K30" s="23"/>
      <c r="L30" s="22">
        <f>G30*$D30</f>
        <v>0</v>
      </c>
      <c r="M30" s="22">
        <f>H30*$D30</f>
        <v>0</v>
      </c>
      <c r="N30" s="22">
        <f>I30*$D30</f>
        <v>0</v>
      </c>
      <c r="O30" s="22">
        <f>K30*D30</f>
        <v>0</v>
      </c>
    </row>
    <row r="31" ht="20.05" customHeight="1">
      <c r="A31" s="25"/>
      <c r="B31" s="24"/>
      <c r="C31" s="23"/>
      <c r="D31" s="23"/>
      <c r="E31" s="23"/>
      <c r="F31" s="23"/>
      <c r="G31" s="23"/>
      <c r="H31" s="23"/>
      <c r="I31" s="23"/>
      <c r="J31" s="23"/>
      <c r="K31" s="23"/>
      <c r="L31" s="22">
        <f>G31*$D31</f>
        <v>0</v>
      </c>
      <c r="M31" s="22">
        <f>H31*$D31</f>
        <v>0</v>
      </c>
      <c r="N31" s="22">
        <f>I31*$D31</f>
        <v>0</v>
      </c>
      <c r="O31" s="22">
        <f>K31*D31</f>
        <v>0</v>
      </c>
    </row>
    <row r="32" ht="20.05" customHeight="1">
      <c r="A32" s="25"/>
      <c r="B32" s="24"/>
      <c r="C32" s="23"/>
      <c r="D32" s="23"/>
      <c r="E32" s="23"/>
      <c r="F32" s="23"/>
      <c r="G32" s="23"/>
      <c r="H32" s="23"/>
      <c r="I32" s="23"/>
      <c r="J32" s="23"/>
      <c r="K32" s="23"/>
      <c r="L32" s="22">
        <f>G32*$D32</f>
        <v>0</v>
      </c>
      <c r="M32" s="22">
        <f>H32*$D32</f>
        <v>0</v>
      </c>
      <c r="N32" s="22">
        <f>I32*$D32</f>
        <v>0</v>
      </c>
      <c r="O32" s="22">
        <f>K32*D32</f>
        <v>0</v>
      </c>
    </row>
    <row r="33" ht="20.05" customHeight="1">
      <c r="A33" s="25"/>
      <c r="B33" s="24"/>
      <c r="C33" s="23"/>
      <c r="D33" s="23"/>
      <c r="E33" s="23"/>
      <c r="F33" s="23"/>
      <c r="G33" s="23"/>
      <c r="H33" s="23"/>
      <c r="I33" s="23"/>
      <c r="J33" s="23"/>
      <c r="K33" s="23"/>
      <c r="L33" s="22">
        <f>G33*$D33</f>
        <v>0</v>
      </c>
      <c r="M33" s="22">
        <f>H33*$D33</f>
        <v>0</v>
      </c>
      <c r="N33" s="22">
        <f>I33*$D33</f>
        <v>0</v>
      </c>
      <c r="O33" s="22">
        <f>K33*D33</f>
        <v>0</v>
      </c>
    </row>
    <row r="34" ht="20.05" customHeight="1">
      <c r="A34" s="25"/>
      <c r="B34" s="24"/>
      <c r="C34" s="23"/>
      <c r="D34" s="23"/>
      <c r="E34" s="23"/>
      <c r="F34" s="23"/>
      <c r="G34" s="23"/>
      <c r="H34" s="23"/>
      <c r="I34" s="23"/>
      <c r="J34" s="23"/>
      <c r="K34" s="23"/>
      <c r="L34" s="22">
        <f>G34*$D34</f>
        <v>0</v>
      </c>
      <c r="M34" s="22">
        <f>H34*$D34</f>
        <v>0</v>
      </c>
      <c r="N34" s="22">
        <f>I34*$D34</f>
        <v>0</v>
      </c>
      <c r="O34" s="22">
        <f>K34*D34</f>
        <v>0</v>
      </c>
    </row>
    <row r="35" ht="20.05" customHeight="1">
      <c r="A35" s="25"/>
      <c r="B35" s="24"/>
      <c r="C35" s="23"/>
      <c r="D35" s="23"/>
      <c r="E35" s="23"/>
      <c r="F35" s="23"/>
      <c r="G35" s="23"/>
      <c r="H35" s="23"/>
      <c r="I35" s="23"/>
      <c r="J35" s="23"/>
      <c r="K35" s="23"/>
      <c r="L35" s="22">
        <f>G35*$D35</f>
        <v>0</v>
      </c>
      <c r="M35" s="22">
        <f>H35*$D35</f>
        <v>0</v>
      </c>
      <c r="N35" s="22">
        <f>I35*$D35</f>
        <v>0</v>
      </c>
      <c r="O35" s="22">
        <f>K35*D35</f>
        <v>0</v>
      </c>
    </row>
    <row r="36" ht="20.05" customHeight="1">
      <c r="A36" s="25"/>
      <c r="B36" s="24"/>
      <c r="C36" s="23"/>
      <c r="D36" s="23"/>
      <c r="E36" s="23"/>
      <c r="F36" s="23"/>
      <c r="G36" s="23"/>
      <c r="H36" s="23"/>
      <c r="I36" s="23"/>
      <c r="J36" s="23"/>
      <c r="K36" s="23"/>
      <c r="L36" s="22">
        <f>G36*$D36</f>
        <v>0</v>
      </c>
      <c r="M36" s="22">
        <f>H36*$D36</f>
        <v>0</v>
      </c>
      <c r="N36" s="22">
        <f>I36*$D36</f>
        <v>0</v>
      </c>
      <c r="O36" s="22">
        <f>K36*D36</f>
        <v>0</v>
      </c>
    </row>
    <row r="37" ht="20.05" customHeight="1">
      <c r="A37" s="25"/>
      <c r="B37" s="24"/>
      <c r="C37" s="23"/>
      <c r="D37" s="23"/>
      <c r="E37" s="23"/>
      <c r="F37" s="23"/>
      <c r="G37" s="23"/>
      <c r="H37" s="23"/>
      <c r="I37" s="23"/>
      <c r="J37" s="23"/>
      <c r="K37" s="23"/>
      <c r="L37" s="22">
        <f>G37*$D37</f>
        <v>0</v>
      </c>
      <c r="M37" s="22">
        <f>H37*$D37</f>
        <v>0</v>
      </c>
      <c r="N37" s="22">
        <f>I37*$D37</f>
        <v>0</v>
      </c>
      <c r="O37" s="22">
        <f>K37*D37</f>
        <v>0</v>
      </c>
    </row>
    <row r="38" ht="20.05" customHeight="1">
      <c r="A38" s="25"/>
      <c r="B38" s="24"/>
      <c r="C38" s="23"/>
      <c r="D38" s="23"/>
      <c r="E38" s="23"/>
      <c r="F38" s="23"/>
      <c r="G38" s="23"/>
      <c r="H38" s="23"/>
      <c r="I38" s="23"/>
      <c r="J38" s="23"/>
      <c r="K38" s="23"/>
      <c r="L38" s="22">
        <f>G38*$D38</f>
        <v>0</v>
      </c>
      <c r="M38" s="22">
        <f>H38*$D38</f>
        <v>0</v>
      </c>
      <c r="N38" s="22">
        <f>I38*$D38</f>
        <v>0</v>
      </c>
      <c r="O38" s="22">
        <f>K38*D38</f>
        <v>0</v>
      </c>
    </row>
    <row r="39" ht="20.05" customHeight="1">
      <c r="A39" s="25"/>
      <c r="B39" s="24"/>
      <c r="C39" s="23"/>
      <c r="D39" s="23"/>
      <c r="E39" s="23"/>
      <c r="F39" s="23"/>
      <c r="G39" s="23"/>
      <c r="H39" s="23"/>
      <c r="I39" s="23"/>
      <c r="J39" s="23"/>
      <c r="K39" s="23"/>
      <c r="L39" s="22">
        <f>G39*$D39</f>
        <v>0</v>
      </c>
      <c r="M39" s="22">
        <f>H39*$D39</f>
        <v>0</v>
      </c>
      <c r="N39" s="22">
        <f>I39*$D39</f>
        <v>0</v>
      </c>
      <c r="O39" s="22">
        <f>K39*D39</f>
        <v>0</v>
      </c>
    </row>
    <row r="40" ht="20.05" customHeight="1">
      <c r="A40" s="25"/>
      <c r="B40" s="24"/>
      <c r="C40" s="23"/>
      <c r="D40" s="23"/>
      <c r="E40" s="23"/>
      <c r="F40" s="23"/>
      <c r="G40" s="23"/>
      <c r="H40" s="23"/>
      <c r="I40" s="23"/>
      <c r="J40" s="23"/>
      <c r="K40" s="23"/>
      <c r="L40" s="22">
        <f>G40*$D40</f>
        <v>0</v>
      </c>
      <c r="M40" s="22">
        <f>H40*$D40</f>
        <v>0</v>
      </c>
      <c r="N40" s="22">
        <f>I40*$D40</f>
        <v>0</v>
      </c>
      <c r="O40" s="22">
        <f>K40*D40</f>
        <v>0</v>
      </c>
    </row>
    <row r="41" ht="20.05" customHeight="1">
      <c r="A41" s="25"/>
      <c r="B41" s="24"/>
      <c r="C41" s="23"/>
      <c r="D41" s="23"/>
      <c r="E41" s="23"/>
      <c r="F41" s="23"/>
      <c r="G41" s="23"/>
      <c r="H41" s="23"/>
      <c r="I41" s="23"/>
      <c r="J41" s="23"/>
      <c r="K41" s="23"/>
      <c r="L41" s="22">
        <f>G41*$D41</f>
        <v>0</v>
      </c>
      <c r="M41" s="22">
        <f>H41*$D41</f>
        <v>0</v>
      </c>
      <c r="N41" s="22">
        <f>I41*$D41</f>
        <v>0</v>
      </c>
      <c r="O41" s="22">
        <f>K41*D41</f>
        <v>0</v>
      </c>
    </row>
    <row r="42" ht="20.05" customHeight="1">
      <c r="A42" s="25"/>
      <c r="B42" s="24"/>
      <c r="C42" s="23"/>
      <c r="D42" s="23"/>
      <c r="E42" s="23"/>
      <c r="F42" s="23"/>
      <c r="G42" s="23"/>
      <c r="H42" s="23"/>
      <c r="I42" s="23"/>
      <c r="J42" s="23"/>
      <c r="K42" s="23"/>
      <c r="L42" s="22">
        <f>G42*$D42</f>
        <v>0</v>
      </c>
      <c r="M42" s="22">
        <f>H42*$D42</f>
        <v>0</v>
      </c>
      <c r="N42" s="22">
        <f>I42*$D42</f>
        <v>0</v>
      </c>
      <c r="O42" s="22">
        <f>K42*D42</f>
        <v>0</v>
      </c>
    </row>
    <row r="43" ht="20.05" customHeight="1">
      <c r="A43" s="25"/>
      <c r="B43" s="24"/>
      <c r="C43" s="23"/>
      <c r="D43" s="23"/>
      <c r="E43" s="23"/>
      <c r="F43" s="23"/>
      <c r="G43" s="23"/>
      <c r="H43" s="23"/>
      <c r="I43" s="23"/>
      <c r="J43" s="23"/>
      <c r="K43" s="23"/>
      <c r="L43" s="22">
        <f>G43*$D43</f>
        <v>0</v>
      </c>
      <c r="M43" s="22">
        <f>H43*$D43</f>
        <v>0</v>
      </c>
      <c r="N43" s="22">
        <f>I43*$D43</f>
        <v>0</v>
      </c>
      <c r="O43" s="22">
        <f>K43*D43</f>
        <v>0</v>
      </c>
    </row>
    <row r="44" ht="20.05" customHeight="1">
      <c r="A44" s="25"/>
      <c r="B44" s="24"/>
      <c r="C44" s="23"/>
      <c r="D44" s="23"/>
      <c r="E44" s="23"/>
      <c r="F44" s="23"/>
      <c r="G44" s="23"/>
      <c r="H44" s="23"/>
      <c r="I44" s="23"/>
      <c r="J44" s="23"/>
      <c r="K44" s="23"/>
      <c r="L44" s="22">
        <f>G44*$D44</f>
        <v>0</v>
      </c>
      <c r="M44" s="22">
        <f>H44*$D44</f>
        <v>0</v>
      </c>
      <c r="N44" s="22">
        <f>I44*$D44</f>
        <v>0</v>
      </c>
      <c r="O44" s="22">
        <f>K44*D44</f>
        <v>0</v>
      </c>
    </row>
    <row r="45" ht="20.05" customHeight="1">
      <c r="A45" s="25"/>
      <c r="B45" s="24"/>
      <c r="C45" s="23"/>
      <c r="D45" s="23"/>
      <c r="E45" s="23"/>
      <c r="F45" s="23"/>
      <c r="G45" s="23"/>
      <c r="H45" s="23"/>
      <c r="I45" s="23"/>
      <c r="J45" s="23"/>
      <c r="K45" s="23"/>
      <c r="L45" s="22">
        <f>G45*$D45</f>
        <v>0</v>
      </c>
      <c r="M45" s="22">
        <f>H45*$D45</f>
        <v>0</v>
      </c>
      <c r="N45" s="22">
        <f>I45*$D45</f>
        <v>0</v>
      </c>
      <c r="O45" s="22">
        <f>K45*D45</f>
        <v>0</v>
      </c>
    </row>
    <row r="46" ht="20.05" customHeight="1">
      <c r="A46" s="25"/>
      <c r="B46" s="24"/>
      <c r="C46" s="23"/>
      <c r="D46" s="23"/>
      <c r="E46" s="23"/>
      <c r="F46" s="23"/>
      <c r="G46" s="23"/>
      <c r="H46" s="23"/>
      <c r="I46" s="23"/>
      <c r="J46" s="23"/>
      <c r="K46" s="23"/>
      <c r="L46" s="22">
        <f>G46*$D46</f>
        <v>0</v>
      </c>
      <c r="M46" s="22">
        <f>H46*$D46</f>
        <v>0</v>
      </c>
      <c r="N46" s="22">
        <f>I46*$D46</f>
        <v>0</v>
      </c>
      <c r="O46" s="22">
        <f>K46*D46</f>
        <v>0</v>
      </c>
    </row>
    <row r="47" ht="20.05" customHeight="1">
      <c r="A47" s="25"/>
      <c r="B47" s="24"/>
      <c r="C47" s="23"/>
      <c r="D47" s="23"/>
      <c r="E47" s="23"/>
      <c r="F47" s="23"/>
      <c r="G47" s="23"/>
      <c r="H47" s="23"/>
      <c r="I47" s="23"/>
      <c r="J47" s="23"/>
      <c r="K47" s="23"/>
      <c r="L47" s="22">
        <f>G47*$D47</f>
        <v>0</v>
      </c>
      <c r="M47" s="22">
        <f>H47*$D47</f>
        <v>0</v>
      </c>
      <c r="N47" s="22">
        <f>I47*$D47</f>
        <v>0</v>
      </c>
      <c r="O47" s="22">
        <f>K47*D47</f>
        <v>0</v>
      </c>
    </row>
    <row r="48" ht="20.05" customHeight="1">
      <c r="A48" s="25"/>
      <c r="B48" s="24"/>
      <c r="C48" s="23"/>
      <c r="D48" s="23"/>
      <c r="E48" s="23"/>
      <c r="F48" s="23"/>
      <c r="G48" s="23"/>
      <c r="H48" s="23"/>
      <c r="I48" s="23"/>
      <c r="J48" s="23"/>
      <c r="K48" s="23"/>
      <c r="L48" s="22">
        <f>G48*$D48</f>
        <v>0</v>
      </c>
      <c r="M48" s="22">
        <f>H48*$D48</f>
        <v>0</v>
      </c>
      <c r="N48" s="22">
        <f>I48*$D48</f>
        <v>0</v>
      </c>
      <c r="O48" s="22">
        <f>K48*D48</f>
        <v>0</v>
      </c>
    </row>
    <row r="49" ht="20.05" customHeight="1">
      <c r="A49" s="25"/>
      <c r="B49" s="24"/>
      <c r="C49" s="23"/>
      <c r="D49" s="23"/>
      <c r="E49" s="23"/>
      <c r="F49" s="23"/>
      <c r="G49" s="23"/>
      <c r="H49" s="23"/>
      <c r="I49" s="23"/>
      <c r="J49" s="23"/>
      <c r="K49" s="23"/>
      <c r="L49" s="22">
        <f>G49*$D49</f>
        <v>0</v>
      </c>
      <c r="M49" s="22">
        <f>H49*$D49</f>
        <v>0</v>
      </c>
      <c r="N49" s="22">
        <f>I49*$D49</f>
        <v>0</v>
      </c>
      <c r="O49" s="22">
        <f>K49*D49</f>
        <v>0</v>
      </c>
    </row>
    <row r="50" ht="20.05" customHeight="1">
      <c r="A50" s="25"/>
      <c r="B50" s="24"/>
      <c r="C50" s="23"/>
      <c r="D50" s="23"/>
      <c r="E50" s="23"/>
      <c r="F50" s="23"/>
      <c r="G50" s="23"/>
      <c r="H50" s="23"/>
      <c r="I50" s="23"/>
      <c r="J50" s="23"/>
      <c r="K50" s="23"/>
      <c r="L50" s="22">
        <f>G50*$D50</f>
        <v>0</v>
      </c>
      <c r="M50" s="22">
        <f>H50*$D50</f>
        <v>0</v>
      </c>
      <c r="N50" s="22">
        <f>I50*$D50</f>
        <v>0</v>
      </c>
      <c r="O50" s="22">
        <f>K50*D50</f>
        <v>0</v>
      </c>
    </row>
    <row r="51" ht="20.05" customHeight="1">
      <c r="A51" s="25"/>
      <c r="B51" s="24"/>
      <c r="C51" s="23"/>
      <c r="D51" s="23"/>
      <c r="E51" s="23"/>
      <c r="F51" s="23"/>
      <c r="G51" s="23"/>
      <c r="H51" s="23"/>
      <c r="I51" s="23"/>
      <c r="J51" s="23"/>
      <c r="K51" s="23"/>
      <c r="L51" s="22">
        <f>G51*$D51</f>
        <v>0</v>
      </c>
      <c r="M51" s="22">
        <f>H51*$D51</f>
        <v>0</v>
      </c>
      <c r="N51" s="22">
        <f>I51*$D51</f>
        <v>0</v>
      </c>
      <c r="O51" s="22">
        <f>K51*D51</f>
        <v>0</v>
      </c>
    </row>
    <row r="52" ht="20.05" customHeight="1">
      <c r="A52" s="25"/>
      <c r="B52" s="24"/>
      <c r="C52" s="23"/>
      <c r="D52" s="23"/>
      <c r="E52" s="23"/>
      <c r="F52" s="23"/>
      <c r="G52" s="23"/>
      <c r="H52" s="23"/>
      <c r="I52" s="23"/>
      <c r="J52" s="23"/>
      <c r="K52" s="23"/>
      <c r="L52" s="22">
        <f>G52*$D52</f>
        <v>0</v>
      </c>
      <c r="M52" s="22">
        <f>H52*$D52</f>
        <v>0</v>
      </c>
      <c r="N52" s="22">
        <f>I52*$D52</f>
        <v>0</v>
      </c>
      <c r="O52" s="22">
        <f>K52*D52</f>
        <v>0</v>
      </c>
    </row>
    <row r="53" ht="20.05" customHeight="1">
      <c r="A53" s="25"/>
      <c r="B53" s="24"/>
      <c r="C53" s="23"/>
      <c r="D53" s="23"/>
      <c r="E53" s="23"/>
      <c r="F53" s="23"/>
      <c r="G53" s="23"/>
      <c r="H53" s="23"/>
      <c r="I53" s="23"/>
      <c r="J53" s="23"/>
      <c r="K53" s="23"/>
      <c r="L53" s="22">
        <f>G53*$D53</f>
        <v>0</v>
      </c>
      <c r="M53" s="22">
        <f>H53*$D53</f>
        <v>0</v>
      </c>
      <c r="N53" s="22">
        <f>I53*$D53</f>
        <v>0</v>
      </c>
      <c r="O53" s="22">
        <f>K53*D53</f>
        <v>0</v>
      </c>
    </row>
    <row r="54" ht="20.05" customHeight="1">
      <c r="A54" s="25"/>
      <c r="B54" s="24"/>
      <c r="C54" s="23"/>
      <c r="D54" s="23"/>
      <c r="E54" s="23"/>
      <c r="F54" s="23"/>
      <c r="G54" s="23"/>
      <c r="H54" s="23"/>
      <c r="I54" s="23"/>
      <c r="J54" s="23"/>
      <c r="K54" s="23"/>
      <c r="L54" s="22">
        <f>G54*$D54</f>
        <v>0</v>
      </c>
      <c r="M54" s="22">
        <f>H54*$D54</f>
        <v>0</v>
      </c>
      <c r="N54" s="22">
        <f>I54*$D54</f>
        <v>0</v>
      </c>
      <c r="O54" s="22">
        <f>K54*D54</f>
        <v>0</v>
      </c>
    </row>
    <row r="55" ht="20.05" customHeight="1">
      <c r="A55" s="25"/>
      <c r="B55" s="24"/>
      <c r="C55" s="23"/>
      <c r="D55" s="23"/>
      <c r="E55" s="23"/>
      <c r="F55" s="23"/>
      <c r="G55" s="23"/>
      <c r="H55" s="23"/>
      <c r="I55" s="23"/>
      <c r="J55" s="23"/>
      <c r="K55" s="23"/>
      <c r="L55" s="22">
        <f>G55*$D55</f>
        <v>0</v>
      </c>
      <c r="M55" s="22">
        <f>H55*$D55</f>
        <v>0</v>
      </c>
      <c r="N55" s="22">
        <f>I55*$D55</f>
        <v>0</v>
      </c>
      <c r="O55" s="22">
        <f>K55*D55</f>
        <v>0</v>
      </c>
    </row>
    <row r="56" ht="20.05" customHeight="1">
      <c r="A56" s="25"/>
      <c r="B56" s="24"/>
      <c r="C56" s="23"/>
      <c r="D56" s="23"/>
      <c r="E56" s="23"/>
      <c r="F56" s="23"/>
      <c r="G56" s="23"/>
      <c r="H56" s="23"/>
      <c r="I56" s="23"/>
      <c r="J56" s="23"/>
      <c r="K56" s="23"/>
      <c r="L56" s="22">
        <f>G56*$D56</f>
        <v>0</v>
      </c>
      <c r="M56" s="22">
        <f>H56*$D56</f>
        <v>0</v>
      </c>
      <c r="N56" s="22">
        <f>I56*$D56</f>
        <v>0</v>
      </c>
      <c r="O56" s="22">
        <f>K56*D56</f>
        <v>0</v>
      </c>
    </row>
    <row r="57" ht="20.05" customHeight="1">
      <c r="A57" s="25"/>
      <c r="B57" s="24"/>
      <c r="C57" s="23"/>
      <c r="D57" s="23"/>
      <c r="E57" s="23"/>
      <c r="F57" s="23"/>
      <c r="G57" s="23"/>
      <c r="H57" s="23"/>
      <c r="I57" s="23"/>
      <c r="J57" s="23"/>
      <c r="K57" s="23"/>
      <c r="L57" s="22">
        <f>G57*$D57</f>
        <v>0</v>
      </c>
      <c r="M57" s="22">
        <f>H57*$D57</f>
        <v>0</v>
      </c>
      <c r="N57" s="22">
        <f>I57*$D57</f>
        <v>0</v>
      </c>
      <c r="O57" s="22">
        <f>K57*D57</f>
        <v>0</v>
      </c>
    </row>
    <row r="58" ht="20.05" customHeight="1">
      <c r="A58" s="25"/>
      <c r="B58" s="24"/>
      <c r="C58" s="23"/>
      <c r="D58" s="23"/>
      <c r="E58" s="23"/>
      <c r="F58" s="23"/>
      <c r="G58" s="23"/>
      <c r="H58" s="23"/>
      <c r="I58" s="23"/>
      <c r="J58" s="23"/>
      <c r="K58" s="23"/>
      <c r="L58" s="22">
        <f>G58*$D58</f>
        <v>0</v>
      </c>
      <c r="M58" s="22">
        <f>H58*$D58</f>
        <v>0</v>
      </c>
      <c r="N58" s="22">
        <f>I58*$D58</f>
        <v>0</v>
      </c>
      <c r="O58" s="22">
        <f>K58*D58</f>
        <v>0</v>
      </c>
    </row>
    <row r="59" ht="20.05" customHeight="1">
      <c r="A59" s="25"/>
      <c r="B59" s="24"/>
      <c r="C59" s="23"/>
      <c r="D59" s="23"/>
      <c r="E59" s="23"/>
      <c r="F59" s="23"/>
      <c r="G59" s="23"/>
      <c r="H59" s="23"/>
      <c r="I59" s="23"/>
      <c r="J59" s="23"/>
      <c r="K59" s="23"/>
      <c r="L59" s="22">
        <f>G59*$D59</f>
        <v>0</v>
      </c>
      <c r="M59" s="22">
        <f>H59*$D59</f>
        <v>0</v>
      </c>
      <c r="N59" s="22">
        <f>I59*$D59</f>
        <v>0</v>
      </c>
      <c r="O59" s="22">
        <f>K59*D59</f>
        <v>0</v>
      </c>
    </row>
    <row r="60" ht="20.05" customHeight="1">
      <c r="A60" s="25"/>
      <c r="B60" s="24"/>
      <c r="C60" s="23"/>
      <c r="D60" s="23"/>
      <c r="E60" s="23"/>
      <c r="F60" s="23"/>
      <c r="G60" s="23"/>
      <c r="H60" s="23"/>
      <c r="I60" s="23"/>
      <c r="J60" s="23"/>
      <c r="K60" s="23"/>
      <c r="L60" s="22">
        <f>G60*$D60</f>
        <v>0</v>
      </c>
      <c r="M60" s="22">
        <f>H60*$D60</f>
        <v>0</v>
      </c>
      <c r="N60" s="22">
        <f>I60*$D60</f>
        <v>0</v>
      </c>
      <c r="O60" s="22">
        <f>K60*D60</f>
        <v>0</v>
      </c>
    </row>
    <row r="61" ht="20.05" customHeight="1">
      <c r="A61" s="25"/>
      <c r="B61" s="24"/>
      <c r="C61" s="23"/>
      <c r="D61" s="23"/>
      <c r="E61" s="23"/>
      <c r="F61" s="23"/>
      <c r="G61" s="23"/>
      <c r="H61" s="23"/>
      <c r="I61" s="23"/>
      <c r="J61" s="23"/>
      <c r="K61" s="23"/>
      <c r="L61" s="22">
        <f>G61*$D61</f>
        <v>0</v>
      </c>
      <c r="M61" s="22">
        <f>H61*$D61</f>
        <v>0</v>
      </c>
      <c r="N61" s="22">
        <f>I61*$D61</f>
        <v>0</v>
      </c>
      <c r="O61" s="22">
        <f>K61*D61</f>
        <v>0</v>
      </c>
    </row>
    <row r="62" ht="20.05" customHeight="1">
      <c r="A62" s="25"/>
      <c r="B62" s="24"/>
      <c r="C62" s="23"/>
      <c r="D62" s="23"/>
      <c r="E62" s="23"/>
      <c r="F62" s="23"/>
      <c r="G62" s="23"/>
      <c r="H62" s="23"/>
      <c r="I62" s="23"/>
      <c r="J62" s="23"/>
      <c r="K62" s="23"/>
      <c r="L62" s="22">
        <f>G62*$D62</f>
        <v>0</v>
      </c>
      <c r="M62" s="22">
        <f>H62*$D62</f>
        <v>0</v>
      </c>
      <c r="N62" s="22">
        <f>I62*$D62</f>
        <v>0</v>
      </c>
      <c r="O62" s="22">
        <f>K62*D62</f>
        <v>0</v>
      </c>
    </row>
    <row r="63" ht="20.05" customHeight="1">
      <c r="A63" s="25"/>
      <c r="B63" s="24"/>
      <c r="C63" s="23"/>
      <c r="D63" s="23"/>
      <c r="E63" s="23"/>
      <c r="F63" s="23"/>
      <c r="G63" s="23"/>
      <c r="H63" s="23"/>
      <c r="I63" s="23"/>
      <c r="J63" s="23"/>
      <c r="K63" s="23"/>
      <c r="L63" s="22">
        <f>G63*$D63</f>
        <v>0</v>
      </c>
      <c r="M63" s="22">
        <f>H63*$D63</f>
        <v>0</v>
      </c>
      <c r="N63" s="22">
        <f>I63*$D63</f>
        <v>0</v>
      </c>
      <c r="O63" s="22">
        <f>K63*D63</f>
        <v>0</v>
      </c>
    </row>
    <row r="64" ht="20.05" customHeight="1">
      <c r="A64" s="25"/>
      <c r="B64" s="24"/>
      <c r="C64" s="23"/>
      <c r="D64" s="23"/>
      <c r="E64" s="23"/>
      <c r="F64" s="23"/>
      <c r="G64" s="23"/>
      <c r="H64" s="23"/>
      <c r="I64" s="23"/>
      <c r="J64" s="23"/>
      <c r="K64" s="23"/>
      <c r="L64" s="22">
        <f>G64*$D64</f>
        <v>0</v>
      </c>
      <c r="M64" s="22">
        <f>H64*$D64</f>
        <v>0</v>
      </c>
      <c r="N64" s="22">
        <f>I64*$D64</f>
        <v>0</v>
      </c>
      <c r="O64" s="22">
        <f>K64*D64</f>
        <v>0</v>
      </c>
    </row>
    <row r="65" ht="20.05" customHeight="1">
      <c r="A65" s="25"/>
      <c r="B65" s="24"/>
      <c r="C65" s="23"/>
      <c r="D65" s="23"/>
      <c r="E65" s="23"/>
      <c r="F65" s="23"/>
      <c r="G65" s="23"/>
      <c r="H65" s="23"/>
      <c r="I65" s="23"/>
      <c r="J65" s="23"/>
      <c r="K65" s="23"/>
      <c r="L65" s="22">
        <f>G65*$D65</f>
        <v>0</v>
      </c>
      <c r="M65" s="22">
        <f>H65*$D65</f>
        <v>0</v>
      </c>
      <c r="N65" s="22">
        <f>I65*$D65</f>
        <v>0</v>
      </c>
      <c r="O65" s="22">
        <f>K65*D65</f>
        <v>0</v>
      </c>
    </row>
    <row r="66" ht="20.05" customHeight="1">
      <c r="A66" s="25"/>
      <c r="B66" s="24"/>
      <c r="C66" s="23"/>
      <c r="D66" s="23"/>
      <c r="E66" s="23"/>
      <c r="F66" s="23"/>
      <c r="G66" s="23"/>
      <c r="H66" s="23"/>
      <c r="I66" s="23"/>
      <c r="J66" s="23"/>
      <c r="K66" s="23"/>
      <c r="L66" s="22">
        <f>G66*$D66</f>
        <v>0</v>
      </c>
      <c r="M66" s="22">
        <f>H66*$D66</f>
        <v>0</v>
      </c>
      <c r="N66" s="22">
        <f>I66*$D66</f>
        <v>0</v>
      </c>
      <c r="O66" s="22">
        <f>K66*D66</f>
        <v>0</v>
      </c>
    </row>
    <row r="67" ht="20.05" customHeight="1">
      <c r="A67" s="25"/>
      <c r="B67" s="24"/>
      <c r="C67" s="23"/>
      <c r="D67" s="23"/>
      <c r="E67" s="23"/>
      <c r="F67" s="23"/>
      <c r="G67" s="23"/>
      <c r="H67" s="23"/>
      <c r="I67" s="23"/>
      <c r="J67" s="23"/>
      <c r="K67" s="23"/>
      <c r="L67" s="22">
        <f>G67*$D67</f>
        <v>0</v>
      </c>
      <c r="M67" s="22">
        <f>H67*$D67</f>
        <v>0</v>
      </c>
      <c r="N67" s="22">
        <f>I67*$D67</f>
        <v>0</v>
      </c>
      <c r="O67" s="22">
        <f>K67*D67</f>
        <v>0</v>
      </c>
    </row>
    <row r="68" ht="20.05" customHeight="1">
      <c r="A68" s="25"/>
      <c r="B68" s="24"/>
      <c r="C68" s="23"/>
      <c r="D68" s="23"/>
      <c r="E68" s="23"/>
      <c r="F68" s="23"/>
      <c r="G68" s="23"/>
      <c r="H68" s="23"/>
      <c r="I68" s="23"/>
      <c r="J68" s="23"/>
      <c r="K68" s="23"/>
      <c r="L68" s="22">
        <f>G68*$D68</f>
        <v>0</v>
      </c>
      <c r="M68" s="22">
        <f>H68*$D68</f>
        <v>0</v>
      </c>
      <c r="N68" s="22">
        <f>I68*$D68</f>
        <v>0</v>
      </c>
      <c r="O68" s="22">
        <f>K68*D68</f>
        <v>0</v>
      </c>
    </row>
    <row r="69" ht="20.05" customHeight="1">
      <c r="A69" s="25"/>
      <c r="B69" s="24"/>
      <c r="C69" s="23"/>
      <c r="D69" s="23"/>
      <c r="E69" s="23"/>
      <c r="F69" s="23"/>
      <c r="G69" s="23"/>
      <c r="H69" s="23"/>
      <c r="I69" s="23"/>
      <c r="J69" s="23"/>
      <c r="K69" s="23"/>
      <c r="L69" s="22">
        <f>G69*$D69</f>
        <v>0</v>
      </c>
      <c r="M69" s="22">
        <f>H69*$D69</f>
        <v>0</v>
      </c>
      <c r="N69" s="22">
        <f>I69*$D69</f>
        <v>0</v>
      </c>
      <c r="O69" s="22">
        <f>K69*D69</f>
        <v>0</v>
      </c>
    </row>
    <row r="70" ht="20.05" customHeight="1">
      <c r="A70" s="25"/>
      <c r="B70" s="24"/>
      <c r="C70" s="23"/>
      <c r="D70" s="23"/>
      <c r="E70" s="23"/>
      <c r="F70" s="23"/>
      <c r="G70" s="23"/>
      <c r="H70" s="23"/>
      <c r="I70" s="23"/>
      <c r="J70" s="23"/>
      <c r="K70" s="23"/>
      <c r="L70" s="22">
        <f>G70*$D70</f>
        <v>0</v>
      </c>
      <c r="M70" s="22">
        <f>H70*$D70</f>
        <v>0</v>
      </c>
      <c r="N70" s="22">
        <f>I70*$D70</f>
        <v>0</v>
      </c>
      <c r="O70" s="22">
        <f>K70*D70</f>
        <v>0</v>
      </c>
    </row>
    <row r="71" ht="20.05" customHeight="1">
      <c r="A71" s="25"/>
      <c r="B71" s="24"/>
      <c r="C71" s="23"/>
      <c r="D71" s="23"/>
      <c r="E71" s="23"/>
      <c r="F71" s="23"/>
      <c r="G71" s="23"/>
      <c r="H71" s="23"/>
      <c r="I71" s="23"/>
      <c r="J71" s="23"/>
      <c r="K71" s="23"/>
      <c r="L71" s="22">
        <f>G71*$D71</f>
        <v>0</v>
      </c>
      <c r="M71" s="22">
        <f>H71*$D71</f>
        <v>0</v>
      </c>
      <c r="N71" s="22">
        <f>I71*$D71</f>
        <v>0</v>
      </c>
      <c r="O71" s="22">
        <f>K71*D71</f>
        <v>0</v>
      </c>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2:U2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1" width="16.3516" style="49" customWidth="1"/>
    <col min="12" max="15" hidden="1" width="16.3333" style="49" customWidth="1"/>
    <col min="16" max="21" width="16.3516" style="49" customWidth="1"/>
    <col min="22" max="16384" width="16.3516" style="49" customWidth="1"/>
  </cols>
  <sheetData>
    <row r="1" ht="27.65" customHeight="1">
      <c r="A1" t="s" s="7">
        <v>67</v>
      </c>
      <c r="B1" s="7"/>
      <c r="C1" s="7"/>
      <c r="D1" s="7"/>
      <c r="E1" s="7"/>
      <c r="F1" s="7"/>
      <c r="G1" s="7"/>
      <c r="H1" s="7"/>
      <c r="I1" s="7"/>
      <c r="J1" s="7"/>
      <c r="K1" s="7"/>
      <c r="L1" s="7"/>
      <c r="M1" s="7"/>
      <c r="N1" s="7"/>
      <c r="O1" s="7"/>
      <c r="P1" s="7"/>
      <c r="Q1" s="7"/>
      <c r="R1" s="7"/>
      <c r="S1" s="7"/>
      <c r="T1" s="7"/>
      <c r="U1" s="7"/>
    </row>
    <row r="2" ht="20.25" customHeight="1">
      <c r="A2" s="9"/>
      <c r="B2" t="s" s="8">
        <v>9</v>
      </c>
      <c r="C2" t="s" s="8">
        <v>68</v>
      </c>
      <c r="D2" t="s" s="8">
        <v>69</v>
      </c>
      <c r="E2" t="s" s="8">
        <v>137</v>
      </c>
      <c r="F2" t="s" s="8">
        <v>71</v>
      </c>
      <c r="G2" t="s" s="8">
        <v>58</v>
      </c>
      <c r="H2" t="s" s="8">
        <v>59</v>
      </c>
      <c r="I2" t="s" s="8">
        <v>60</v>
      </c>
      <c r="J2" t="s" s="8">
        <v>138</v>
      </c>
      <c r="K2" t="s" s="8">
        <v>72</v>
      </c>
      <c r="L2" t="s" s="8">
        <v>73</v>
      </c>
      <c r="M2" t="s" s="8">
        <v>74</v>
      </c>
      <c r="N2" t="s" s="8">
        <v>75</v>
      </c>
      <c r="O2" t="s" s="8">
        <v>76</v>
      </c>
      <c r="P2" s="9"/>
      <c r="Q2" s="9"/>
      <c r="R2" s="9"/>
      <c r="S2" s="9"/>
      <c r="T2" s="9"/>
      <c r="U2" s="9"/>
    </row>
    <row r="3" ht="92.25" customHeight="1">
      <c r="A3" s="28"/>
      <c r="B3" s="32">
        <v>43978</v>
      </c>
      <c r="C3" t="s" s="13">
        <v>184</v>
      </c>
      <c r="D3" s="14">
        <v>18.48</v>
      </c>
      <c r="E3" s="15">
        <v>1</v>
      </c>
      <c r="F3" s="14">
        <v>18.48</v>
      </c>
      <c r="G3" s="16"/>
      <c r="H3" s="16"/>
      <c r="I3" s="16"/>
      <c r="J3" s="16"/>
      <c r="K3" s="16"/>
      <c r="L3" s="14">
        <f>G3*$D3</f>
        <v>0</v>
      </c>
      <c r="M3" s="14">
        <f>H3*$D3</f>
        <v>0</v>
      </c>
      <c r="N3" s="14">
        <f>I3*$D3</f>
        <v>0</v>
      </c>
      <c r="O3" s="14">
        <f>K3*D3</f>
        <v>0</v>
      </c>
      <c r="P3" s="16"/>
      <c r="Q3" s="16"/>
      <c r="R3" s="16"/>
      <c r="S3" s="16"/>
      <c r="T3" s="16"/>
      <c r="U3" s="16"/>
    </row>
    <row r="4" ht="92.05" customHeight="1">
      <c r="A4" s="25"/>
      <c r="B4" s="33">
        <v>43978</v>
      </c>
      <c r="C4" t="s" s="20">
        <v>185</v>
      </c>
      <c r="D4" s="21">
        <v>0.323</v>
      </c>
      <c r="E4" s="22">
        <v>12</v>
      </c>
      <c r="F4" s="21">
        <v>3.88</v>
      </c>
      <c r="G4" s="23"/>
      <c r="H4" s="23"/>
      <c r="I4" s="22">
        <v>11</v>
      </c>
      <c r="J4" s="23"/>
      <c r="K4" s="23"/>
      <c r="L4" s="21">
        <f>G4*$D4</f>
        <v>0</v>
      </c>
      <c r="M4" s="21">
        <f>H4*$D4</f>
        <v>0</v>
      </c>
      <c r="N4" s="21">
        <f>I4*$D4</f>
        <v>3.553</v>
      </c>
      <c r="O4" s="21">
        <f>K4*D4</f>
        <v>0</v>
      </c>
      <c r="P4" s="23"/>
      <c r="Q4" s="23"/>
      <c r="R4" s="23"/>
      <c r="S4" s="23"/>
      <c r="T4" s="23"/>
      <c r="U4" s="23"/>
    </row>
    <row r="5" ht="92.05" customHeight="1">
      <c r="A5" s="25"/>
      <c r="B5" s="33">
        <v>43978</v>
      </c>
      <c r="C5" t="s" s="20">
        <v>186</v>
      </c>
      <c r="D5" s="21">
        <v>6.95</v>
      </c>
      <c r="E5" s="22">
        <v>1</v>
      </c>
      <c r="F5" s="21">
        <v>6.95</v>
      </c>
      <c r="G5" s="23"/>
      <c r="H5" s="22">
        <v>1</v>
      </c>
      <c r="I5" s="23"/>
      <c r="J5" s="23"/>
      <c r="K5" s="23"/>
      <c r="L5" s="21">
        <f>G5*$D5</f>
        <v>0</v>
      </c>
      <c r="M5" s="21">
        <f>H5*$D5</f>
        <v>6.95</v>
      </c>
      <c r="N5" s="21">
        <f>I5*$D5</f>
        <v>0</v>
      </c>
      <c r="O5" s="21">
        <f>K5*D5</f>
        <v>0</v>
      </c>
      <c r="P5" s="23"/>
      <c r="Q5" s="23"/>
      <c r="R5" s="23"/>
      <c r="S5" s="23"/>
      <c r="T5" s="23"/>
      <c r="U5" s="23"/>
    </row>
    <row r="6" ht="92.05" customHeight="1">
      <c r="A6" s="25"/>
      <c r="B6" s="33">
        <v>43978</v>
      </c>
      <c r="C6" t="s" s="20">
        <v>187</v>
      </c>
      <c r="D6" s="21">
        <v>2.87</v>
      </c>
      <c r="E6" s="22">
        <v>1</v>
      </c>
      <c r="F6" s="21">
        <v>2.87</v>
      </c>
      <c r="G6" s="23"/>
      <c r="H6" s="23"/>
      <c r="I6" s="23"/>
      <c r="J6" s="23"/>
      <c r="K6" s="23"/>
      <c r="L6" s="21">
        <f>G6*$D6</f>
        <v>0</v>
      </c>
      <c r="M6" s="21">
        <f>H6*$D6</f>
        <v>0</v>
      </c>
      <c r="N6" s="21">
        <f>I6*$D6</f>
        <v>0</v>
      </c>
      <c r="O6" s="21">
        <f>K6*D6</f>
        <v>0</v>
      </c>
      <c r="P6" s="23"/>
      <c r="Q6" s="23"/>
      <c r="R6" s="23"/>
      <c r="S6" s="23"/>
      <c r="T6" s="23"/>
      <c r="U6" s="23"/>
    </row>
    <row r="7" ht="104.05" customHeight="1">
      <c r="A7" s="25"/>
      <c r="B7" s="33">
        <v>43978</v>
      </c>
      <c r="C7" t="s" s="20">
        <v>188</v>
      </c>
      <c r="D7" s="21">
        <v>2.22</v>
      </c>
      <c r="E7" s="22">
        <v>1</v>
      </c>
      <c r="F7" s="21">
        <v>2.22</v>
      </c>
      <c r="G7" s="23"/>
      <c r="H7" s="23"/>
      <c r="I7" s="23"/>
      <c r="J7" s="23"/>
      <c r="K7" s="23"/>
      <c r="L7" s="21">
        <f>G7*$D7</f>
        <v>0</v>
      </c>
      <c r="M7" s="21">
        <f>H7*$D7</f>
        <v>0</v>
      </c>
      <c r="N7" s="21">
        <f>I7*$D7</f>
        <v>0</v>
      </c>
      <c r="O7" s="21">
        <f>K7*D7</f>
        <v>0</v>
      </c>
      <c r="P7" s="23"/>
      <c r="Q7" s="23"/>
      <c r="R7" s="23"/>
      <c r="S7" s="23"/>
      <c r="T7" s="23"/>
      <c r="U7" s="23"/>
    </row>
    <row r="8" ht="44.05" customHeight="1">
      <c r="A8" s="25"/>
      <c r="B8" s="33">
        <v>43978</v>
      </c>
      <c r="C8" t="s" s="20">
        <v>189</v>
      </c>
      <c r="D8" s="21">
        <v>1.4</v>
      </c>
      <c r="E8" s="22">
        <v>3</v>
      </c>
      <c r="F8" s="21">
        <v>4.2</v>
      </c>
      <c r="G8" s="23"/>
      <c r="H8" s="23"/>
      <c r="I8" s="22">
        <v>1</v>
      </c>
      <c r="J8" s="23"/>
      <c r="K8" s="23"/>
      <c r="L8" s="21">
        <f>G8*$D8</f>
        <v>0</v>
      </c>
      <c r="M8" s="21">
        <f>H8*$D8</f>
        <v>0</v>
      </c>
      <c r="N8" s="21">
        <f>I8*$D8</f>
        <v>1.4</v>
      </c>
      <c r="O8" s="21">
        <f>K8*D8</f>
        <v>0</v>
      </c>
      <c r="P8" s="23"/>
      <c r="Q8" s="23"/>
      <c r="R8" s="23"/>
      <c r="S8" s="23"/>
      <c r="T8" s="23"/>
      <c r="U8" s="23"/>
    </row>
    <row r="9" ht="44.05" customHeight="1">
      <c r="A9" s="25"/>
      <c r="B9" s="33">
        <v>43978</v>
      </c>
      <c r="C9" t="s" s="20">
        <v>190</v>
      </c>
      <c r="D9" s="21">
        <v>1.21</v>
      </c>
      <c r="E9" s="22">
        <v>3</v>
      </c>
      <c r="F9" s="21">
        <v>3.63</v>
      </c>
      <c r="G9" s="23"/>
      <c r="H9" s="22">
        <v>3</v>
      </c>
      <c r="I9" s="23"/>
      <c r="J9" s="23"/>
      <c r="K9" s="23"/>
      <c r="L9" s="21">
        <f>G9*$D9</f>
        <v>0</v>
      </c>
      <c r="M9" s="21">
        <f>H9*$D9</f>
        <v>3.63</v>
      </c>
      <c r="N9" s="21">
        <f>I9*$D9</f>
        <v>0</v>
      </c>
      <c r="O9" s="21">
        <f>K9*D9</f>
        <v>0</v>
      </c>
      <c r="P9" s="23"/>
      <c r="Q9" s="23"/>
      <c r="R9" s="23"/>
      <c r="S9" s="23"/>
      <c r="T9" s="23"/>
      <c r="U9" s="23"/>
    </row>
    <row r="10" ht="56.05" customHeight="1">
      <c r="A10" s="25"/>
      <c r="B10" s="33">
        <v>43978</v>
      </c>
      <c r="C10" t="s" s="20">
        <v>191</v>
      </c>
      <c r="D10" s="21">
        <v>0.82</v>
      </c>
      <c r="E10" s="22">
        <v>3</v>
      </c>
      <c r="F10" s="21">
        <v>2.46</v>
      </c>
      <c r="G10" s="23"/>
      <c r="H10" s="22">
        <v>3</v>
      </c>
      <c r="I10" s="23"/>
      <c r="J10" s="23"/>
      <c r="K10" s="23"/>
      <c r="L10" s="21">
        <f>G10*$D10</f>
        <v>0</v>
      </c>
      <c r="M10" s="21">
        <f>H10*$D10</f>
        <v>2.46</v>
      </c>
      <c r="N10" s="21">
        <f>I10*$D10</f>
        <v>0</v>
      </c>
      <c r="O10" s="21">
        <f>K10*D10</f>
        <v>0</v>
      </c>
      <c r="P10" s="23"/>
      <c r="Q10" s="23"/>
      <c r="R10" s="23"/>
      <c r="S10" s="23"/>
      <c r="T10" s="23"/>
      <c r="U10" s="23"/>
    </row>
    <row r="11" ht="68.05" customHeight="1">
      <c r="A11" s="25"/>
      <c r="B11" s="33">
        <v>43978</v>
      </c>
      <c r="C11" t="s" s="20">
        <v>192</v>
      </c>
      <c r="D11" s="21">
        <v>1.17</v>
      </c>
      <c r="E11" s="22">
        <v>4</v>
      </c>
      <c r="F11" s="21">
        <v>4.68</v>
      </c>
      <c r="G11" s="23"/>
      <c r="H11" s="23"/>
      <c r="I11" s="22">
        <v>3</v>
      </c>
      <c r="J11" s="23"/>
      <c r="K11" s="23"/>
      <c r="L11" s="21">
        <f>G11*$D11</f>
        <v>0</v>
      </c>
      <c r="M11" s="21">
        <f>H11*$D11</f>
        <v>0</v>
      </c>
      <c r="N11" s="21">
        <f>I11*$D11</f>
        <v>3.51</v>
      </c>
      <c r="O11" s="21">
        <f>K11*D11</f>
        <v>0</v>
      </c>
      <c r="P11" s="23"/>
      <c r="Q11" s="23"/>
      <c r="R11" s="23"/>
      <c r="S11" s="23"/>
      <c r="T11" s="23"/>
      <c r="U11" s="23"/>
    </row>
    <row r="12" ht="56.05" customHeight="1">
      <c r="A12" s="25"/>
      <c r="B12" s="33">
        <v>43978</v>
      </c>
      <c r="C12" t="s" s="20">
        <v>193</v>
      </c>
      <c r="D12" s="21">
        <v>0.14</v>
      </c>
      <c r="E12" s="22">
        <v>10</v>
      </c>
      <c r="F12" s="21">
        <v>1.4</v>
      </c>
      <c r="G12" s="23"/>
      <c r="H12" s="22">
        <v>10</v>
      </c>
      <c r="I12" s="23"/>
      <c r="J12" s="23"/>
      <c r="K12" s="23"/>
      <c r="L12" s="21">
        <f>G12*$D12</f>
        <v>0</v>
      </c>
      <c r="M12" s="21">
        <f>H12*$D12</f>
        <v>1.4</v>
      </c>
      <c r="N12" s="21">
        <f>I12*$D12</f>
        <v>0</v>
      </c>
      <c r="O12" s="21">
        <f>K12*D12</f>
        <v>0</v>
      </c>
      <c r="P12" s="23"/>
      <c r="Q12" s="23"/>
      <c r="R12" s="23"/>
      <c r="S12" s="23"/>
      <c r="T12" s="23"/>
      <c r="U12" s="23"/>
    </row>
    <row r="13" ht="104.05" customHeight="1">
      <c r="A13" s="25"/>
      <c r="B13" s="33">
        <v>43978</v>
      </c>
      <c r="C13" t="s" s="20">
        <v>194</v>
      </c>
      <c r="D13" s="21">
        <v>0.1</v>
      </c>
      <c r="E13" s="22">
        <v>10</v>
      </c>
      <c r="F13" s="21">
        <v>1</v>
      </c>
      <c r="G13" s="23"/>
      <c r="H13" s="23"/>
      <c r="I13" s="22">
        <v>8</v>
      </c>
      <c r="J13" s="23"/>
      <c r="K13" s="23"/>
      <c r="L13" s="21">
        <f>G13*$D13</f>
        <v>0</v>
      </c>
      <c r="M13" s="21">
        <f>H13*$D13</f>
        <v>0</v>
      </c>
      <c r="N13" s="21">
        <f>I13*$D13</f>
        <v>0.8</v>
      </c>
      <c r="O13" s="21">
        <f>K13*D13</f>
        <v>0</v>
      </c>
      <c r="P13" s="23"/>
      <c r="Q13" s="23"/>
      <c r="R13" s="23"/>
      <c r="S13" s="23"/>
      <c r="T13" s="23"/>
      <c r="U13" s="23"/>
    </row>
    <row r="14" ht="80.05" customHeight="1">
      <c r="A14" s="25"/>
      <c r="B14" s="33">
        <v>43978</v>
      </c>
      <c r="C14" t="s" s="20">
        <v>195</v>
      </c>
      <c r="D14" s="21">
        <v>0.76</v>
      </c>
      <c r="E14" s="22">
        <v>4</v>
      </c>
      <c r="F14" s="21">
        <v>3.04</v>
      </c>
      <c r="G14" s="23"/>
      <c r="H14" s="22">
        <v>4</v>
      </c>
      <c r="I14" s="23"/>
      <c r="J14" s="23"/>
      <c r="K14" s="23"/>
      <c r="L14" s="21">
        <f>G14*$D14</f>
        <v>0</v>
      </c>
      <c r="M14" s="21">
        <f>H14*$D14</f>
        <v>3.04</v>
      </c>
      <c r="N14" s="21">
        <f>I14*$D14</f>
        <v>0</v>
      </c>
      <c r="O14" s="21">
        <f>K14*D14</f>
        <v>0</v>
      </c>
      <c r="P14" s="23"/>
      <c r="Q14" s="23"/>
      <c r="R14" s="23"/>
      <c r="S14" s="23"/>
      <c r="T14" s="23"/>
      <c r="U14" s="23"/>
    </row>
    <row r="15" ht="68.05" customHeight="1">
      <c r="A15" s="25"/>
      <c r="B15" s="33">
        <v>43978</v>
      </c>
      <c r="C15" t="s" s="20">
        <v>196</v>
      </c>
      <c r="D15" s="21">
        <v>0.54</v>
      </c>
      <c r="E15" s="22">
        <v>3</v>
      </c>
      <c r="F15" s="21">
        <v>1.62</v>
      </c>
      <c r="G15" s="23"/>
      <c r="H15" s="22">
        <v>3</v>
      </c>
      <c r="I15" s="23"/>
      <c r="J15" s="23"/>
      <c r="K15" s="23"/>
      <c r="L15" s="21">
        <f>G15*$D15</f>
        <v>0</v>
      </c>
      <c r="M15" s="21">
        <f>H15*$D15</f>
        <v>1.62</v>
      </c>
      <c r="N15" s="21">
        <f>I15*$D15</f>
        <v>0</v>
      </c>
      <c r="O15" s="21">
        <f>K15*D15</f>
        <v>0</v>
      </c>
      <c r="P15" s="23"/>
      <c r="Q15" s="23"/>
      <c r="R15" s="23"/>
      <c r="S15" s="23"/>
      <c r="T15" s="23"/>
      <c r="U15" s="23"/>
    </row>
    <row r="16" ht="68.05" customHeight="1">
      <c r="A16" s="25"/>
      <c r="B16" s="33">
        <v>43978</v>
      </c>
      <c r="C16" t="s" s="20">
        <v>197</v>
      </c>
      <c r="D16" s="21">
        <v>0.55</v>
      </c>
      <c r="E16" s="22">
        <v>1</v>
      </c>
      <c r="F16" s="21">
        <v>0.55</v>
      </c>
      <c r="G16" s="23"/>
      <c r="H16" s="22">
        <v>1</v>
      </c>
      <c r="I16" s="23"/>
      <c r="J16" s="23"/>
      <c r="K16" s="23"/>
      <c r="L16" s="21">
        <f>G16*$D16</f>
        <v>0</v>
      </c>
      <c r="M16" s="21">
        <f>H16*$D16</f>
        <v>0.55</v>
      </c>
      <c r="N16" s="21">
        <f>I16*$D16</f>
        <v>0</v>
      </c>
      <c r="O16" s="21">
        <f>K16*D16</f>
        <v>0</v>
      </c>
      <c r="P16" s="23"/>
      <c r="Q16" s="23"/>
      <c r="R16" s="23"/>
      <c r="S16" s="23"/>
      <c r="T16" s="23"/>
      <c r="U16" s="23"/>
    </row>
    <row r="17" ht="104.05" customHeight="1">
      <c r="A17" s="25"/>
      <c r="B17" s="33">
        <v>43978</v>
      </c>
      <c r="C17" t="s" s="20">
        <v>198</v>
      </c>
      <c r="D17" s="21">
        <v>10.76</v>
      </c>
      <c r="E17" s="22">
        <v>1</v>
      </c>
      <c r="F17" s="21">
        <v>10.76</v>
      </c>
      <c r="G17" s="23"/>
      <c r="H17" s="23"/>
      <c r="I17" s="23"/>
      <c r="J17" s="23"/>
      <c r="K17" s="23"/>
      <c r="L17" s="21">
        <f>G17*$D17</f>
        <v>0</v>
      </c>
      <c r="M17" s="21">
        <f>H17*$D17</f>
        <v>0</v>
      </c>
      <c r="N17" s="21">
        <f>I17*$D17</f>
        <v>0</v>
      </c>
      <c r="O17" s="21">
        <f>K17*D17</f>
        <v>0</v>
      </c>
      <c r="P17" s="23"/>
      <c r="Q17" s="23"/>
      <c r="R17" s="23"/>
      <c r="S17" s="23"/>
      <c r="T17" s="23"/>
      <c r="U17" s="23"/>
    </row>
    <row r="18" ht="56.05" customHeight="1">
      <c r="A18" s="25"/>
      <c r="B18" s="33">
        <v>43978</v>
      </c>
      <c r="C18" t="s" s="20">
        <v>199</v>
      </c>
      <c r="D18" s="21">
        <v>0.138</v>
      </c>
      <c r="E18" s="22">
        <v>10</v>
      </c>
      <c r="F18" s="21">
        <v>1.38</v>
      </c>
      <c r="G18" s="23"/>
      <c r="H18" s="23"/>
      <c r="I18" s="22">
        <v>8</v>
      </c>
      <c r="J18" s="23"/>
      <c r="K18" s="23"/>
      <c r="L18" s="21">
        <f>G18*$D18</f>
        <v>0</v>
      </c>
      <c r="M18" s="21">
        <f>H18*$D18</f>
        <v>0</v>
      </c>
      <c r="N18" s="21">
        <f>I18*$D18</f>
        <v>1.104</v>
      </c>
      <c r="O18" s="21">
        <f>K18*D18</f>
        <v>0</v>
      </c>
      <c r="P18" s="23"/>
      <c r="Q18" s="23"/>
      <c r="R18" s="23"/>
      <c r="S18" s="23"/>
      <c r="T18" s="23"/>
      <c r="U18" s="23"/>
    </row>
    <row r="19" ht="56.05" customHeight="1">
      <c r="A19" s="25"/>
      <c r="B19" s="33">
        <v>43978</v>
      </c>
      <c r="C19" t="s" s="20">
        <v>200</v>
      </c>
      <c r="D19" s="21">
        <v>0.198</v>
      </c>
      <c r="E19" s="22">
        <v>10</v>
      </c>
      <c r="F19" s="21">
        <v>1.98</v>
      </c>
      <c r="G19" s="23"/>
      <c r="H19" s="23"/>
      <c r="I19" s="22">
        <v>8</v>
      </c>
      <c r="J19" s="23"/>
      <c r="K19" s="23"/>
      <c r="L19" s="21">
        <f>G19*$D19</f>
        <v>0</v>
      </c>
      <c r="M19" s="21">
        <f>H19*$D19</f>
        <v>0</v>
      </c>
      <c r="N19" s="21">
        <f>I19*$D19</f>
        <v>1.584</v>
      </c>
      <c r="O19" s="21">
        <f>K19*D19</f>
        <v>0</v>
      </c>
      <c r="P19" s="23"/>
      <c r="Q19" s="23"/>
      <c r="R19" s="23"/>
      <c r="S19" s="23"/>
      <c r="T19" s="23"/>
      <c r="U19" s="23"/>
    </row>
    <row r="20" ht="68.05" customHeight="1">
      <c r="A20" s="25"/>
      <c r="B20" s="33">
        <v>43978</v>
      </c>
      <c r="C20" t="s" s="20">
        <v>201</v>
      </c>
      <c r="D20" s="21">
        <v>0.15</v>
      </c>
      <c r="E20" s="22">
        <v>10</v>
      </c>
      <c r="F20" s="21">
        <v>1.5</v>
      </c>
      <c r="G20" s="23"/>
      <c r="H20" s="22">
        <v>10</v>
      </c>
      <c r="I20" s="23"/>
      <c r="J20" s="23"/>
      <c r="K20" s="23"/>
      <c r="L20" s="21">
        <f>G20*$D20</f>
        <v>0</v>
      </c>
      <c r="M20" s="21">
        <f>H20*$D20</f>
        <v>1.5</v>
      </c>
      <c r="N20" s="21">
        <f>I20*$D20</f>
        <v>0</v>
      </c>
      <c r="O20" s="21">
        <f>K20*D20</f>
        <v>0</v>
      </c>
      <c r="P20" s="23"/>
      <c r="Q20" s="23"/>
      <c r="R20" s="23"/>
      <c r="S20" s="23"/>
      <c r="T20" s="23"/>
      <c r="U20" s="23"/>
    </row>
    <row r="21" ht="44.05" customHeight="1">
      <c r="A21" s="25"/>
      <c r="B21" s="33">
        <v>43978</v>
      </c>
      <c r="C21" t="s" s="20">
        <v>202</v>
      </c>
      <c r="D21" s="21">
        <v>0.23</v>
      </c>
      <c r="E21" s="22">
        <v>5</v>
      </c>
      <c r="F21" s="21">
        <v>1.15</v>
      </c>
      <c r="G21" s="23"/>
      <c r="H21" s="23"/>
      <c r="I21" s="22">
        <v>4</v>
      </c>
      <c r="J21" s="23"/>
      <c r="K21" s="23"/>
      <c r="L21" s="21">
        <f>G21*$D21</f>
        <v>0</v>
      </c>
      <c r="M21" s="21">
        <f>H21*$D21</f>
        <v>0</v>
      </c>
      <c r="N21" s="21">
        <f>I21*$D21</f>
        <v>0.92</v>
      </c>
      <c r="O21" s="21">
        <f>K21*D21</f>
        <v>0</v>
      </c>
      <c r="P21" s="23"/>
      <c r="Q21" s="23"/>
      <c r="R21" s="23"/>
      <c r="S21" s="23"/>
      <c r="T21" s="23"/>
      <c r="U21" s="23"/>
    </row>
    <row r="22" ht="80.05" customHeight="1">
      <c r="A22" s="25"/>
      <c r="B22" s="33">
        <v>43978</v>
      </c>
      <c r="C22" t="s" s="20">
        <v>203</v>
      </c>
      <c r="D22" s="21">
        <v>0.58</v>
      </c>
      <c r="E22" s="22">
        <v>1</v>
      </c>
      <c r="F22" s="21">
        <v>0.58</v>
      </c>
      <c r="G22" s="23"/>
      <c r="H22" s="22">
        <v>1</v>
      </c>
      <c r="I22" s="23"/>
      <c r="J22" s="23"/>
      <c r="K22" s="23"/>
      <c r="L22" s="21">
        <f>G22*$D22</f>
        <v>0</v>
      </c>
      <c r="M22" s="21">
        <f>H22*$D22</f>
        <v>0.58</v>
      </c>
      <c r="N22" s="21">
        <f>I22*$D22</f>
        <v>0</v>
      </c>
      <c r="O22" s="21">
        <f>K22*D22</f>
        <v>0</v>
      </c>
      <c r="P22" s="23"/>
      <c r="Q22" s="23"/>
      <c r="R22" s="23"/>
      <c r="S22" s="23"/>
      <c r="T22" s="23"/>
      <c r="U22" s="23"/>
    </row>
    <row r="23" ht="68.05" customHeight="1">
      <c r="A23" s="25"/>
      <c r="B23" s="33">
        <v>43978</v>
      </c>
      <c r="C23" t="s" s="20">
        <v>204</v>
      </c>
      <c r="D23" s="21">
        <v>0.12</v>
      </c>
      <c r="E23" s="22">
        <v>1</v>
      </c>
      <c r="F23" s="21">
        <v>0.12</v>
      </c>
      <c r="G23" s="23"/>
      <c r="H23" s="23"/>
      <c r="I23" s="23"/>
      <c r="J23" s="23"/>
      <c r="K23" s="23"/>
      <c r="L23" s="21">
        <f>G23*$D23</f>
        <v>0</v>
      </c>
      <c r="M23" s="21">
        <f>H23*$D23</f>
        <v>0</v>
      </c>
      <c r="N23" s="21">
        <f>I23*$D23</f>
        <v>0</v>
      </c>
      <c r="O23" s="21">
        <f>K23*D23</f>
        <v>0</v>
      </c>
      <c r="P23" s="23"/>
      <c r="Q23" s="23"/>
      <c r="R23" s="23"/>
      <c r="S23" s="23"/>
      <c r="T23" s="23"/>
      <c r="U23" s="23"/>
    </row>
    <row r="24" ht="68.05" customHeight="1">
      <c r="A24" s="25"/>
      <c r="B24" s="33">
        <v>43978</v>
      </c>
      <c r="C24" t="s" s="20">
        <v>205</v>
      </c>
      <c r="D24" s="21">
        <v>0.68</v>
      </c>
      <c r="E24" s="22">
        <v>1</v>
      </c>
      <c r="F24" s="21">
        <v>0.68</v>
      </c>
      <c r="G24" s="23"/>
      <c r="H24" s="23"/>
      <c r="I24" s="23"/>
      <c r="J24" s="23"/>
      <c r="K24" s="23"/>
      <c r="L24" s="21">
        <f>G24*$D24</f>
        <v>0</v>
      </c>
      <c r="M24" s="21">
        <f>H24*$D24</f>
        <v>0</v>
      </c>
      <c r="N24" s="21">
        <f>I24*$D24</f>
        <v>0</v>
      </c>
      <c r="O24" s="21">
        <f>K24*D24</f>
        <v>0</v>
      </c>
      <c r="P24" s="23"/>
      <c r="Q24" s="23"/>
      <c r="R24" s="23"/>
      <c r="S24" s="23"/>
      <c r="T24" s="23"/>
      <c r="U24" s="23"/>
    </row>
    <row r="25" ht="68.05" customHeight="1">
      <c r="A25" s="25"/>
      <c r="B25" s="33">
        <v>43978</v>
      </c>
      <c r="C25" t="s" s="20">
        <v>206</v>
      </c>
      <c r="D25" s="21">
        <v>0.107</v>
      </c>
      <c r="E25" s="22">
        <v>10</v>
      </c>
      <c r="F25" s="21">
        <v>1.07</v>
      </c>
      <c r="G25" s="23"/>
      <c r="H25" s="23"/>
      <c r="I25" s="23"/>
      <c r="J25" s="23"/>
      <c r="K25" s="23"/>
      <c r="L25" s="21">
        <f>G25*$D25</f>
        <v>0</v>
      </c>
      <c r="M25" s="21">
        <f>H25*$D25</f>
        <v>0</v>
      </c>
      <c r="N25" s="21">
        <f>I25*$D25</f>
        <v>0</v>
      </c>
      <c r="O25" s="21">
        <f>K25*D25</f>
        <v>0</v>
      </c>
      <c r="P25" s="23"/>
      <c r="Q25" s="23"/>
      <c r="R25" s="23"/>
      <c r="S25" s="23"/>
      <c r="T25" s="23"/>
      <c r="U25" s="23"/>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2:L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2" width="16.3516" style="50" customWidth="1"/>
    <col min="13" max="16384" width="16.3516" style="50" customWidth="1"/>
  </cols>
  <sheetData>
    <row r="1" ht="27.65" customHeight="1">
      <c r="A1" t="s" s="7">
        <v>67</v>
      </c>
      <c r="B1" s="7"/>
      <c r="C1" s="7"/>
      <c r="D1" s="7"/>
      <c r="E1" s="7"/>
      <c r="F1" s="7"/>
      <c r="G1" s="7"/>
      <c r="H1" s="7"/>
      <c r="I1" s="7"/>
      <c r="J1" s="7"/>
      <c r="K1" s="7"/>
      <c r="L1" s="7"/>
    </row>
    <row r="2" ht="20.25" customHeight="1">
      <c r="A2" s="9"/>
      <c r="B2" t="s" s="8">
        <v>9</v>
      </c>
      <c r="C2" t="s" s="8">
        <v>68</v>
      </c>
      <c r="D2" t="s" s="8">
        <v>69</v>
      </c>
      <c r="E2" t="s" s="8">
        <v>137</v>
      </c>
      <c r="F2" t="s" s="8">
        <v>71</v>
      </c>
      <c r="G2" t="s" s="8">
        <v>58</v>
      </c>
      <c r="H2" t="s" s="8">
        <v>59</v>
      </c>
      <c r="I2" t="s" s="8">
        <v>60</v>
      </c>
      <c r="J2" t="s" s="8">
        <v>138</v>
      </c>
      <c r="K2" t="s" s="8">
        <v>72</v>
      </c>
      <c r="L2" s="9"/>
    </row>
    <row r="3" ht="92.25" customHeight="1">
      <c r="A3" s="28"/>
      <c r="B3" s="32">
        <v>44003</v>
      </c>
      <c r="C3" t="s" s="13">
        <v>207</v>
      </c>
      <c r="D3" s="14">
        <v>1.97</v>
      </c>
      <c r="E3" s="15">
        <v>1</v>
      </c>
      <c r="F3" s="14">
        <f>E3*D3</f>
        <v>1.97</v>
      </c>
      <c r="G3" s="16"/>
      <c r="H3" s="16"/>
      <c r="I3" s="16"/>
      <c r="J3" s="16"/>
      <c r="K3" s="16"/>
      <c r="L3" s="16"/>
    </row>
    <row r="4" ht="80.05" customHeight="1">
      <c r="A4" s="25"/>
      <c r="B4" s="33">
        <v>44003</v>
      </c>
      <c r="C4" t="s" s="20">
        <v>208</v>
      </c>
      <c r="D4" s="21">
        <v>1.81</v>
      </c>
      <c r="E4" s="22">
        <v>1</v>
      </c>
      <c r="F4" s="21">
        <f>E4*D4</f>
        <v>1.81</v>
      </c>
      <c r="G4" s="23"/>
      <c r="H4" s="23"/>
      <c r="I4" s="23"/>
      <c r="J4" s="23"/>
      <c r="K4" s="23"/>
      <c r="L4" s="23"/>
    </row>
    <row r="5" ht="80.05" customHeight="1">
      <c r="A5" s="25"/>
      <c r="B5" s="33">
        <v>44003</v>
      </c>
      <c r="C5" t="s" s="20">
        <v>209</v>
      </c>
      <c r="D5" s="21">
        <v>2.12</v>
      </c>
      <c r="E5" s="22">
        <v>1</v>
      </c>
      <c r="F5" s="21">
        <f>E5*D5</f>
        <v>2.12</v>
      </c>
      <c r="G5" s="23"/>
      <c r="H5" s="23"/>
      <c r="I5" s="23"/>
      <c r="J5" s="23"/>
      <c r="K5" s="23"/>
      <c r="L5" s="23"/>
    </row>
    <row r="6" ht="104.05" customHeight="1">
      <c r="A6" s="25"/>
      <c r="B6" s="33">
        <v>44003</v>
      </c>
      <c r="C6" t="s" s="20">
        <v>210</v>
      </c>
      <c r="D6" s="21">
        <v>5.78</v>
      </c>
      <c r="E6" s="22">
        <v>1</v>
      </c>
      <c r="F6" s="21">
        <f>E6*D6</f>
        <v>5.78</v>
      </c>
      <c r="G6" s="23"/>
      <c r="H6" s="23"/>
      <c r="I6" s="23"/>
      <c r="J6" s="23"/>
      <c r="K6" s="23"/>
      <c r="L6" s="23"/>
    </row>
    <row r="7" ht="20.05" customHeight="1">
      <c r="A7" s="25"/>
      <c r="B7" s="24"/>
      <c r="C7" s="23"/>
      <c r="D7" s="23"/>
      <c r="E7" s="23"/>
      <c r="F7" s="23"/>
      <c r="G7" s="23"/>
      <c r="H7" s="23"/>
      <c r="I7" s="23"/>
      <c r="J7" s="23"/>
      <c r="K7" s="23"/>
      <c r="L7" s="23"/>
    </row>
    <row r="8" ht="20.05" customHeight="1">
      <c r="A8" s="25"/>
      <c r="B8" s="24"/>
      <c r="C8" s="23"/>
      <c r="D8" s="23"/>
      <c r="E8" s="23"/>
      <c r="F8" s="23"/>
      <c r="G8" s="23"/>
      <c r="H8" s="23"/>
      <c r="I8" s="23"/>
      <c r="J8" s="23"/>
      <c r="K8" s="23"/>
      <c r="L8" s="23"/>
    </row>
    <row r="9" ht="20.05" customHeight="1">
      <c r="A9" s="25"/>
      <c r="B9" s="24"/>
      <c r="C9" s="23"/>
      <c r="D9" s="23"/>
      <c r="E9" s="23"/>
      <c r="F9" s="23"/>
      <c r="G9" s="23"/>
      <c r="H9" s="23"/>
      <c r="I9" s="23"/>
      <c r="J9" s="23"/>
      <c r="K9" s="23"/>
      <c r="L9" s="23"/>
    </row>
    <row r="10" ht="20.05" customHeight="1">
      <c r="A10" s="25"/>
      <c r="B10" s="24"/>
      <c r="C10" s="23"/>
      <c r="D10" s="23"/>
      <c r="E10" s="23"/>
      <c r="F10" s="23"/>
      <c r="G10" s="23"/>
      <c r="H10" s="23"/>
      <c r="I10" s="23"/>
      <c r="J10" s="23"/>
      <c r="K10" s="23"/>
      <c r="L10" s="23"/>
    </row>
    <row r="11" ht="20.05" customHeight="1">
      <c r="A11" s="25"/>
      <c r="B11" s="24"/>
      <c r="C11" s="23"/>
      <c r="D11" s="23"/>
      <c r="E11" s="23"/>
      <c r="F11" s="23"/>
      <c r="G11" s="23"/>
      <c r="H11" s="23"/>
      <c r="I11" s="23"/>
      <c r="J11" s="23"/>
      <c r="K11" s="23"/>
      <c r="L11" s="23"/>
    </row>
  </sheetData>
  <mergeCells count="1">
    <mergeCell ref="A1:L1"/>
  </mergeCells>
  <hyperlinks>
    <hyperlink ref="C3" r:id="rId1" location="" tooltip="" display="https://www.mcmaster.com/9271K691/"/>
    <hyperlink ref="C4" r:id="rId2" location="" tooltip="" display="https://www.mcmaster.com/9271K689"/>
    <hyperlink ref="C5" r:id="rId3" location="" tooltip="" display="https://www.mcmaster.com/9271K693/"/>
    <hyperlink ref="C6" r:id="rId4" location="" tooltip="" display="https://www.mcmaster.com/90353A115"/>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G3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5</v>
      </c>
      <c r="B1" s="7"/>
      <c r="C1" s="7"/>
      <c r="D1" s="7"/>
      <c r="E1" s="7"/>
      <c r="F1" s="7"/>
      <c r="G1" s="7"/>
    </row>
    <row r="2" ht="20.25" customHeight="1">
      <c r="A2" t="s" s="8">
        <v>7</v>
      </c>
      <c r="B2" t="s" s="8">
        <v>8</v>
      </c>
      <c r="C2" t="s" s="8">
        <v>9</v>
      </c>
      <c r="D2" t="s" s="8">
        <v>10</v>
      </c>
      <c r="E2" t="s" s="8">
        <v>11</v>
      </c>
      <c r="F2" t="s" s="8">
        <v>12</v>
      </c>
      <c r="G2" s="9"/>
    </row>
    <row r="3" ht="20.25" customHeight="1">
      <c r="A3" s="10">
        <v>1</v>
      </c>
      <c r="B3" t="s" s="11">
        <v>13</v>
      </c>
      <c r="C3" s="12">
        <v>43900</v>
      </c>
      <c r="D3" t="s" s="13">
        <v>14</v>
      </c>
      <c r="E3" s="14">
        <v>38.13</v>
      </c>
      <c r="F3" s="15">
        <v>0</v>
      </c>
      <c r="G3" s="16"/>
    </row>
    <row r="4" ht="32.05" customHeight="1">
      <c r="A4" s="17">
        <f>$A3+1</f>
        <v>2</v>
      </c>
      <c r="B4" t="s" s="18">
        <v>15</v>
      </c>
      <c r="C4" s="19">
        <v>43911</v>
      </c>
      <c r="D4" t="s" s="20">
        <v>16</v>
      </c>
      <c r="E4" s="21">
        <v>78.84999999999999</v>
      </c>
      <c r="F4" s="22">
        <v>0</v>
      </c>
      <c r="G4" s="23"/>
    </row>
    <row r="5" ht="20.05" customHeight="1">
      <c r="A5" s="17">
        <f>$A4+1</f>
        <v>3</v>
      </c>
      <c r="B5" t="s" s="18">
        <v>17</v>
      </c>
      <c r="C5" s="19">
        <v>43911</v>
      </c>
      <c r="D5" t="s" s="20">
        <v>18</v>
      </c>
      <c r="E5" s="21">
        <v>41.64</v>
      </c>
      <c r="F5" s="22">
        <v>0</v>
      </c>
      <c r="G5" s="23"/>
    </row>
    <row r="6" ht="32.05" customHeight="1">
      <c r="A6" s="17">
        <f>$A5+1</f>
        <v>4</v>
      </c>
      <c r="B6" t="s" s="18">
        <v>13</v>
      </c>
      <c r="C6" s="19">
        <v>43911</v>
      </c>
      <c r="D6" t="s" s="20">
        <v>19</v>
      </c>
      <c r="E6" s="21">
        <v>290.04</v>
      </c>
      <c r="F6" s="22">
        <v>0</v>
      </c>
      <c r="G6" s="23"/>
    </row>
    <row r="7" ht="32.05" customHeight="1">
      <c r="A7" s="17">
        <f>$A6+1</f>
        <v>5</v>
      </c>
      <c r="B7" t="s" s="18">
        <v>13</v>
      </c>
      <c r="C7" s="19">
        <v>43913</v>
      </c>
      <c r="D7" t="s" s="20">
        <v>20</v>
      </c>
      <c r="E7" s="21">
        <v>27.66</v>
      </c>
      <c r="F7" s="22">
        <v>0</v>
      </c>
      <c r="G7" s="23"/>
    </row>
    <row r="8" ht="80.05" customHeight="1">
      <c r="A8" s="17">
        <f>$A7+1</f>
        <v>6</v>
      </c>
      <c r="B8" t="s" s="18">
        <v>21</v>
      </c>
      <c r="C8" s="19">
        <v>43913</v>
      </c>
      <c r="D8" t="s" s="20">
        <v>22</v>
      </c>
      <c r="E8" s="21">
        <v>94.45999999999999</v>
      </c>
      <c r="F8" s="21">
        <v>4.99</v>
      </c>
      <c r="G8" s="23"/>
    </row>
    <row r="9" ht="32.05" customHeight="1">
      <c r="A9" s="17">
        <f>$A8+1</f>
        <v>7</v>
      </c>
      <c r="B9" t="s" s="18">
        <v>23</v>
      </c>
      <c r="C9" s="19">
        <v>43918</v>
      </c>
      <c r="D9" t="s" s="20">
        <v>24</v>
      </c>
      <c r="E9" s="21">
        <v>23.97</v>
      </c>
      <c r="F9" s="22">
        <v>0</v>
      </c>
      <c r="G9" s="23"/>
    </row>
    <row r="10" ht="20.05" customHeight="1">
      <c r="A10" s="17">
        <f>$A9+1</f>
        <v>8</v>
      </c>
      <c r="B10" t="s" s="18">
        <v>25</v>
      </c>
      <c r="C10" s="19">
        <v>43918</v>
      </c>
      <c r="D10" t="s" s="20">
        <v>26</v>
      </c>
      <c r="E10" s="21">
        <v>18.18</v>
      </c>
      <c r="F10" s="22">
        <v>0</v>
      </c>
      <c r="G10" s="23"/>
    </row>
    <row r="11" ht="32.05" customHeight="1">
      <c r="A11" s="17">
        <f>$A10+1</f>
        <v>9</v>
      </c>
      <c r="B11" t="s" s="18">
        <v>27</v>
      </c>
      <c r="C11" s="19">
        <v>43920</v>
      </c>
      <c r="D11" t="s" s="20">
        <v>28</v>
      </c>
      <c r="E11" s="21">
        <v>27.08</v>
      </c>
      <c r="F11" s="21">
        <v>8.99</v>
      </c>
      <c r="G11" s="23"/>
    </row>
    <row r="12" ht="20.05" customHeight="1">
      <c r="A12" s="17">
        <f>$A11+1</f>
        <v>10</v>
      </c>
      <c r="B12" t="s" s="18">
        <v>29</v>
      </c>
      <c r="C12" s="19">
        <v>43920</v>
      </c>
      <c r="D12" t="s" s="20">
        <v>30</v>
      </c>
      <c r="E12" s="21">
        <v>38.33</v>
      </c>
      <c r="F12" s="21">
        <v>1.99</v>
      </c>
      <c r="G12" s="23"/>
    </row>
    <row r="13" ht="20.05" customHeight="1">
      <c r="A13" s="17">
        <f>$A12+1</f>
        <v>11</v>
      </c>
      <c r="B13" t="s" s="18">
        <v>17</v>
      </c>
      <c r="C13" s="19">
        <v>43932</v>
      </c>
      <c r="D13" t="s" s="20">
        <v>31</v>
      </c>
      <c r="E13" s="21">
        <v>24.22</v>
      </c>
      <c r="F13" s="22">
        <v>0</v>
      </c>
      <c r="G13" s="23"/>
    </row>
    <row r="14" ht="20.05" customHeight="1">
      <c r="A14" s="17">
        <f>$A13+1</f>
        <v>12</v>
      </c>
      <c r="B14" t="s" s="18">
        <v>17</v>
      </c>
      <c r="C14" s="19">
        <v>43933</v>
      </c>
      <c r="D14" t="s" s="20">
        <v>32</v>
      </c>
      <c r="E14" s="21">
        <v>12.88</v>
      </c>
      <c r="F14" s="22">
        <v>0</v>
      </c>
      <c r="G14" s="23"/>
    </row>
    <row r="15" ht="44.05" customHeight="1">
      <c r="A15" s="17">
        <f>$A14+1</f>
        <v>13</v>
      </c>
      <c r="B15" t="s" s="18">
        <v>33</v>
      </c>
      <c r="C15" s="19">
        <v>43934</v>
      </c>
      <c r="D15" t="s" s="20">
        <v>34</v>
      </c>
      <c r="E15" s="21">
        <v>29.53</v>
      </c>
      <c r="F15" s="21">
        <v>6.99</v>
      </c>
      <c r="G15" s="23"/>
    </row>
    <row r="16" ht="32.05" customHeight="1">
      <c r="A16" s="17">
        <f>$A15+1</f>
        <v>14</v>
      </c>
      <c r="B16" t="s" s="18">
        <v>35</v>
      </c>
      <c r="C16" s="19">
        <v>43934</v>
      </c>
      <c r="D16" t="s" s="20">
        <v>36</v>
      </c>
      <c r="E16" s="21">
        <v>105.08</v>
      </c>
      <c r="F16" s="22">
        <v>0</v>
      </c>
      <c r="G16" s="23"/>
    </row>
    <row r="17" ht="44.05" customHeight="1">
      <c r="A17" s="17">
        <f>$A16+1</f>
        <v>15</v>
      </c>
      <c r="B17" t="s" s="18">
        <v>27</v>
      </c>
      <c r="C17" s="19">
        <v>43934</v>
      </c>
      <c r="D17" t="s" s="20">
        <v>37</v>
      </c>
      <c r="E17" s="21">
        <v>80.31999999999999</v>
      </c>
      <c r="F17" s="21">
        <v>4.99</v>
      </c>
      <c r="G17" s="23"/>
    </row>
    <row r="18" ht="20.05" customHeight="1">
      <c r="A18" s="17">
        <f>$A17+1</f>
        <v>16</v>
      </c>
      <c r="B18" t="s" s="18">
        <v>38</v>
      </c>
      <c r="C18" s="19">
        <v>43937</v>
      </c>
      <c r="D18" t="s" s="20">
        <v>39</v>
      </c>
      <c r="E18" s="21">
        <v>18.01</v>
      </c>
      <c r="F18" s="21">
        <v>4.99</v>
      </c>
      <c r="G18" s="23"/>
    </row>
    <row r="19" ht="20.05" customHeight="1">
      <c r="A19" s="17">
        <f>$A18+1</f>
        <v>17</v>
      </c>
      <c r="B19" t="s" s="18">
        <v>17</v>
      </c>
      <c r="C19" s="19">
        <v>43946</v>
      </c>
      <c r="D19" t="s" s="20">
        <v>40</v>
      </c>
      <c r="E19" s="21">
        <v>21.97</v>
      </c>
      <c r="F19" s="22">
        <v>0</v>
      </c>
      <c r="G19" s="23"/>
    </row>
    <row r="20" ht="20.05" customHeight="1">
      <c r="A20" s="17">
        <f>$A19+1</f>
        <v>18</v>
      </c>
      <c r="B20" t="s" s="18">
        <v>17</v>
      </c>
      <c r="C20" s="19">
        <v>43947</v>
      </c>
      <c r="D20" t="s" s="20">
        <v>41</v>
      </c>
      <c r="E20" s="21">
        <v>4.52</v>
      </c>
      <c r="F20" s="22">
        <v>0</v>
      </c>
      <c r="G20" s="23"/>
    </row>
    <row r="21" ht="32.05" customHeight="1">
      <c r="A21" s="17">
        <f>$A20+1</f>
        <v>19</v>
      </c>
      <c r="B21" t="s" s="18">
        <v>17</v>
      </c>
      <c r="C21" s="19">
        <v>43954</v>
      </c>
      <c r="D21" t="s" s="20">
        <v>42</v>
      </c>
      <c r="E21" s="21">
        <v>11.03</v>
      </c>
      <c r="F21" s="22">
        <v>0</v>
      </c>
      <c r="G21" s="23"/>
    </row>
    <row r="22" ht="20.05" customHeight="1">
      <c r="A22" s="17">
        <f>$A21+1</f>
        <v>20</v>
      </c>
      <c r="B22" t="s" s="18">
        <v>23</v>
      </c>
      <c r="C22" s="19">
        <v>43967</v>
      </c>
      <c r="D22" t="s" s="20">
        <v>43</v>
      </c>
      <c r="E22" s="21">
        <v>13.09</v>
      </c>
      <c r="F22" s="22">
        <v>0</v>
      </c>
      <c r="G22" s="23"/>
    </row>
    <row r="23" ht="32.05" customHeight="1">
      <c r="A23" s="17">
        <f>$A22+1</f>
        <v>21</v>
      </c>
      <c r="B23" t="s" s="18">
        <v>17</v>
      </c>
      <c r="C23" s="19">
        <v>43976</v>
      </c>
      <c r="D23" t="s" s="20">
        <v>44</v>
      </c>
      <c r="E23" s="21">
        <v>11.07</v>
      </c>
      <c r="F23" s="22">
        <v>0</v>
      </c>
      <c r="G23" s="23"/>
    </row>
    <row r="24" ht="32.05" customHeight="1">
      <c r="A24" s="17">
        <f>$A23+1</f>
        <v>22</v>
      </c>
      <c r="B24" t="s" s="18">
        <v>45</v>
      </c>
      <c r="C24" s="19">
        <v>43978</v>
      </c>
      <c r="D24" t="s" s="20">
        <v>46</v>
      </c>
      <c r="E24" s="22">
        <f>76.2+6.6</f>
        <v>82.8</v>
      </c>
      <c r="F24" s="21">
        <v>7.99</v>
      </c>
      <c r="G24" s="23"/>
    </row>
    <row r="25" ht="20.05" customHeight="1">
      <c r="A25" s="17">
        <f>$A24+1</f>
        <v>23</v>
      </c>
      <c r="B25" t="s" s="18">
        <v>47</v>
      </c>
      <c r="C25" s="19">
        <v>43978</v>
      </c>
      <c r="D25" t="s" s="20">
        <v>48</v>
      </c>
      <c r="E25" s="21">
        <v>9.18</v>
      </c>
      <c r="F25" s="21">
        <v>4.29</v>
      </c>
      <c r="G25" s="23"/>
    </row>
    <row r="26" ht="20.05" customHeight="1">
      <c r="A26" s="17">
        <f>$A25+1</f>
        <v>24</v>
      </c>
      <c r="B26" t="s" s="18">
        <v>13</v>
      </c>
      <c r="C26" s="19">
        <v>43983</v>
      </c>
      <c r="D26" t="s" s="20">
        <v>49</v>
      </c>
      <c r="E26" s="21">
        <v>16.62</v>
      </c>
      <c r="F26" s="22">
        <v>0</v>
      </c>
      <c r="G26" s="23"/>
    </row>
    <row r="27" ht="20.05" customHeight="1">
      <c r="A27" s="17">
        <f>$A25+1</f>
        <v>24</v>
      </c>
      <c r="B27" t="s" s="18">
        <v>35</v>
      </c>
      <c r="C27" s="19">
        <v>43985</v>
      </c>
      <c r="D27" t="s" s="20">
        <v>50</v>
      </c>
      <c r="E27" s="21">
        <v>51.47</v>
      </c>
      <c r="F27" s="22">
        <v>0</v>
      </c>
      <c r="G27" s="23"/>
    </row>
    <row r="28" ht="32.05" customHeight="1">
      <c r="A28" s="17">
        <f>$A27+1</f>
        <v>25</v>
      </c>
      <c r="B28" t="s" s="18">
        <v>17</v>
      </c>
      <c r="C28" s="19">
        <v>43993</v>
      </c>
      <c r="D28" t="s" s="20">
        <v>51</v>
      </c>
      <c r="E28" s="21">
        <v>5</v>
      </c>
      <c r="F28" s="22">
        <v>0</v>
      </c>
      <c r="G28" s="23"/>
    </row>
    <row r="29" ht="32.05" customHeight="1">
      <c r="A29" s="17">
        <f>$A28+1</f>
        <v>26</v>
      </c>
      <c r="B29" t="s" s="18">
        <v>52</v>
      </c>
      <c r="C29" s="19">
        <v>44003</v>
      </c>
      <c r="D29" t="s" s="20">
        <v>53</v>
      </c>
      <c r="E29" s="21">
        <v>12.73</v>
      </c>
      <c r="F29" s="21">
        <v>6.89</v>
      </c>
      <c r="G29" s="23"/>
    </row>
    <row r="30" ht="20.05" customHeight="1">
      <c r="A30" s="17">
        <f>$A29+1</f>
        <v>27</v>
      </c>
      <c r="B30" s="24"/>
      <c r="C30" s="23"/>
      <c r="D30" s="23"/>
      <c r="E30" s="23"/>
      <c r="F30" s="23"/>
      <c r="G30" s="23"/>
    </row>
    <row r="31" ht="20.05" customHeight="1">
      <c r="A31" s="25"/>
      <c r="B31" s="24"/>
      <c r="C31" s="23"/>
      <c r="D31" s="23"/>
      <c r="E31" s="23"/>
      <c r="F31" s="23"/>
      <c r="G31" s="23"/>
    </row>
    <row r="32" ht="20.05" customHeight="1">
      <c r="A32" t="s" s="26">
        <v>54</v>
      </c>
      <c r="B32" s="24"/>
      <c r="C32" s="23"/>
      <c r="D32" s="23"/>
      <c r="E32" s="22">
        <f>SUM(E3:E30)</f>
        <v>1187.86</v>
      </c>
      <c r="F32" s="22">
        <f>SUM(F3:F30)</f>
        <v>52.11</v>
      </c>
      <c r="G32" s="23"/>
    </row>
    <row r="33" ht="20.05" customHeight="1">
      <c r="A33" t="s" s="26">
        <v>55</v>
      </c>
      <c r="B33" s="24"/>
      <c r="C33" s="23"/>
      <c r="D33" s="23"/>
      <c r="E33" s="22">
        <f>E32+F32</f>
        <v>1239.97</v>
      </c>
      <c r="F33" s="23"/>
      <c r="G33" s="23"/>
    </row>
    <row r="34" ht="20.05" customHeight="1">
      <c r="A34" s="25"/>
      <c r="B34" s="24"/>
      <c r="C34" s="23"/>
      <c r="D34" s="23"/>
      <c r="E34" s="23"/>
      <c r="F34" s="23"/>
      <c r="G34" s="23"/>
    </row>
    <row r="35" ht="20.05" customHeight="1">
      <c r="A35" s="25"/>
      <c r="B35" s="24"/>
      <c r="C35" s="23"/>
      <c r="D35" s="23"/>
      <c r="E35" s="23"/>
      <c r="F35" s="23"/>
      <c r="G35" s="23"/>
    </row>
    <row r="36" ht="20.05" customHeight="1">
      <c r="A36" s="25"/>
      <c r="B36" s="24"/>
      <c r="C36" s="23"/>
      <c r="D36" s="23"/>
      <c r="E36" s="23"/>
      <c r="F36" s="23"/>
      <c r="G36" s="23"/>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H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27" customWidth="1"/>
    <col min="9" max="16384" width="16.3516" style="27" customWidth="1"/>
  </cols>
  <sheetData>
    <row r="1" ht="27.65" customHeight="1">
      <c r="A1" t="s" s="7">
        <v>56</v>
      </c>
      <c r="B1" s="7"/>
      <c r="C1" s="7"/>
      <c r="D1" s="7"/>
      <c r="E1" s="7"/>
      <c r="F1" s="7"/>
      <c r="G1" s="7"/>
      <c r="H1" s="7"/>
    </row>
    <row r="2" ht="32.25" customHeight="1">
      <c r="A2" s="9"/>
      <c r="B2" t="s" s="8">
        <v>58</v>
      </c>
      <c r="C2" t="s" s="8">
        <v>59</v>
      </c>
      <c r="D2" t="s" s="8">
        <v>60</v>
      </c>
      <c r="E2" t="s" s="8">
        <v>61</v>
      </c>
      <c r="F2" t="s" s="8">
        <v>62</v>
      </c>
      <c r="G2" t="s" s="8">
        <v>63</v>
      </c>
      <c r="H2" t="s" s="8">
        <v>64</v>
      </c>
    </row>
    <row r="3" ht="20.25" customHeight="1">
      <c r="A3" s="28"/>
      <c r="B3" s="29">
        <f>SUM('Digikey'!K3:K71)+SUM('Amazon'!L3:L71)+SUM('Hobbyking'!L3:L71)+SUM('Amain'!L3:L71)+SUM('Hobbywing'!L3:L71)+SUM('ServoCity'!L3:L71)+SUM('Lowe''s'!K3:K11)+SUM('Fry''s'!K3:K11)+SUM('Home Depot'!K3:K26)+SUM('Mouser'!L3:L25)</f>
        <v>153.167</v>
      </c>
      <c r="C3" s="15">
        <f>SUM('Digikey'!L3:L71)+SUM('Amazon'!M3:M71)+SUM('Hobbyking'!M3:M71)+SUM('Amain'!M3:M71)+SUM('Hobbywing'!M3:M71)+SUM('ServoCity'!M3:M71)+SUM('Lowe''s'!L3:L11)+SUM('Fry''s'!L3:L11)+SUM('Home Depot'!L3:L26)+SUM('Mouser'!M3:M25)</f>
        <v>151.45</v>
      </c>
      <c r="D3" s="15">
        <f>SUM('Digikey'!M3:M71)+SUM('Amazon'!N3:N71)+SUM('Hobbyking'!N3:N71)+SUM('Amain'!N3:N71)+SUM('Hobbywing'!N3:N71)+SUM('ServoCity'!N3:N71)+SUM('Lowe''s'!M3:M11)+SUM('Fry''s'!M3:M11)+SUM('Home Depot'!M3:M26)+SUM('Mouser'!N3:N25)</f>
        <v>156.1614</v>
      </c>
      <c r="E3" s="15">
        <f>SUM('Digikey'!N3:N71)+SUM('Amazon'!O3:O71)+SUM('Hobbyking'!O3:O71)+SUM('Amain'!O3:O71)+SUM('Hobbywing'!O3:O71)+SUM('ServoCity'!O3:O71)+SUM('Lowe''s'!N3:N11)+SUM('Fry''s'!N3:N11)+SUM('Home Depot'!N3:N26)+SUM('Mouser'!O3:O25)</f>
        <v>142.1</v>
      </c>
      <c r="F3" s="30">
        <f>SUM(B3:D3)*1.0925</f>
        <v>503.400402</v>
      </c>
      <c r="G3" s="30">
        <f>'Orders - Overview'!E32-E3*1.0925</f>
        <v>1032.61575</v>
      </c>
      <c r="H3" s="30">
        <f>1-F3/G3</f>
        <v>0.512499783196218</v>
      </c>
    </row>
  </sheetData>
  <mergeCells count="1">
    <mergeCell ref="A1:H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6384" width="10" customWidth="1"/>
  </cols>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A2:O2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0" width="16.3516" style="31" customWidth="1"/>
    <col min="11" max="14" hidden="1" width="16.3333" style="31" customWidth="1"/>
    <col min="15" max="15" width="16.3516" style="31" customWidth="1"/>
    <col min="16" max="16384" width="16.3516" style="31" customWidth="1"/>
  </cols>
  <sheetData>
    <row r="1" ht="27.65" customHeight="1">
      <c r="A1" t="s" s="7">
        <v>67</v>
      </c>
      <c r="B1" s="7"/>
      <c r="C1" s="7"/>
      <c r="D1" s="7"/>
      <c r="E1" s="7"/>
      <c r="F1" s="7"/>
      <c r="G1" s="7"/>
      <c r="H1" s="7"/>
      <c r="I1" s="7"/>
      <c r="J1" s="7"/>
      <c r="K1" s="7"/>
      <c r="L1" s="7"/>
      <c r="M1" s="7"/>
      <c r="N1" s="7"/>
      <c r="O1" s="7"/>
    </row>
    <row r="2" ht="20.25" customHeight="1">
      <c r="A2" s="9"/>
      <c r="B2" t="s" s="8">
        <v>9</v>
      </c>
      <c r="C2" t="s" s="8">
        <v>68</v>
      </c>
      <c r="D2" t="s" s="8">
        <v>69</v>
      </c>
      <c r="E2" t="s" s="8">
        <v>70</v>
      </c>
      <c r="F2" t="s" s="8">
        <v>71</v>
      </c>
      <c r="G2" t="s" s="8">
        <v>58</v>
      </c>
      <c r="H2" t="s" s="8">
        <v>59</v>
      </c>
      <c r="I2" t="s" s="8">
        <v>60</v>
      </c>
      <c r="J2" t="s" s="8">
        <v>72</v>
      </c>
      <c r="K2" t="s" s="8">
        <v>73</v>
      </c>
      <c r="L2" t="s" s="8">
        <v>74</v>
      </c>
      <c r="M2" t="s" s="8">
        <v>75</v>
      </c>
      <c r="N2" t="s" s="8">
        <v>76</v>
      </c>
      <c r="O2" s="9"/>
    </row>
    <row r="3" ht="20.25" customHeight="1">
      <c r="A3" s="28"/>
      <c r="B3" s="32">
        <v>43932</v>
      </c>
      <c r="C3" t="s" s="13">
        <v>77</v>
      </c>
      <c r="D3" s="15">
        <v>5.97</v>
      </c>
      <c r="E3" s="15">
        <v>1</v>
      </c>
      <c r="F3" s="15">
        <f>E3*D3</f>
        <v>5.97</v>
      </c>
      <c r="G3" s="16"/>
      <c r="H3" s="16"/>
      <c r="I3" s="16"/>
      <c r="J3" s="15">
        <v>1</v>
      </c>
      <c r="K3" s="15">
        <f>G3*$D3</f>
        <v>0</v>
      </c>
      <c r="L3" s="15">
        <f>H3*$D3</f>
        <v>0</v>
      </c>
      <c r="M3" s="15">
        <f>I3*$D3</f>
        <v>0</v>
      </c>
      <c r="N3" s="15">
        <f>J3*D3</f>
        <v>5.97</v>
      </c>
      <c r="O3" s="16"/>
    </row>
    <row r="4" ht="20.05" customHeight="1">
      <c r="A4" s="25"/>
      <c r="B4" s="33">
        <v>43932</v>
      </c>
      <c r="C4" t="s" s="20">
        <v>78</v>
      </c>
      <c r="D4" s="22">
        <v>1.97</v>
      </c>
      <c r="E4" s="22">
        <v>1</v>
      </c>
      <c r="F4" s="22">
        <f>E4*D4</f>
        <v>1.97</v>
      </c>
      <c r="G4" s="23"/>
      <c r="H4" s="23"/>
      <c r="I4" s="23"/>
      <c r="J4" s="22">
        <v>1</v>
      </c>
      <c r="K4" s="22">
        <f>G4*$D4</f>
        <v>0</v>
      </c>
      <c r="L4" s="22">
        <f>H4*$D4</f>
        <v>0</v>
      </c>
      <c r="M4" s="22">
        <f>I4*$D4</f>
        <v>0</v>
      </c>
      <c r="N4" s="22">
        <f>J4*D4</f>
        <v>1.97</v>
      </c>
      <c r="O4" s="23"/>
    </row>
    <row r="5" ht="20.05" customHeight="1">
      <c r="A5" s="25"/>
      <c r="B5" s="33">
        <v>43932</v>
      </c>
      <c r="C5" t="s" s="20">
        <v>79</v>
      </c>
      <c r="D5" s="22">
        <v>0.65</v>
      </c>
      <c r="E5" s="22">
        <v>1</v>
      </c>
      <c r="F5" s="22">
        <f>E5*D5</f>
        <v>0.65</v>
      </c>
      <c r="G5" s="23"/>
      <c r="H5" s="23"/>
      <c r="I5" s="23"/>
      <c r="J5" s="23"/>
      <c r="K5" s="22">
        <f>G5*$D5</f>
        <v>0</v>
      </c>
      <c r="L5" s="22">
        <f>H5*$D5</f>
        <v>0</v>
      </c>
      <c r="M5" s="22">
        <f>I5*$D5</f>
        <v>0</v>
      </c>
      <c r="N5" s="22">
        <f>J5*D5</f>
        <v>0</v>
      </c>
      <c r="O5" s="23"/>
    </row>
    <row r="6" ht="20.05" customHeight="1">
      <c r="A6" s="25"/>
      <c r="B6" s="33">
        <v>43932</v>
      </c>
      <c r="C6" t="s" s="20">
        <v>80</v>
      </c>
      <c r="D6" s="22">
        <v>2.38</v>
      </c>
      <c r="E6" s="22">
        <v>1</v>
      </c>
      <c r="F6" s="22">
        <f>E6*D6</f>
        <v>2.38</v>
      </c>
      <c r="G6" s="23"/>
      <c r="H6" s="23"/>
      <c r="I6" s="23"/>
      <c r="J6" s="22">
        <v>1</v>
      </c>
      <c r="K6" s="22">
        <f>G6*$D6</f>
        <v>0</v>
      </c>
      <c r="L6" s="22">
        <f>H6*$D6</f>
        <v>0</v>
      </c>
      <c r="M6" s="22">
        <f>I6*$D6</f>
        <v>0</v>
      </c>
      <c r="N6" s="22">
        <f>J6*D6</f>
        <v>2.38</v>
      </c>
      <c r="O6" s="23"/>
    </row>
    <row r="7" ht="32.05" customHeight="1">
      <c r="A7" s="25"/>
      <c r="B7" s="33">
        <v>43932</v>
      </c>
      <c r="C7" t="s" s="20">
        <v>81</v>
      </c>
      <c r="D7" s="22">
        <v>1.18</v>
      </c>
      <c r="E7" s="22">
        <v>1</v>
      </c>
      <c r="F7" s="22">
        <f>E7*D7</f>
        <v>1.18</v>
      </c>
      <c r="G7" s="23"/>
      <c r="H7" s="23"/>
      <c r="I7" s="23"/>
      <c r="J7" s="23"/>
      <c r="K7" s="22">
        <f>G7*$D7</f>
        <v>0</v>
      </c>
      <c r="L7" s="22">
        <f>H7*$D7</f>
        <v>0</v>
      </c>
      <c r="M7" s="22">
        <f>I7*$D7</f>
        <v>0</v>
      </c>
      <c r="N7" s="22">
        <f>J7*D7</f>
        <v>0</v>
      </c>
      <c r="O7" s="23"/>
    </row>
    <row r="8" ht="20.05" customHeight="1">
      <c r="A8" s="25"/>
      <c r="B8" s="33">
        <v>43932</v>
      </c>
      <c r="C8" t="s" s="20">
        <v>82</v>
      </c>
      <c r="D8" s="22">
        <v>4.97</v>
      </c>
      <c r="E8" s="22">
        <v>1</v>
      </c>
      <c r="F8" s="22">
        <f>E8*D8</f>
        <v>4.97</v>
      </c>
      <c r="G8" s="23"/>
      <c r="H8" s="23"/>
      <c r="I8" s="23"/>
      <c r="J8" s="23"/>
      <c r="K8" s="22">
        <f>G8*$D8</f>
        <v>0</v>
      </c>
      <c r="L8" s="22">
        <f>H8*$D8</f>
        <v>0</v>
      </c>
      <c r="M8" s="22">
        <f>I8*$D8</f>
        <v>0</v>
      </c>
      <c r="N8" s="22">
        <f>J8*D8</f>
        <v>0</v>
      </c>
      <c r="O8" s="23"/>
    </row>
    <row r="9" ht="20.05" customHeight="1">
      <c r="A9" s="25"/>
      <c r="B9" s="33">
        <v>43932</v>
      </c>
      <c r="C9" t="s" s="20">
        <v>83</v>
      </c>
      <c r="D9" s="22">
        <v>0.98</v>
      </c>
      <c r="E9" s="22">
        <v>4</v>
      </c>
      <c r="F9" s="22">
        <f>E9*D9</f>
        <v>3.92</v>
      </c>
      <c r="G9" s="23"/>
      <c r="H9" s="23"/>
      <c r="I9" s="23"/>
      <c r="J9" s="23"/>
      <c r="K9" s="22">
        <f>G9*$D9</f>
        <v>0</v>
      </c>
      <c r="L9" s="22">
        <f>H9*$D9</f>
        <v>0</v>
      </c>
      <c r="M9" s="22">
        <f>I9*$D9</f>
        <v>0</v>
      </c>
      <c r="N9" s="22">
        <f>J9*D9</f>
        <v>0</v>
      </c>
      <c r="O9" s="23"/>
    </row>
    <row r="10" ht="32.05" customHeight="1">
      <c r="A10" s="25"/>
      <c r="B10" s="33">
        <v>43932</v>
      </c>
      <c r="C10" t="s" s="20">
        <v>84</v>
      </c>
      <c r="D10" s="22">
        <v>1.18</v>
      </c>
      <c r="E10" s="22">
        <v>1</v>
      </c>
      <c r="F10" s="22">
        <f>E10*D10</f>
        <v>1.18</v>
      </c>
      <c r="G10" s="23"/>
      <c r="H10" s="23"/>
      <c r="I10" s="23"/>
      <c r="J10" s="23"/>
      <c r="K10" s="22">
        <f>G10*$D10</f>
        <v>0</v>
      </c>
      <c r="L10" s="22">
        <f>H10*$D10</f>
        <v>0</v>
      </c>
      <c r="M10" s="22">
        <f>I10*$D10</f>
        <v>0</v>
      </c>
      <c r="N10" s="22">
        <f>J10*D10</f>
        <v>0</v>
      </c>
      <c r="O10" s="23"/>
    </row>
    <row r="11" ht="20.05" customHeight="1">
      <c r="A11" s="25"/>
      <c r="B11" s="33">
        <v>43946</v>
      </c>
      <c r="C11" t="s" s="20">
        <v>85</v>
      </c>
      <c r="D11" s="22">
        <v>2.25</v>
      </c>
      <c r="E11" s="22">
        <v>1</v>
      </c>
      <c r="F11" s="22">
        <f>E11*D11</f>
        <v>2.25</v>
      </c>
      <c r="G11" s="23"/>
      <c r="H11" s="23"/>
      <c r="I11" s="23"/>
      <c r="J11" s="23"/>
      <c r="K11" s="22">
        <f>G11*$D11</f>
        <v>0</v>
      </c>
      <c r="L11" s="22">
        <f>H11*$D11</f>
        <v>0</v>
      </c>
      <c r="M11" s="22">
        <f>I11*$D11</f>
        <v>0</v>
      </c>
      <c r="N11" s="22">
        <f>J11*D11</f>
        <v>0</v>
      </c>
      <c r="O11" s="23"/>
    </row>
    <row r="12" ht="32.05" customHeight="1">
      <c r="A12" s="25"/>
      <c r="B12" s="33">
        <v>43946</v>
      </c>
      <c r="C12" t="s" s="20">
        <v>86</v>
      </c>
      <c r="D12" s="22">
        <v>2.97</v>
      </c>
      <c r="E12" s="22">
        <v>1</v>
      </c>
      <c r="F12" s="22">
        <f>E12*D12</f>
        <v>2.97</v>
      </c>
      <c r="G12" s="23"/>
      <c r="H12" s="23"/>
      <c r="I12" s="23"/>
      <c r="J12" s="22">
        <v>1</v>
      </c>
      <c r="K12" s="22">
        <f>G12*$D12</f>
        <v>0</v>
      </c>
      <c r="L12" s="22">
        <f>H12*$D12</f>
        <v>0</v>
      </c>
      <c r="M12" s="22">
        <f>I12*$D12</f>
        <v>0</v>
      </c>
      <c r="N12" s="22">
        <f>J12*D12</f>
        <v>2.97</v>
      </c>
      <c r="O12" s="23"/>
    </row>
    <row r="13" ht="20.05" customHeight="1">
      <c r="A13" s="25"/>
      <c r="B13" s="33">
        <v>43946</v>
      </c>
      <c r="C13" t="s" s="20">
        <v>87</v>
      </c>
      <c r="D13" s="22">
        <v>9.470000000000001</v>
      </c>
      <c r="E13" s="22">
        <v>1</v>
      </c>
      <c r="F13" s="22">
        <f>E13*D13</f>
        <v>9.470000000000001</v>
      </c>
      <c r="G13" s="23"/>
      <c r="H13" s="23"/>
      <c r="I13" s="23"/>
      <c r="J13" s="23"/>
      <c r="K13" s="22">
        <f>G13*$D13</f>
        <v>0</v>
      </c>
      <c r="L13" s="22">
        <f>H13*$D13</f>
        <v>0</v>
      </c>
      <c r="M13" s="22">
        <f>I13*$D13</f>
        <v>0</v>
      </c>
      <c r="N13" s="22">
        <f>J13*D13</f>
        <v>0</v>
      </c>
      <c r="O13" s="23"/>
    </row>
    <row r="14" ht="32.05" customHeight="1">
      <c r="A14" s="25"/>
      <c r="B14" s="33">
        <v>43946</v>
      </c>
      <c r="C14" t="s" s="20">
        <v>88</v>
      </c>
      <c r="D14" s="22">
        <v>5.47</v>
      </c>
      <c r="E14" s="22">
        <v>1</v>
      </c>
      <c r="F14" s="22">
        <f>E14*D14</f>
        <v>5.47</v>
      </c>
      <c r="G14" s="23"/>
      <c r="H14" s="23"/>
      <c r="I14" s="23"/>
      <c r="J14" s="22">
        <v>1</v>
      </c>
      <c r="K14" s="22">
        <f>G14*$D14</f>
        <v>0</v>
      </c>
      <c r="L14" s="22">
        <f>H14*$D14</f>
        <v>0</v>
      </c>
      <c r="M14" s="22">
        <f>I14*$D14</f>
        <v>0</v>
      </c>
      <c r="N14" s="22">
        <f>J14*D14</f>
        <v>5.47</v>
      </c>
      <c r="O14" s="23"/>
    </row>
    <row r="15" ht="20.05" customHeight="1">
      <c r="A15" s="25"/>
      <c r="B15" s="33">
        <v>43947</v>
      </c>
      <c r="C15" t="s" s="20">
        <v>89</v>
      </c>
      <c r="D15" s="22">
        <v>1.18</v>
      </c>
      <c r="E15" s="22">
        <v>1</v>
      </c>
      <c r="F15" s="22">
        <f>E15*D15</f>
        <v>1.18</v>
      </c>
      <c r="G15" s="23"/>
      <c r="H15" s="22">
        <v>1</v>
      </c>
      <c r="I15" s="23"/>
      <c r="J15" s="23"/>
      <c r="K15" s="22">
        <f>G15*$D15</f>
        <v>0</v>
      </c>
      <c r="L15" s="22">
        <f>H15*$D15</f>
        <v>1.18</v>
      </c>
      <c r="M15" s="22">
        <f>I15*$D15</f>
        <v>0</v>
      </c>
      <c r="N15" s="22">
        <f>J15*D15</f>
        <v>0</v>
      </c>
      <c r="O15" s="23"/>
    </row>
    <row r="16" ht="32.05" customHeight="1">
      <c r="A16" s="25"/>
      <c r="B16" s="33">
        <v>43947</v>
      </c>
      <c r="C16" t="s" s="20">
        <v>90</v>
      </c>
      <c r="D16" s="22">
        <v>2.97</v>
      </c>
      <c r="E16" s="22">
        <v>1</v>
      </c>
      <c r="F16" s="22">
        <f>E16*D16</f>
        <v>2.97</v>
      </c>
      <c r="G16" s="23"/>
      <c r="H16" s="23"/>
      <c r="I16" s="22">
        <v>0.7</v>
      </c>
      <c r="J16" s="23"/>
      <c r="K16" s="22">
        <f>G16*$D16</f>
        <v>0</v>
      </c>
      <c r="L16" s="22">
        <f>H16*$D16</f>
        <v>0</v>
      </c>
      <c r="M16" s="22">
        <f>I16*$D16</f>
        <v>2.079</v>
      </c>
      <c r="N16" s="22">
        <f>J16*D16</f>
        <v>0</v>
      </c>
      <c r="O16" s="23"/>
    </row>
    <row r="17" ht="20.05" customHeight="1">
      <c r="A17" s="25"/>
      <c r="B17" s="33">
        <v>43954</v>
      </c>
      <c r="C17" t="s" s="20">
        <v>91</v>
      </c>
      <c r="D17" s="22">
        <v>5.97</v>
      </c>
      <c r="E17" s="22">
        <v>1</v>
      </c>
      <c r="F17" s="22">
        <f>E17*D17</f>
        <v>5.97</v>
      </c>
      <c r="G17" s="23"/>
      <c r="H17" s="23"/>
      <c r="I17" s="22">
        <v>0.9</v>
      </c>
      <c r="J17" s="23"/>
      <c r="K17" s="22">
        <f>G17*$D17</f>
        <v>0</v>
      </c>
      <c r="L17" s="22">
        <f>H17*$D17</f>
        <v>0</v>
      </c>
      <c r="M17" s="22">
        <f>I17*$D17</f>
        <v>5.373</v>
      </c>
      <c r="N17" s="22">
        <f>J17*D17</f>
        <v>0</v>
      </c>
      <c r="O17" s="23"/>
    </row>
    <row r="18" ht="20.05" customHeight="1">
      <c r="A18" s="25"/>
      <c r="B18" s="33">
        <v>43954</v>
      </c>
      <c r="C18" t="s" s="20">
        <v>92</v>
      </c>
      <c r="D18" s="22">
        <v>0.62</v>
      </c>
      <c r="E18" s="22">
        <v>1</v>
      </c>
      <c r="F18" s="22">
        <f>E18*D18</f>
        <v>0.62</v>
      </c>
      <c r="G18" s="23"/>
      <c r="H18" s="23"/>
      <c r="I18" s="23"/>
      <c r="J18" s="23"/>
      <c r="K18" s="22">
        <f>G18*$D18</f>
        <v>0</v>
      </c>
      <c r="L18" s="22">
        <f>H18*$D18</f>
        <v>0</v>
      </c>
      <c r="M18" s="22">
        <f>I18*$D18</f>
        <v>0</v>
      </c>
      <c r="N18" s="22">
        <f>J18*D18</f>
        <v>0</v>
      </c>
      <c r="O18" s="23"/>
    </row>
    <row r="19" ht="32.05" customHeight="1">
      <c r="A19" s="25"/>
      <c r="B19" s="33">
        <v>43954</v>
      </c>
      <c r="C19" t="s" s="20">
        <v>93</v>
      </c>
      <c r="D19" s="22">
        <v>1.18</v>
      </c>
      <c r="E19" s="22">
        <v>1</v>
      </c>
      <c r="F19" s="22">
        <f>E19*D19</f>
        <v>1.18</v>
      </c>
      <c r="G19" s="23"/>
      <c r="H19" s="23"/>
      <c r="I19" s="23"/>
      <c r="J19" s="23"/>
      <c r="K19" s="22">
        <f>G19*$D19</f>
        <v>0</v>
      </c>
      <c r="L19" s="22">
        <f>H19*$D19</f>
        <v>0</v>
      </c>
      <c r="M19" s="22">
        <f>I19*$D19</f>
        <v>0</v>
      </c>
      <c r="N19" s="22">
        <f>J19*D19</f>
        <v>0</v>
      </c>
      <c r="O19" s="23"/>
    </row>
    <row r="20" ht="32.05" customHeight="1">
      <c r="A20" s="25"/>
      <c r="B20" s="33">
        <v>43954</v>
      </c>
      <c r="C20" t="s" s="20">
        <v>94</v>
      </c>
      <c r="D20" s="22">
        <v>1.18</v>
      </c>
      <c r="E20" s="22">
        <v>1</v>
      </c>
      <c r="F20" s="22">
        <f>E20*D20</f>
        <v>1.18</v>
      </c>
      <c r="G20" s="23"/>
      <c r="H20" s="23"/>
      <c r="I20" s="23"/>
      <c r="J20" s="23"/>
      <c r="K20" s="22">
        <f>G20*$D20</f>
        <v>0</v>
      </c>
      <c r="L20" s="22">
        <f>H20*$D20</f>
        <v>0</v>
      </c>
      <c r="M20" s="22">
        <f>I20*$D20</f>
        <v>0</v>
      </c>
      <c r="N20" s="22">
        <f>J20*D20</f>
        <v>0</v>
      </c>
      <c r="O20" s="23"/>
    </row>
    <row r="21" ht="32.05" customHeight="1">
      <c r="A21" s="25"/>
      <c r="B21" s="33">
        <v>43954</v>
      </c>
      <c r="C21" t="s" s="20">
        <v>95</v>
      </c>
      <c r="D21" s="22">
        <v>1.18</v>
      </c>
      <c r="E21" s="22">
        <v>1</v>
      </c>
      <c r="F21" s="22">
        <f>E21*D21</f>
        <v>1.18</v>
      </c>
      <c r="G21" s="23"/>
      <c r="H21" s="23"/>
      <c r="I21" s="23"/>
      <c r="J21" s="23"/>
      <c r="K21" s="22">
        <f>G21*$D21</f>
        <v>0</v>
      </c>
      <c r="L21" s="22">
        <f>H21*$D21</f>
        <v>0</v>
      </c>
      <c r="M21" s="22">
        <f>I21*$D21</f>
        <v>0</v>
      </c>
      <c r="N21" s="22">
        <f>J21*D21</f>
        <v>0</v>
      </c>
      <c r="O21" s="23"/>
    </row>
    <row r="22" ht="20.05" customHeight="1">
      <c r="A22" s="25"/>
      <c r="B22" s="24"/>
      <c r="C22" s="23"/>
      <c r="D22" s="23"/>
      <c r="E22" s="23"/>
      <c r="F22" s="23"/>
      <c r="G22" s="23"/>
      <c r="H22" s="23"/>
      <c r="I22" s="23"/>
      <c r="J22" s="23"/>
      <c r="K22" s="22">
        <f>G22*$D22</f>
        <v>0</v>
      </c>
      <c r="L22" s="22">
        <f>H22*$D22</f>
        <v>0</v>
      </c>
      <c r="M22" s="22">
        <f>I22*$D22</f>
        <v>0</v>
      </c>
      <c r="N22" s="22">
        <f>J22*D22</f>
        <v>0</v>
      </c>
      <c r="O22" s="23"/>
    </row>
    <row r="23" ht="20.05" customHeight="1">
      <c r="A23" s="25"/>
      <c r="B23" s="24"/>
      <c r="C23" s="23"/>
      <c r="D23" s="23"/>
      <c r="E23" s="23"/>
      <c r="F23" s="23"/>
      <c r="G23" s="23"/>
      <c r="H23" s="23"/>
      <c r="I23" s="23"/>
      <c r="J23" s="23"/>
      <c r="K23" s="22">
        <f>G23*$D23</f>
        <v>0</v>
      </c>
      <c r="L23" s="22">
        <f>H23*$D23</f>
        <v>0</v>
      </c>
      <c r="M23" s="22">
        <f>I23*$D23</f>
        <v>0</v>
      </c>
      <c r="N23" s="22">
        <f>J23*D23</f>
        <v>0</v>
      </c>
      <c r="O23" s="23"/>
    </row>
    <row r="24" ht="20.05" customHeight="1">
      <c r="A24" s="25"/>
      <c r="B24" s="24"/>
      <c r="C24" s="23"/>
      <c r="D24" s="23"/>
      <c r="E24" s="23"/>
      <c r="F24" s="23"/>
      <c r="G24" s="23"/>
      <c r="H24" s="23"/>
      <c r="I24" s="23"/>
      <c r="J24" s="23"/>
      <c r="K24" s="22">
        <f>G24*$D24</f>
        <v>0</v>
      </c>
      <c r="L24" s="22">
        <f>H24*$D24</f>
        <v>0</v>
      </c>
      <c r="M24" s="22">
        <f>I24*$D24</f>
        <v>0</v>
      </c>
      <c r="N24" s="22">
        <f>J24*D24</f>
        <v>0</v>
      </c>
      <c r="O24" s="23"/>
    </row>
    <row r="25" ht="20.05" customHeight="1">
      <c r="A25" s="25"/>
      <c r="B25" s="24"/>
      <c r="C25" s="23"/>
      <c r="D25" s="23"/>
      <c r="E25" s="23"/>
      <c r="F25" s="23"/>
      <c r="G25" s="23"/>
      <c r="H25" s="23"/>
      <c r="I25" s="23"/>
      <c r="J25" s="23"/>
      <c r="K25" s="22">
        <f>G25*$D25</f>
        <v>0</v>
      </c>
      <c r="L25" s="22">
        <f>H25*$D25</f>
        <v>0</v>
      </c>
      <c r="M25" s="22">
        <f>I25*$D25</f>
        <v>0</v>
      </c>
      <c r="N25" s="22">
        <f>J25*D25</f>
        <v>0</v>
      </c>
      <c r="O25" s="23"/>
    </row>
    <row r="26" ht="20.05" customHeight="1">
      <c r="A26" s="25"/>
      <c r="B26" s="24"/>
      <c r="C26" s="23"/>
      <c r="D26" s="23"/>
      <c r="E26" s="23"/>
      <c r="F26" s="23"/>
      <c r="G26" s="23"/>
      <c r="H26" s="23"/>
      <c r="I26" s="23"/>
      <c r="J26" s="23"/>
      <c r="K26" s="22">
        <f>G26*$D26</f>
        <v>0</v>
      </c>
      <c r="L26" s="22">
        <f>H26*$D26</f>
        <v>0</v>
      </c>
      <c r="M26" s="22">
        <f>I26*$D26</f>
        <v>0</v>
      </c>
      <c r="N26" s="22">
        <f>J26*D26</f>
        <v>0</v>
      </c>
      <c r="O26" s="23"/>
    </row>
  </sheetData>
  <mergeCells count="1">
    <mergeCell ref="A1:O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N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4" width="16.3516" style="34" customWidth="1"/>
    <col min="15" max="16384" width="16.3516" style="34" customWidth="1"/>
  </cols>
  <sheetData>
    <row r="1" ht="27.65" customHeight="1">
      <c r="A1" t="s" s="7">
        <v>67</v>
      </c>
      <c r="B1" s="7"/>
      <c r="C1" s="7"/>
      <c r="D1" s="7"/>
      <c r="E1" s="7"/>
      <c r="F1" s="7"/>
      <c r="G1" s="7"/>
      <c r="H1" s="7"/>
      <c r="I1" s="7"/>
      <c r="J1" s="7"/>
      <c r="K1" s="7"/>
      <c r="L1" s="7"/>
      <c r="M1" s="7"/>
      <c r="N1" s="7"/>
    </row>
    <row r="2" ht="20.25" customHeight="1">
      <c r="A2" s="9"/>
      <c r="B2" t="s" s="8">
        <v>9</v>
      </c>
      <c r="C2" t="s" s="8">
        <v>68</v>
      </c>
      <c r="D2" t="s" s="8">
        <v>69</v>
      </c>
      <c r="E2" t="s" s="8">
        <v>70</v>
      </c>
      <c r="F2" t="s" s="8">
        <v>71</v>
      </c>
      <c r="G2" t="s" s="8">
        <v>58</v>
      </c>
      <c r="H2" t="s" s="8">
        <v>59</v>
      </c>
      <c r="I2" t="s" s="8">
        <v>60</v>
      </c>
      <c r="J2" t="s" s="8">
        <v>72</v>
      </c>
      <c r="K2" t="s" s="8">
        <v>73</v>
      </c>
      <c r="L2" t="s" s="8">
        <v>74</v>
      </c>
      <c r="M2" t="s" s="8">
        <v>75</v>
      </c>
      <c r="N2" t="s" s="8">
        <v>76</v>
      </c>
    </row>
    <row r="3" ht="20.25" customHeight="1">
      <c r="A3" s="28"/>
      <c r="B3" s="32">
        <v>43932</v>
      </c>
      <c r="C3" t="s" s="13">
        <v>97</v>
      </c>
      <c r="D3" s="15">
        <v>6.48</v>
      </c>
      <c r="E3" s="15">
        <v>2</v>
      </c>
      <c r="F3" s="15">
        <f>E3*D3</f>
        <v>12.96</v>
      </c>
      <c r="G3" s="16"/>
      <c r="H3" s="16"/>
      <c r="I3" s="16"/>
      <c r="J3" s="15">
        <v>1</v>
      </c>
      <c r="K3" s="15">
        <f>G3*$D3</f>
        <v>0</v>
      </c>
      <c r="L3" s="15">
        <f>H3*$D3</f>
        <v>0</v>
      </c>
      <c r="M3" s="15">
        <f>I3*$D3</f>
        <v>0</v>
      </c>
      <c r="N3" s="15">
        <f>J3*D3</f>
        <v>6.48</v>
      </c>
    </row>
    <row r="4" ht="20.05" customHeight="1">
      <c r="A4" s="25"/>
      <c r="B4" s="24"/>
      <c r="C4" t="s" s="20">
        <v>98</v>
      </c>
      <c r="D4" s="22">
        <v>3.68</v>
      </c>
      <c r="E4" s="22">
        <v>1</v>
      </c>
      <c r="F4" s="22">
        <f>E4*D4</f>
        <v>3.68</v>
      </c>
      <c r="G4" s="23"/>
      <c r="H4" s="23"/>
      <c r="I4" s="23"/>
      <c r="J4" s="22">
        <v>1</v>
      </c>
      <c r="K4" s="22">
        <f>G4*$D4</f>
        <v>0</v>
      </c>
      <c r="L4" s="22">
        <f>H4*$D4</f>
        <v>0</v>
      </c>
      <c r="M4" s="22">
        <f>I4*$D4</f>
        <v>0</v>
      </c>
      <c r="N4" s="22">
        <f>J4*D4</f>
        <v>3.68</v>
      </c>
    </row>
    <row r="5" ht="20.05" customHeight="1">
      <c r="A5" s="25"/>
      <c r="B5" s="24"/>
      <c r="C5" s="23"/>
      <c r="D5" s="23"/>
      <c r="E5" s="23"/>
      <c r="F5" s="23"/>
      <c r="G5" s="23"/>
      <c r="H5" s="23"/>
      <c r="I5" s="23"/>
      <c r="J5" s="23"/>
      <c r="K5" s="23"/>
      <c r="L5" s="23"/>
      <c r="M5" s="23"/>
      <c r="N5" s="23"/>
    </row>
    <row r="6" ht="20.05" customHeight="1">
      <c r="A6" s="25"/>
      <c r="B6" s="24"/>
      <c r="C6" s="23"/>
      <c r="D6" s="23"/>
      <c r="E6" s="23"/>
      <c r="F6" s="23"/>
      <c r="G6" s="23"/>
      <c r="H6" s="23"/>
      <c r="I6" s="23"/>
      <c r="J6" s="23"/>
      <c r="K6" s="23"/>
      <c r="L6" s="23"/>
      <c r="M6" s="23"/>
      <c r="N6" s="23"/>
    </row>
    <row r="7" ht="20.05" customHeight="1">
      <c r="A7" s="25"/>
      <c r="B7" s="24"/>
      <c r="C7" s="23"/>
      <c r="D7" s="23"/>
      <c r="E7" s="23"/>
      <c r="F7" s="23"/>
      <c r="G7" s="23"/>
      <c r="H7" s="23"/>
      <c r="I7" s="23"/>
      <c r="J7" s="23"/>
      <c r="K7" s="23"/>
      <c r="L7" s="23"/>
      <c r="M7" s="23"/>
      <c r="N7" s="23"/>
    </row>
    <row r="8" ht="20.05" customHeight="1">
      <c r="A8" s="25"/>
      <c r="B8" s="24"/>
      <c r="C8" s="23"/>
      <c r="D8" s="23"/>
      <c r="E8" s="23"/>
      <c r="F8" s="23"/>
      <c r="G8" s="23"/>
      <c r="H8" s="23"/>
      <c r="I8" s="23"/>
      <c r="J8" s="23"/>
      <c r="K8" s="23"/>
      <c r="L8" s="23"/>
      <c r="M8" s="23"/>
      <c r="N8" s="23"/>
    </row>
    <row r="9" ht="20.05" customHeight="1">
      <c r="A9" s="25"/>
      <c r="B9" s="24"/>
      <c r="C9" s="23"/>
      <c r="D9" s="23"/>
      <c r="E9" s="23"/>
      <c r="F9" s="23"/>
      <c r="G9" s="23"/>
      <c r="H9" s="23"/>
      <c r="I9" s="23"/>
      <c r="J9" s="23"/>
      <c r="K9" s="23"/>
      <c r="L9" s="23"/>
      <c r="M9" s="23"/>
      <c r="N9" s="23"/>
    </row>
    <row r="10" ht="20.05" customHeight="1">
      <c r="A10" s="25"/>
      <c r="B10" s="24"/>
      <c r="C10" s="23"/>
      <c r="D10" s="23"/>
      <c r="E10" s="23"/>
      <c r="F10" s="23"/>
      <c r="G10" s="23"/>
      <c r="H10" s="23"/>
      <c r="I10" s="23"/>
      <c r="J10" s="23"/>
      <c r="K10" s="23"/>
      <c r="L10" s="23"/>
      <c r="M10" s="23"/>
      <c r="N10" s="23"/>
    </row>
    <row r="11" ht="20.05" customHeight="1">
      <c r="A11" s="25"/>
      <c r="B11" s="24"/>
      <c r="C11" s="23"/>
      <c r="D11" s="23"/>
      <c r="E11" s="23"/>
      <c r="F11" s="23"/>
      <c r="G11" s="23"/>
      <c r="H11" s="23"/>
      <c r="I11" s="23"/>
      <c r="J11" s="23"/>
      <c r="K11" s="23"/>
      <c r="L11" s="23"/>
      <c r="M11" s="23"/>
      <c r="N11" s="23"/>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2:N1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4" width="16.3516" style="35" customWidth="1"/>
    <col min="15" max="16384" width="16.3516" style="35" customWidth="1"/>
  </cols>
  <sheetData>
    <row r="1" ht="27.65" customHeight="1">
      <c r="A1" t="s" s="7">
        <v>67</v>
      </c>
      <c r="B1" s="7"/>
      <c r="C1" s="7"/>
      <c r="D1" s="7"/>
      <c r="E1" s="7"/>
      <c r="F1" s="7"/>
      <c r="G1" s="7"/>
      <c r="H1" s="7"/>
      <c r="I1" s="7"/>
      <c r="J1" s="7"/>
      <c r="K1" s="7"/>
      <c r="L1" s="7"/>
      <c r="M1" s="7"/>
      <c r="N1" s="7"/>
    </row>
    <row r="2" ht="20.25" customHeight="1">
      <c r="A2" s="9"/>
      <c r="B2" t="s" s="8">
        <v>9</v>
      </c>
      <c r="C2" t="s" s="8">
        <v>68</v>
      </c>
      <c r="D2" t="s" s="8">
        <v>69</v>
      </c>
      <c r="E2" t="s" s="8">
        <v>70</v>
      </c>
      <c r="F2" t="s" s="8">
        <v>71</v>
      </c>
      <c r="G2" t="s" s="8">
        <v>58</v>
      </c>
      <c r="H2" t="s" s="8">
        <v>59</v>
      </c>
      <c r="I2" t="s" s="8">
        <v>60</v>
      </c>
      <c r="J2" t="s" s="8">
        <v>72</v>
      </c>
      <c r="K2" t="s" s="8">
        <v>73</v>
      </c>
      <c r="L2" t="s" s="8">
        <v>74</v>
      </c>
      <c r="M2" t="s" s="8">
        <v>75</v>
      </c>
      <c r="N2" t="s" s="8">
        <v>76</v>
      </c>
    </row>
    <row r="3" ht="32.25" customHeight="1">
      <c r="A3" s="28"/>
      <c r="B3" s="32">
        <v>43918</v>
      </c>
      <c r="C3" t="s" s="13">
        <v>100</v>
      </c>
      <c r="D3" s="15">
        <v>2.99</v>
      </c>
      <c r="E3" s="15">
        <v>2</v>
      </c>
      <c r="F3" s="15">
        <f>E3*D3</f>
        <v>5.98</v>
      </c>
      <c r="G3" s="16"/>
      <c r="H3" s="16"/>
      <c r="I3" s="16"/>
      <c r="J3" s="16"/>
      <c r="K3" s="15">
        <f>G3*$D3</f>
        <v>0</v>
      </c>
      <c r="L3" s="15">
        <f>H3*$D3</f>
        <v>0</v>
      </c>
      <c r="M3" s="15">
        <f>I3*$D3</f>
        <v>0</v>
      </c>
      <c r="N3" s="15">
        <f>J3*D3</f>
        <v>0</v>
      </c>
    </row>
    <row r="4" ht="20.05" customHeight="1">
      <c r="A4" s="25"/>
      <c r="B4" s="33">
        <v>43918</v>
      </c>
      <c r="C4" t="s" s="20">
        <v>101</v>
      </c>
      <c r="D4" s="22">
        <v>0.99</v>
      </c>
      <c r="E4" s="22">
        <v>1</v>
      </c>
      <c r="F4" s="22">
        <f>E4*D4</f>
        <v>0.99</v>
      </c>
      <c r="G4" s="23"/>
      <c r="H4" s="23"/>
      <c r="I4" s="23"/>
      <c r="J4" s="23"/>
      <c r="K4" s="22">
        <f>G4*$D4</f>
        <v>0</v>
      </c>
      <c r="L4" s="22">
        <f>H4*$D4</f>
        <v>0</v>
      </c>
      <c r="M4" s="22">
        <f>I4*$D4</f>
        <v>0</v>
      </c>
      <c r="N4" s="22">
        <f>J4*D4</f>
        <v>0</v>
      </c>
    </row>
    <row r="5" ht="32.05" customHeight="1">
      <c r="A5" s="25"/>
      <c r="B5" s="33">
        <v>43918</v>
      </c>
      <c r="C5" t="s" s="20">
        <v>102</v>
      </c>
      <c r="D5" s="22">
        <v>5.99</v>
      </c>
      <c r="E5" s="22">
        <v>1</v>
      </c>
      <c r="F5" s="22">
        <f>E5*D5</f>
        <v>5.99</v>
      </c>
      <c r="G5" s="23"/>
      <c r="H5" s="23"/>
      <c r="I5" s="23"/>
      <c r="J5" s="23"/>
      <c r="K5" s="22">
        <f>G5*$D5</f>
        <v>0</v>
      </c>
      <c r="L5" s="22">
        <f>H5*$D5</f>
        <v>0</v>
      </c>
      <c r="M5" s="22">
        <f>I5*$D5</f>
        <v>0</v>
      </c>
      <c r="N5" s="22">
        <f>J5*D5</f>
        <v>0</v>
      </c>
    </row>
    <row r="6" ht="20.05" customHeight="1">
      <c r="A6" s="25"/>
      <c r="B6" s="33">
        <v>43918</v>
      </c>
      <c r="C6" t="s" s="20">
        <v>103</v>
      </c>
      <c r="D6" s="22">
        <v>0.99</v>
      </c>
      <c r="E6" s="22">
        <v>1</v>
      </c>
      <c r="F6" s="22">
        <f>E6*D6</f>
        <v>0.99</v>
      </c>
      <c r="G6" s="23"/>
      <c r="H6" s="23"/>
      <c r="I6" s="23"/>
      <c r="J6" s="23"/>
      <c r="K6" s="22">
        <f>G6*$D6</f>
        <v>0</v>
      </c>
      <c r="L6" s="22">
        <f>H6*$D6</f>
        <v>0</v>
      </c>
      <c r="M6" s="22">
        <f>I6*$D6</f>
        <v>0</v>
      </c>
      <c r="N6" s="22">
        <f>J6*D6</f>
        <v>0</v>
      </c>
    </row>
    <row r="7" ht="20.05" customHeight="1">
      <c r="A7" s="25"/>
      <c r="B7" s="33">
        <v>43918</v>
      </c>
      <c r="C7" t="s" s="20">
        <v>104</v>
      </c>
      <c r="D7" s="22">
        <v>3.99</v>
      </c>
      <c r="E7" s="22">
        <v>1</v>
      </c>
      <c r="F7" s="22">
        <f>E7*D7</f>
        <v>3.99</v>
      </c>
      <c r="G7" s="23"/>
      <c r="H7" s="23"/>
      <c r="I7" s="22">
        <v>0.9</v>
      </c>
      <c r="J7" s="23"/>
      <c r="K7" s="22">
        <f>G7*$D7</f>
        <v>0</v>
      </c>
      <c r="L7" s="22">
        <f>H7*$D7</f>
        <v>0</v>
      </c>
      <c r="M7" s="22">
        <f>I7*$D7</f>
        <v>3.591</v>
      </c>
      <c r="N7" s="22">
        <f>J7*D7</f>
        <v>0</v>
      </c>
    </row>
    <row r="8" ht="20.05" customHeight="1">
      <c r="A8" s="25"/>
      <c r="B8" s="33">
        <v>43918</v>
      </c>
      <c r="C8" t="s" s="20">
        <v>105</v>
      </c>
      <c r="D8" s="22">
        <v>5.99</v>
      </c>
      <c r="E8" s="22">
        <v>1</v>
      </c>
      <c r="F8" s="22">
        <f>E8*D8</f>
        <v>5.99</v>
      </c>
      <c r="G8" s="22">
        <v>1</v>
      </c>
      <c r="H8" s="23"/>
      <c r="I8" s="23"/>
      <c r="J8" s="23"/>
      <c r="K8" s="22">
        <f>G8*$D8</f>
        <v>5.99</v>
      </c>
      <c r="L8" s="22">
        <f>H8*$D8</f>
        <v>0</v>
      </c>
      <c r="M8" s="22">
        <f>I8*$D8</f>
        <v>0</v>
      </c>
      <c r="N8" s="22">
        <f>J8*D8</f>
        <v>0</v>
      </c>
    </row>
    <row r="9" ht="44.05" customHeight="1">
      <c r="A9" s="25"/>
      <c r="B9" s="33">
        <v>43967</v>
      </c>
      <c r="C9" t="s" s="20">
        <v>106</v>
      </c>
      <c r="D9" s="22">
        <v>6.99</v>
      </c>
      <c r="E9" s="22">
        <v>1</v>
      </c>
      <c r="F9" s="22">
        <f>E9*D9</f>
        <v>6.99</v>
      </c>
      <c r="G9" s="23"/>
      <c r="H9" s="23"/>
      <c r="I9" s="23"/>
      <c r="J9" s="22">
        <v>1</v>
      </c>
      <c r="K9" s="22">
        <f>G9*$D9</f>
        <v>0</v>
      </c>
      <c r="L9" s="22">
        <f>H9*$D9</f>
        <v>0</v>
      </c>
      <c r="M9" s="22">
        <f>I9*$D9</f>
        <v>0</v>
      </c>
      <c r="N9" s="22">
        <f>J9*D9</f>
        <v>6.99</v>
      </c>
    </row>
    <row r="10" ht="32.05" customHeight="1">
      <c r="A10" s="25"/>
      <c r="B10" s="33">
        <v>43967</v>
      </c>
      <c r="C10" t="s" s="20">
        <v>107</v>
      </c>
      <c r="D10" s="22">
        <v>4.99</v>
      </c>
      <c r="E10" s="22">
        <v>1</v>
      </c>
      <c r="F10" s="22">
        <f>E10*D10</f>
        <v>4.99</v>
      </c>
      <c r="G10" s="23"/>
      <c r="H10" s="23"/>
      <c r="I10" s="23"/>
      <c r="J10" s="22">
        <v>1</v>
      </c>
      <c r="K10" s="22">
        <f>G10*$D10</f>
        <v>0</v>
      </c>
      <c r="L10" s="22">
        <f>H10*$D10</f>
        <v>0</v>
      </c>
      <c r="M10" s="22">
        <f>I10*$D10</f>
        <v>0</v>
      </c>
      <c r="N10" s="22">
        <f>J10*D10</f>
        <v>4.99</v>
      </c>
    </row>
    <row r="11" ht="20.05" customHeight="1">
      <c r="A11" s="25"/>
      <c r="B11" s="24"/>
      <c r="C11" s="23"/>
      <c r="D11" s="23"/>
      <c r="E11" s="23"/>
      <c r="F11" s="23"/>
      <c r="G11" s="23"/>
      <c r="H11" s="23"/>
      <c r="I11" s="23"/>
      <c r="J11" s="23"/>
      <c r="K11" s="23"/>
      <c r="L11" s="23"/>
      <c r="M11" s="23"/>
      <c r="N11" s="23"/>
    </row>
  </sheetData>
  <mergeCells count="1">
    <mergeCell ref="A1:N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Q7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7" width="16.3516" style="36" customWidth="1"/>
    <col min="18" max="16384" width="16.3516" style="36" customWidth="1"/>
  </cols>
  <sheetData>
    <row r="1" ht="27.65" customHeight="1">
      <c r="A1" t="s" s="7">
        <v>67</v>
      </c>
      <c r="B1" s="7"/>
      <c r="C1" s="7"/>
      <c r="D1" s="7"/>
      <c r="E1" s="7"/>
      <c r="F1" s="7"/>
      <c r="G1" s="7"/>
      <c r="H1" s="7"/>
      <c r="I1" s="7"/>
      <c r="J1" s="7"/>
      <c r="K1" s="7"/>
      <c r="L1" s="7"/>
      <c r="M1" s="7"/>
      <c r="N1" s="7"/>
      <c r="O1" s="7"/>
      <c r="P1" s="7"/>
      <c r="Q1" s="7"/>
    </row>
    <row r="2" ht="20.25" customHeight="1">
      <c r="A2" s="9"/>
      <c r="B2" t="s" s="8">
        <v>9</v>
      </c>
      <c r="C2" t="s" s="8">
        <v>68</v>
      </c>
      <c r="D2" t="s" s="8">
        <v>69</v>
      </c>
      <c r="E2" t="s" s="8">
        <v>70</v>
      </c>
      <c r="F2" t="s" s="8">
        <v>71</v>
      </c>
      <c r="G2" t="s" s="8">
        <v>58</v>
      </c>
      <c r="H2" t="s" s="8">
        <v>59</v>
      </c>
      <c r="I2" t="s" s="8">
        <v>60</v>
      </c>
      <c r="J2" t="s" s="8">
        <v>72</v>
      </c>
      <c r="K2" t="s" s="8">
        <v>73</v>
      </c>
      <c r="L2" t="s" s="8">
        <v>74</v>
      </c>
      <c r="M2" t="s" s="8">
        <v>75</v>
      </c>
      <c r="N2" t="s" s="8">
        <v>76</v>
      </c>
      <c r="O2" s="9"/>
      <c r="P2" s="9"/>
      <c r="Q2" s="9"/>
    </row>
    <row r="3" ht="44.25" customHeight="1">
      <c r="A3" s="28"/>
      <c r="B3" s="32">
        <v>43913</v>
      </c>
      <c r="C3" t="s" s="13">
        <v>108</v>
      </c>
      <c r="D3" s="15">
        <v>4.95</v>
      </c>
      <c r="E3" s="15">
        <f>ROUND(F3/D3,1)</f>
        <v>1</v>
      </c>
      <c r="F3" s="15">
        <v>4.95</v>
      </c>
      <c r="G3" s="16"/>
      <c r="H3" s="16"/>
      <c r="I3" s="16"/>
      <c r="J3" s="15">
        <v>1</v>
      </c>
      <c r="K3" s="15">
        <f>G3*$D3</f>
        <v>0</v>
      </c>
      <c r="L3" s="15">
        <f>H3*$D3</f>
        <v>0</v>
      </c>
      <c r="M3" s="15">
        <f>I3*$D3</f>
        <v>0</v>
      </c>
      <c r="N3" s="15">
        <f>J3*$D3</f>
        <v>4.95</v>
      </c>
      <c r="O3" s="15">
        <f>IF(COUNTA(G3:N3)=3,F3,0)</f>
        <v>0</v>
      </c>
      <c r="P3" s="16"/>
      <c r="Q3" s="16"/>
    </row>
    <row r="4" ht="32.05" customHeight="1">
      <c r="A4" s="25"/>
      <c r="B4" s="33">
        <v>43913</v>
      </c>
      <c r="C4" t="s" s="20">
        <v>109</v>
      </c>
      <c r="D4" s="22">
        <v>0.89</v>
      </c>
      <c r="E4" s="22">
        <f>ROUND(F4/D4,1)</f>
        <v>3</v>
      </c>
      <c r="F4" s="22">
        <v>2.67</v>
      </c>
      <c r="G4" s="23"/>
      <c r="H4" s="22">
        <v>3</v>
      </c>
      <c r="I4" s="23"/>
      <c r="J4" s="23"/>
      <c r="K4" s="22">
        <f>G4*$D4</f>
        <v>0</v>
      </c>
      <c r="L4" s="22">
        <f>H4*$D4</f>
        <v>2.67</v>
      </c>
      <c r="M4" s="22">
        <f>I4*$D4</f>
        <v>0</v>
      </c>
      <c r="N4" s="23"/>
      <c r="O4" s="22">
        <f>IF(COUNTA(G4:N4)=3,F4,0)</f>
        <v>0</v>
      </c>
      <c r="P4" s="23"/>
      <c r="Q4" s="23"/>
    </row>
    <row r="5" ht="44.05" customHeight="1">
      <c r="A5" s="25"/>
      <c r="B5" s="33">
        <v>43913</v>
      </c>
      <c r="C5" t="s" s="20">
        <v>110</v>
      </c>
      <c r="D5" s="22">
        <v>0.35</v>
      </c>
      <c r="E5" s="22">
        <f>ROUND(F5/D5,1)</f>
        <v>4</v>
      </c>
      <c r="F5" s="22">
        <v>1.4</v>
      </c>
      <c r="G5" s="23"/>
      <c r="H5" s="23"/>
      <c r="I5" s="23"/>
      <c r="J5" s="23"/>
      <c r="K5" s="22">
        <f>G5*$D5</f>
        <v>0</v>
      </c>
      <c r="L5" s="22">
        <f>H5*$D5</f>
        <v>0</v>
      </c>
      <c r="M5" s="22">
        <f>I5*$D5</f>
        <v>0</v>
      </c>
      <c r="N5" s="23"/>
      <c r="O5" s="22">
        <f>IF(COUNTA(G5:N5)=3,F5,0)</f>
        <v>1.4</v>
      </c>
      <c r="P5" s="23"/>
      <c r="Q5" s="23"/>
    </row>
    <row r="6" ht="32.05" customHeight="1">
      <c r="A6" s="25"/>
      <c r="B6" s="33">
        <v>43913</v>
      </c>
      <c r="C6" t="s" s="20">
        <v>111</v>
      </c>
      <c r="D6" s="22">
        <v>6.27</v>
      </c>
      <c r="E6" s="22">
        <f>ROUND(F6/D6,1)</f>
        <v>3</v>
      </c>
      <c r="F6" s="22">
        <v>18.81</v>
      </c>
      <c r="G6" s="22">
        <v>3</v>
      </c>
      <c r="H6" s="23"/>
      <c r="I6" s="23"/>
      <c r="J6" s="23"/>
      <c r="K6" s="22">
        <f>G6*$D6</f>
        <v>18.81</v>
      </c>
      <c r="L6" s="22">
        <f>H6*$D6</f>
        <v>0</v>
      </c>
      <c r="M6" s="22">
        <f>I6*$D6</f>
        <v>0</v>
      </c>
      <c r="N6" s="23"/>
      <c r="O6" s="22">
        <f>IF(COUNTA(G6:N6)=3,F6,0)</f>
        <v>0</v>
      </c>
      <c r="P6" s="23"/>
      <c r="Q6" s="23"/>
    </row>
    <row r="7" ht="32.05" customHeight="1">
      <c r="A7" s="25"/>
      <c r="B7" s="33">
        <v>43913</v>
      </c>
      <c r="C7" t="s" s="20">
        <v>112</v>
      </c>
      <c r="D7" s="22">
        <v>2.05</v>
      </c>
      <c r="E7" s="22">
        <f>ROUND(F7/D7,1)</f>
        <v>4</v>
      </c>
      <c r="F7" s="22">
        <v>8.199999999999999</v>
      </c>
      <c r="G7" s="22">
        <v>4</v>
      </c>
      <c r="H7" s="23"/>
      <c r="I7" s="23"/>
      <c r="J7" s="23"/>
      <c r="K7" s="22">
        <f>G7*$D7</f>
        <v>8.199999999999999</v>
      </c>
      <c r="L7" s="22">
        <f>H7*$D7</f>
        <v>0</v>
      </c>
      <c r="M7" s="22">
        <f>I7*$D7</f>
        <v>0</v>
      </c>
      <c r="N7" s="23"/>
      <c r="O7" s="22">
        <f>IF(COUNTA(G7:N7)=3,F7,0)</f>
        <v>0</v>
      </c>
      <c r="P7" s="23"/>
      <c r="Q7" s="23"/>
    </row>
    <row r="8" ht="44.05" customHeight="1">
      <c r="A8" s="25"/>
      <c r="B8" s="33">
        <v>43913</v>
      </c>
      <c r="C8" t="s" s="20">
        <v>113</v>
      </c>
      <c r="D8" s="22">
        <v>0.97</v>
      </c>
      <c r="E8" s="22">
        <f>ROUND(F8/D8,1)</f>
        <v>1</v>
      </c>
      <c r="F8" s="22">
        <v>0.97</v>
      </c>
      <c r="G8" s="23"/>
      <c r="H8" s="23"/>
      <c r="I8" s="23"/>
      <c r="J8" s="23"/>
      <c r="K8" s="22">
        <f>G8*$D8</f>
        <v>0</v>
      </c>
      <c r="L8" s="22">
        <f>H8*$D8</f>
        <v>0</v>
      </c>
      <c r="M8" s="22">
        <f>I8*$D8</f>
        <v>0</v>
      </c>
      <c r="N8" s="23"/>
      <c r="O8" s="22">
        <f>IF(COUNTA(G8:N8)=3,F8,0)</f>
        <v>0.97</v>
      </c>
      <c r="P8" s="23"/>
      <c r="Q8" s="23"/>
    </row>
    <row r="9" ht="32.05" customHeight="1">
      <c r="A9" s="25"/>
      <c r="B9" s="33">
        <v>43913</v>
      </c>
      <c r="C9" t="s" s="20">
        <v>114</v>
      </c>
      <c r="D9" s="22">
        <v>0.354</v>
      </c>
      <c r="E9" s="22">
        <f>ROUND(F9/D9,1)</f>
        <v>5</v>
      </c>
      <c r="F9" s="22">
        <v>1.77</v>
      </c>
      <c r="G9" s="23"/>
      <c r="H9" s="23"/>
      <c r="I9" s="23"/>
      <c r="J9" s="23"/>
      <c r="K9" s="22">
        <f>G9*$D9</f>
        <v>0</v>
      </c>
      <c r="L9" s="22">
        <f>H9*$D9</f>
        <v>0</v>
      </c>
      <c r="M9" s="22">
        <f>I9*$D9</f>
        <v>0</v>
      </c>
      <c r="N9" s="23"/>
      <c r="O9" s="22">
        <f>IF(COUNTA(G9:N9)=3,F9,0)</f>
        <v>1.77</v>
      </c>
      <c r="P9" s="23"/>
      <c r="Q9" s="23"/>
    </row>
    <row r="10" ht="32.05" customHeight="1">
      <c r="A10" s="25"/>
      <c r="B10" s="33">
        <v>43913</v>
      </c>
      <c r="C10" t="s" s="20">
        <v>115</v>
      </c>
      <c r="D10" s="22">
        <v>0.24</v>
      </c>
      <c r="E10" s="22">
        <f>ROUND(F10/D10,1)</f>
        <v>3</v>
      </c>
      <c r="F10" s="22">
        <v>0.72</v>
      </c>
      <c r="G10" s="23"/>
      <c r="H10" s="23"/>
      <c r="I10" s="23"/>
      <c r="J10" s="23"/>
      <c r="K10" s="22">
        <f>G10*$D10</f>
        <v>0</v>
      </c>
      <c r="L10" s="22">
        <f>H10*$D10</f>
        <v>0</v>
      </c>
      <c r="M10" s="22">
        <f>I10*$D10</f>
        <v>0</v>
      </c>
      <c r="N10" s="23"/>
      <c r="O10" s="22">
        <f>IF(COUNTA(G10:N10)=3,F10,0)</f>
        <v>0.72</v>
      </c>
      <c r="P10" s="23"/>
      <c r="Q10" s="23"/>
    </row>
    <row r="11" ht="44.05" customHeight="1">
      <c r="A11" s="25"/>
      <c r="B11" s="33">
        <v>43913</v>
      </c>
      <c r="C11" t="s" s="20">
        <v>116</v>
      </c>
      <c r="D11" s="22">
        <v>0.77</v>
      </c>
      <c r="E11" s="22">
        <f>ROUND(F11/D11,1)</f>
        <v>2</v>
      </c>
      <c r="F11" s="22">
        <v>1.54</v>
      </c>
      <c r="G11" s="23"/>
      <c r="H11" s="23"/>
      <c r="I11" s="23"/>
      <c r="J11" s="23"/>
      <c r="K11" s="22">
        <f>G11*$D11</f>
        <v>0</v>
      </c>
      <c r="L11" s="22">
        <f>H11*$D11</f>
        <v>0</v>
      </c>
      <c r="M11" s="22">
        <f>I11*$D11</f>
        <v>0</v>
      </c>
      <c r="N11" s="23"/>
      <c r="O11" s="22">
        <f>IF(COUNTA(G11:N11)=3,F11,0)</f>
        <v>1.54</v>
      </c>
      <c r="P11" s="23"/>
      <c r="Q11" s="23"/>
    </row>
    <row r="12" ht="44.05" customHeight="1">
      <c r="A12" s="25"/>
      <c r="B12" s="33">
        <v>43913</v>
      </c>
      <c r="C12" t="s" s="20">
        <v>117</v>
      </c>
      <c r="D12" s="22">
        <v>4.95</v>
      </c>
      <c r="E12" s="22">
        <f>ROUND(F12/D12,1)</f>
        <v>1</v>
      </c>
      <c r="F12" s="22">
        <v>4.95</v>
      </c>
      <c r="G12" s="22">
        <v>0.66</v>
      </c>
      <c r="H12" s="23"/>
      <c r="I12" s="23"/>
      <c r="J12" s="23"/>
      <c r="K12" s="22">
        <f>G12*$D12</f>
        <v>3.267</v>
      </c>
      <c r="L12" s="22">
        <f>H12*$D12</f>
        <v>0</v>
      </c>
      <c r="M12" s="22">
        <f>I12*$D12</f>
        <v>0</v>
      </c>
      <c r="N12" s="23"/>
      <c r="O12" s="22">
        <f>IF(COUNTA(G12:N12)=3,F12,0)</f>
        <v>0</v>
      </c>
      <c r="P12" s="23"/>
      <c r="Q12" s="23"/>
    </row>
    <row r="13" ht="32.05" customHeight="1">
      <c r="A13" s="25"/>
      <c r="B13" s="33">
        <v>43913</v>
      </c>
      <c r="C13" t="s" s="20">
        <v>118</v>
      </c>
      <c r="D13" s="22">
        <v>0.95</v>
      </c>
      <c r="E13" s="22">
        <f>ROUND(F13/D13,1)</f>
        <v>4</v>
      </c>
      <c r="F13" s="22">
        <v>3.8</v>
      </c>
      <c r="G13" s="22">
        <v>3</v>
      </c>
      <c r="H13" s="23"/>
      <c r="I13" s="23"/>
      <c r="J13" s="23"/>
      <c r="K13" s="22">
        <f>G13*$D13</f>
        <v>2.85</v>
      </c>
      <c r="L13" s="22">
        <f>H13*$D13</f>
        <v>0</v>
      </c>
      <c r="M13" s="22">
        <f>I13*$D13</f>
        <v>0</v>
      </c>
      <c r="N13" s="23"/>
      <c r="O13" s="22">
        <f>IF(COUNTA(G13:N13)=3,F13,0)</f>
        <v>0</v>
      </c>
      <c r="P13" s="23"/>
      <c r="Q13" s="23"/>
    </row>
    <row r="14" ht="32.05" customHeight="1">
      <c r="A14" s="25"/>
      <c r="B14" s="33">
        <v>43913</v>
      </c>
      <c r="C14" t="s" s="20">
        <v>119</v>
      </c>
      <c r="D14" s="22">
        <v>1.59</v>
      </c>
      <c r="E14" s="22">
        <f>ROUND(F14/D14,1)</f>
        <v>5</v>
      </c>
      <c r="F14" s="22">
        <v>7.95</v>
      </c>
      <c r="G14" s="23"/>
      <c r="H14" s="22">
        <v>3</v>
      </c>
      <c r="I14" s="23"/>
      <c r="J14" s="23"/>
      <c r="K14" s="22">
        <f>G14*$D14</f>
        <v>0</v>
      </c>
      <c r="L14" s="22">
        <f>H14*$D14</f>
        <v>4.77</v>
      </c>
      <c r="M14" s="22">
        <f>I14*$D14</f>
        <v>0</v>
      </c>
      <c r="N14" s="23"/>
      <c r="O14" s="22">
        <f>IF(COUNTA(G14:N14)=3,F14,0)</f>
        <v>0</v>
      </c>
      <c r="P14" s="23"/>
      <c r="Q14" s="23"/>
    </row>
    <row r="15" ht="32.05" customHeight="1">
      <c r="A15" s="25"/>
      <c r="B15" s="33">
        <v>43913</v>
      </c>
      <c r="C15" t="s" s="20">
        <v>120</v>
      </c>
      <c r="D15" s="22">
        <v>0.2154</v>
      </c>
      <c r="E15" s="22">
        <f>ROUND(F15/D15,1)</f>
        <v>132</v>
      </c>
      <c r="F15" s="22">
        <v>28.43</v>
      </c>
      <c r="G15" s="23"/>
      <c r="H15" s="23"/>
      <c r="I15" s="22">
        <v>60</v>
      </c>
      <c r="J15" s="23"/>
      <c r="K15" s="22">
        <f>G15*$D15</f>
        <v>0</v>
      </c>
      <c r="L15" s="22">
        <f>H15*$D15</f>
        <v>0</v>
      </c>
      <c r="M15" s="22">
        <f>I15*$D15</f>
        <v>12.924</v>
      </c>
      <c r="N15" s="23"/>
      <c r="O15" s="22">
        <f>IF(COUNTA(G15:N15)=3,F15,0)</f>
        <v>0</v>
      </c>
      <c r="P15" s="23"/>
      <c r="Q15" s="23"/>
    </row>
    <row r="16" ht="32.05" customHeight="1">
      <c r="A16" s="25"/>
      <c r="B16" s="33">
        <v>43920</v>
      </c>
      <c r="C16" t="s" s="20">
        <v>121</v>
      </c>
      <c r="D16" s="22">
        <v>1.87</v>
      </c>
      <c r="E16" s="22">
        <f>ROUND(F16/D16,1)</f>
        <v>4</v>
      </c>
      <c r="F16" s="22">
        <v>7.48</v>
      </c>
      <c r="G16" s="23"/>
      <c r="H16" s="23"/>
      <c r="I16" s="22">
        <v>3</v>
      </c>
      <c r="J16" s="23"/>
      <c r="K16" s="22">
        <f>G16*$D16</f>
        <v>0</v>
      </c>
      <c r="L16" s="22">
        <f>H16*$D16</f>
        <v>0</v>
      </c>
      <c r="M16" s="22">
        <f>I16*$D16</f>
        <v>5.61</v>
      </c>
      <c r="N16" s="23"/>
      <c r="O16" s="22">
        <f>IF(COUNTA(G16:N16)=3,F16,0)</f>
        <v>0</v>
      </c>
      <c r="P16" s="23"/>
      <c r="Q16" s="23"/>
    </row>
    <row r="17" ht="44.05" customHeight="1">
      <c r="A17" s="25"/>
      <c r="B17" s="33">
        <v>43920</v>
      </c>
      <c r="C17" t="s" s="20">
        <v>122</v>
      </c>
      <c r="D17" s="22">
        <v>9.880000000000001</v>
      </c>
      <c r="E17" s="22">
        <f>ROUND(F17/D17,1)</f>
        <v>1</v>
      </c>
      <c r="F17" s="22">
        <v>9.880000000000001</v>
      </c>
      <c r="G17" s="23"/>
      <c r="H17" s="23"/>
      <c r="I17" s="23"/>
      <c r="J17" s="22">
        <v>4</v>
      </c>
      <c r="K17" s="22">
        <f>G17*$D17</f>
        <v>0</v>
      </c>
      <c r="L17" s="22">
        <f>H17*$D17</f>
        <v>0</v>
      </c>
      <c r="M17" s="22">
        <f>I17*$D17</f>
        <v>0</v>
      </c>
      <c r="N17" s="23"/>
      <c r="O17" s="22">
        <f>IF(COUNTA(G17:N17)=3,F17,0)</f>
        <v>0</v>
      </c>
      <c r="P17" s="23"/>
      <c r="Q17" s="23"/>
    </row>
    <row r="18" ht="44.05" customHeight="1">
      <c r="A18" s="25"/>
      <c r="B18" s="33">
        <v>43920</v>
      </c>
      <c r="C18" t="s" s="20">
        <v>123</v>
      </c>
      <c r="D18" s="22">
        <v>0.23</v>
      </c>
      <c r="E18" s="22">
        <f>ROUND(F18/D18,1)</f>
        <v>4</v>
      </c>
      <c r="F18" s="22">
        <v>0.92</v>
      </c>
      <c r="G18" s="23"/>
      <c r="H18" s="23"/>
      <c r="I18" s="22">
        <v>2</v>
      </c>
      <c r="J18" s="23"/>
      <c r="K18" s="22">
        <f>G18*$D18</f>
        <v>0</v>
      </c>
      <c r="L18" s="22">
        <f>H18*$D18</f>
        <v>0</v>
      </c>
      <c r="M18" s="22">
        <f>I18*$D18</f>
        <v>0.46</v>
      </c>
      <c r="N18" s="22">
        <v>4</v>
      </c>
      <c r="O18" s="22">
        <f>IF(COUNTA(G18:N18)=3,F18,0)</f>
        <v>0</v>
      </c>
      <c r="P18" s="23"/>
      <c r="Q18" s="23"/>
    </row>
    <row r="19" ht="44.05" customHeight="1">
      <c r="A19" s="25"/>
      <c r="B19" s="33">
        <v>43920</v>
      </c>
      <c r="C19" t="s" s="20">
        <v>124</v>
      </c>
      <c r="D19" s="22">
        <v>0.95</v>
      </c>
      <c r="E19" s="22">
        <f>ROUND(F19/D19,1)</f>
        <v>2</v>
      </c>
      <c r="F19" s="22">
        <v>1.9</v>
      </c>
      <c r="G19" s="23"/>
      <c r="H19" s="23"/>
      <c r="I19" s="23"/>
      <c r="J19" s="22">
        <v>2</v>
      </c>
      <c r="K19" s="22">
        <f>G19*$D19</f>
        <v>0</v>
      </c>
      <c r="L19" s="22">
        <f>H19*$D19</f>
        <v>0</v>
      </c>
      <c r="M19" s="22">
        <f>I19*$D19</f>
        <v>0</v>
      </c>
      <c r="N19" s="22">
        <v>2</v>
      </c>
      <c r="O19" s="22">
        <f>IF(COUNTA(G19:N19)=3,F19,0)</f>
        <v>0</v>
      </c>
      <c r="P19" s="23"/>
      <c r="Q19" s="23"/>
    </row>
    <row r="20" ht="44.05" customHeight="1">
      <c r="A20" s="25"/>
      <c r="B20" s="33">
        <v>43920</v>
      </c>
      <c r="C20" t="s" s="20">
        <v>125</v>
      </c>
      <c r="D20" s="22">
        <v>0.89</v>
      </c>
      <c r="E20" s="22">
        <f>ROUND(F20/D20,1)</f>
        <v>2</v>
      </c>
      <c r="F20" s="22">
        <v>1.78</v>
      </c>
      <c r="G20" s="23"/>
      <c r="H20" s="22">
        <v>1</v>
      </c>
      <c r="I20" s="23"/>
      <c r="J20" s="22">
        <v>1</v>
      </c>
      <c r="K20" s="22">
        <f>G20*$D20</f>
        <v>0</v>
      </c>
      <c r="L20" s="22">
        <f>H20*$D20</f>
        <v>0.89</v>
      </c>
      <c r="M20" s="22">
        <f>I20*$D20</f>
        <v>0</v>
      </c>
      <c r="N20" s="23"/>
      <c r="O20" s="22">
        <f>IF(COUNTA(G20:N20)=3,F20,0)</f>
        <v>0</v>
      </c>
      <c r="P20" s="23"/>
      <c r="Q20" s="23"/>
    </row>
    <row r="21" ht="32.05" customHeight="1">
      <c r="A21" s="25"/>
      <c r="B21" s="33">
        <v>43920</v>
      </c>
      <c r="C21" t="s" s="20">
        <v>126</v>
      </c>
      <c r="D21" s="22">
        <v>0.1</v>
      </c>
      <c r="E21" s="22">
        <f>ROUND(F21/D21,1)</f>
        <v>4</v>
      </c>
      <c r="F21" s="22">
        <v>0.4</v>
      </c>
      <c r="G21" s="23"/>
      <c r="H21" s="23"/>
      <c r="I21" s="23"/>
      <c r="J21" s="23"/>
      <c r="K21" s="22">
        <f>G21*$D21</f>
        <v>0</v>
      </c>
      <c r="L21" s="22">
        <f>H21*$D21</f>
        <v>0</v>
      </c>
      <c r="M21" s="22">
        <f>I21*$D21</f>
        <v>0</v>
      </c>
      <c r="N21" s="23"/>
      <c r="O21" s="22">
        <f>IF(COUNTA(G21:N21)=3,F21,0)</f>
        <v>0.4</v>
      </c>
      <c r="P21" s="23"/>
      <c r="Q21" s="23"/>
    </row>
    <row r="22" ht="32.05" customHeight="1">
      <c r="A22" s="25"/>
      <c r="B22" s="33">
        <v>43920</v>
      </c>
      <c r="C22" t="s" s="20">
        <v>127</v>
      </c>
      <c r="D22" s="22">
        <v>0.47</v>
      </c>
      <c r="E22" s="22">
        <f>ROUND(F22/D22,1)</f>
        <v>1</v>
      </c>
      <c r="F22" s="22">
        <v>0.47</v>
      </c>
      <c r="G22" s="23"/>
      <c r="H22" s="23"/>
      <c r="I22" s="23"/>
      <c r="J22" s="23"/>
      <c r="K22" s="22">
        <f>G22*$D22</f>
        <v>0</v>
      </c>
      <c r="L22" s="22">
        <f>H22*$D22</f>
        <v>0</v>
      </c>
      <c r="M22" s="22">
        <f>I22*$D22</f>
        <v>0</v>
      </c>
      <c r="N22" s="23"/>
      <c r="O22" s="22">
        <f>IF(COUNTA(G22:N22)=3,F22,0)</f>
        <v>0.47</v>
      </c>
      <c r="P22" s="23"/>
      <c r="Q22" s="23"/>
    </row>
    <row r="23" ht="32.05" customHeight="1">
      <c r="A23" s="25"/>
      <c r="B23" s="33">
        <v>43934</v>
      </c>
      <c r="C23" t="s" s="20">
        <v>128</v>
      </c>
      <c r="D23" s="22">
        <v>0.3</v>
      </c>
      <c r="E23" s="22">
        <f>ROUND(F23/D23,1)</f>
        <v>4</v>
      </c>
      <c r="F23" s="22">
        <v>1.2</v>
      </c>
      <c r="G23" s="23"/>
      <c r="H23" s="23"/>
      <c r="I23" s="22">
        <v>2</v>
      </c>
      <c r="J23" s="23"/>
      <c r="K23" s="22">
        <f>G23*$D23</f>
        <v>0</v>
      </c>
      <c r="L23" s="22">
        <f>H23*$D23</f>
        <v>0</v>
      </c>
      <c r="M23" s="22">
        <f>I23*$D23</f>
        <v>0.6</v>
      </c>
      <c r="N23" s="23"/>
      <c r="O23" s="22">
        <f>IF(COUNTA(G23:N23)=3,F23,0)</f>
        <v>0</v>
      </c>
      <c r="P23" s="23"/>
      <c r="Q23" s="23"/>
    </row>
    <row r="24" ht="32.05" customHeight="1">
      <c r="A24" s="25"/>
      <c r="B24" s="33">
        <v>43934</v>
      </c>
      <c r="C24" t="s" s="20">
        <v>129</v>
      </c>
      <c r="D24" s="22">
        <v>1.79</v>
      </c>
      <c r="E24" s="22">
        <f>ROUND(F24/D24,1)</f>
        <v>3</v>
      </c>
      <c r="F24" s="22">
        <v>5.37</v>
      </c>
      <c r="G24" s="23"/>
      <c r="H24" s="23"/>
      <c r="I24" s="22">
        <v>1</v>
      </c>
      <c r="J24" s="23"/>
      <c r="K24" s="22">
        <f>G24*$D24</f>
        <v>0</v>
      </c>
      <c r="L24" s="22">
        <f>H24*$D24</f>
        <v>0</v>
      </c>
      <c r="M24" s="22">
        <f>I24*$D24</f>
        <v>1.79</v>
      </c>
      <c r="N24" s="23"/>
      <c r="O24" s="22">
        <f>IF(COUNTA(G24:N24)=3,F24,0)</f>
        <v>0</v>
      </c>
      <c r="P24" s="23"/>
      <c r="Q24" s="23"/>
    </row>
    <row r="25" ht="32.05" customHeight="1">
      <c r="A25" s="25"/>
      <c r="B25" s="33">
        <v>43934</v>
      </c>
      <c r="C25" t="s" s="20">
        <v>130</v>
      </c>
      <c r="D25" s="22">
        <v>0.76</v>
      </c>
      <c r="E25" s="22">
        <f>ROUND(F25/D25,1)</f>
        <v>4</v>
      </c>
      <c r="F25" s="22">
        <v>3.04</v>
      </c>
      <c r="G25" s="23"/>
      <c r="H25" s="23"/>
      <c r="I25" s="22">
        <v>2</v>
      </c>
      <c r="J25" s="23"/>
      <c r="K25" s="22">
        <f>G25*$D25</f>
        <v>0</v>
      </c>
      <c r="L25" s="22">
        <f>H25*$D25</f>
        <v>0</v>
      </c>
      <c r="M25" s="22">
        <f>I25*$D25</f>
        <v>1.52</v>
      </c>
      <c r="N25" s="23"/>
      <c r="O25" s="22">
        <f>IF(COUNTA(G25:N25)=3,F25,0)</f>
        <v>0</v>
      </c>
      <c r="P25" s="23"/>
      <c r="Q25" s="23"/>
    </row>
    <row r="26" ht="44.05" customHeight="1">
      <c r="A26" s="25"/>
      <c r="B26" s="33">
        <v>43934</v>
      </c>
      <c r="C26" t="s" s="20">
        <v>117</v>
      </c>
      <c r="D26" s="22">
        <v>4.95</v>
      </c>
      <c r="E26" s="22">
        <f>ROUND(F26/D26,1)</f>
        <v>1</v>
      </c>
      <c r="F26" s="22">
        <v>4.95</v>
      </c>
      <c r="G26" s="22">
        <v>3</v>
      </c>
      <c r="H26" s="23"/>
      <c r="I26" s="23"/>
      <c r="J26" s="23"/>
      <c r="K26" s="22">
        <f>G26*$D26</f>
        <v>14.85</v>
      </c>
      <c r="L26" s="22">
        <f>H26*$D26</f>
        <v>0</v>
      </c>
      <c r="M26" s="22">
        <f>I26*$D26</f>
        <v>0</v>
      </c>
      <c r="N26" s="23"/>
      <c r="O26" s="22">
        <f>IF(COUNTA(G26:N26)=3,F26,0)</f>
        <v>0</v>
      </c>
      <c r="P26" s="23"/>
      <c r="Q26" s="23"/>
    </row>
    <row r="27" ht="32.05" customHeight="1">
      <c r="A27" s="25"/>
      <c r="B27" s="33">
        <v>43934</v>
      </c>
      <c r="C27" t="s" s="20">
        <v>111</v>
      </c>
      <c r="D27" s="22">
        <v>6.27</v>
      </c>
      <c r="E27" s="22">
        <f>ROUND(F27/D27,1)</f>
        <v>3</v>
      </c>
      <c r="F27" s="22">
        <v>18.81</v>
      </c>
      <c r="G27" s="22">
        <v>1</v>
      </c>
      <c r="H27" s="23"/>
      <c r="I27" s="22">
        <v>1</v>
      </c>
      <c r="J27" s="23"/>
      <c r="K27" s="22">
        <f>G27*$D27</f>
        <v>6.27</v>
      </c>
      <c r="L27" s="22">
        <f>H27*$D27</f>
        <v>0</v>
      </c>
      <c r="M27" s="22">
        <f>I27*$D27</f>
        <v>6.27</v>
      </c>
      <c r="N27" s="23"/>
      <c r="O27" s="22">
        <f>IF(COUNTA(G27:N27)=3,F27,0)</f>
        <v>0</v>
      </c>
      <c r="P27" s="23"/>
      <c r="Q27" s="23"/>
    </row>
    <row r="28" ht="44.05" customHeight="1">
      <c r="A28" s="25"/>
      <c r="B28" s="33">
        <v>43934</v>
      </c>
      <c r="C28" t="s" s="20">
        <v>131</v>
      </c>
      <c r="D28" s="22">
        <v>4.95</v>
      </c>
      <c r="E28" s="22">
        <f>ROUND(F28/D28,1)</f>
        <v>1</v>
      </c>
      <c r="F28" s="22">
        <v>4.95</v>
      </c>
      <c r="G28" s="23"/>
      <c r="H28" s="22">
        <v>1</v>
      </c>
      <c r="I28" s="23"/>
      <c r="J28" s="23"/>
      <c r="K28" s="22">
        <f>G28*$D28</f>
        <v>0</v>
      </c>
      <c r="L28" s="22">
        <f>H28*$D28</f>
        <v>4.95</v>
      </c>
      <c r="M28" s="22">
        <f>I28*$D28</f>
        <v>0</v>
      </c>
      <c r="N28" s="23"/>
      <c r="O28" s="22">
        <f>IF(COUNTA(G28:N28)=3,F28,0)</f>
        <v>0</v>
      </c>
      <c r="P28" s="23"/>
      <c r="Q28" s="23"/>
    </row>
    <row r="29" ht="44.05" customHeight="1">
      <c r="A29" s="25"/>
      <c r="B29" s="33">
        <v>43934</v>
      </c>
      <c r="C29" t="s" s="20">
        <v>132</v>
      </c>
      <c r="D29" s="22">
        <v>0.83</v>
      </c>
      <c r="E29" s="22">
        <f>ROUND(F29/D29,1)</f>
        <v>6</v>
      </c>
      <c r="F29" s="22">
        <v>4.98</v>
      </c>
      <c r="G29" s="23"/>
      <c r="H29" s="23"/>
      <c r="I29" s="22">
        <v>3</v>
      </c>
      <c r="J29" s="23"/>
      <c r="K29" s="22">
        <f>G29*$D29</f>
        <v>0</v>
      </c>
      <c r="L29" s="22">
        <f>H29*$D29</f>
        <v>0</v>
      </c>
      <c r="M29" s="22">
        <f>I29*$D29</f>
        <v>2.49</v>
      </c>
      <c r="N29" s="23"/>
      <c r="O29" s="22">
        <f>IF(COUNTA(G29:N29)=3,F29,0)</f>
        <v>0</v>
      </c>
      <c r="P29" s="23"/>
      <c r="Q29" s="23"/>
    </row>
    <row r="30" ht="44.05" customHeight="1">
      <c r="A30" s="25"/>
      <c r="B30" s="33">
        <v>43934</v>
      </c>
      <c r="C30" t="s" s="20">
        <v>133</v>
      </c>
      <c r="D30" s="22">
        <v>10.99</v>
      </c>
      <c r="E30" s="22">
        <f>ROUND(F30/D30,1)</f>
        <v>1</v>
      </c>
      <c r="F30" s="22">
        <v>10.99</v>
      </c>
      <c r="G30" s="23"/>
      <c r="H30" s="22">
        <v>0.5</v>
      </c>
      <c r="I30" s="23"/>
      <c r="J30" s="23"/>
      <c r="K30" s="22">
        <f>G30*$D30</f>
        <v>0</v>
      </c>
      <c r="L30" s="22">
        <f>H30*$D30</f>
        <v>5.495</v>
      </c>
      <c r="M30" s="22">
        <f>I30*$D30</f>
        <v>0</v>
      </c>
      <c r="N30" s="23"/>
      <c r="O30" s="22">
        <f>IF(COUNTA(G30:N30)=3,F30,0)</f>
        <v>0</v>
      </c>
      <c r="P30" s="23"/>
      <c r="Q30" s="23"/>
    </row>
    <row r="31" ht="56.05" customHeight="1">
      <c r="A31" s="25"/>
      <c r="B31" s="33">
        <v>43934</v>
      </c>
      <c r="C31" t="s" s="20">
        <v>134</v>
      </c>
      <c r="D31" s="22">
        <v>10.97</v>
      </c>
      <c r="E31" s="22">
        <f>ROUND(F31/D31,1)</f>
        <v>1</v>
      </c>
      <c r="F31" s="22">
        <v>10.97</v>
      </c>
      <c r="G31" s="23"/>
      <c r="H31" s="22">
        <v>1</v>
      </c>
      <c r="I31" s="23"/>
      <c r="J31" s="23"/>
      <c r="K31" s="22">
        <f>G31*$D31</f>
        <v>0</v>
      </c>
      <c r="L31" s="22">
        <f>H31*$D31</f>
        <v>10.97</v>
      </c>
      <c r="M31" s="22">
        <f>I31*$D31</f>
        <v>0</v>
      </c>
      <c r="N31" s="23"/>
      <c r="O31" s="22">
        <f>IF(COUNTA(G31:N31)=3,F31,0)</f>
        <v>0</v>
      </c>
      <c r="P31" s="23"/>
      <c r="Q31" s="23"/>
    </row>
    <row r="32" ht="44.05" customHeight="1">
      <c r="A32" s="25"/>
      <c r="B32" s="33">
        <v>43934</v>
      </c>
      <c r="C32" t="s" s="20">
        <v>135</v>
      </c>
      <c r="D32" s="22">
        <v>0.37</v>
      </c>
      <c r="E32" s="22">
        <f>ROUND(F32/D32,1)</f>
        <v>3</v>
      </c>
      <c r="F32" s="22">
        <v>1.11</v>
      </c>
      <c r="G32" s="23"/>
      <c r="H32" s="23"/>
      <c r="I32" s="22">
        <v>1</v>
      </c>
      <c r="J32" s="23"/>
      <c r="K32" s="22">
        <f>G32*$D32</f>
        <v>0</v>
      </c>
      <c r="L32" s="22">
        <f>H32*$D32</f>
        <v>0</v>
      </c>
      <c r="M32" s="22">
        <f>I32*$D32</f>
        <v>0.37</v>
      </c>
      <c r="N32" s="23"/>
      <c r="O32" s="22">
        <f>IF(COUNTA(G32:N32)=3,F32,0)</f>
        <v>0</v>
      </c>
      <c r="P32" s="23"/>
      <c r="Q32" s="23"/>
    </row>
    <row r="33" ht="32.05" customHeight="1">
      <c r="A33" s="25"/>
      <c r="B33" s="33">
        <v>43934</v>
      </c>
      <c r="C33" t="s" s="20">
        <v>136</v>
      </c>
      <c r="D33" s="22">
        <v>0.4</v>
      </c>
      <c r="E33" s="22">
        <f>ROUND(F33/D33,1)</f>
        <v>2</v>
      </c>
      <c r="F33" s="22">
        <v>0.8</v>
      </c>
      <c r="G33" s="23"/>
      <c r="H33" s="23"/>
      <c r="I33" s="23"/>
      <c r="J33" s="23"/>
      <c r="K33" s="22">
        <f>G33*$D33</f>
        <v>0</v>
      </c>
      <c r="L33" s="22">
        <f>H33*$D33</f>
        <v>0</v>
      </c>
      <c r="M33" s="22">
        <f>I33*$D33</f>
        <v>0</v>
      </c>
      <c r="N33" s="23"/>
      <c r="O33" s="22">
        <f>IF(COUNTA(G33:N33)=3,F33,0)</f>
        <v>0.8</v>
      </c>
      <c r="P33" s="23"/>
      <c r="Q33" s="23"/>
    </row>
    <row r="34" ht="32.05" customHeight="1">
      <c r="A34" s="25"/>
      <c r="B34" s="33">
        <v>43934</v>
      </c>
      <c r="C34" t="s" s="20">
        <v>109</v>
      </c>
      <c r="D34" s="22">
        <v>1.21</v>
      </c>
      <c r="E34" s="22">
        <f>ROUND(F34/D34,1)</f>
        <v>4</v>
      </c>
      <c r="F34" s="22">
        <v>4.84</v>
      </c>
      <c r="G34" s="23"/>
      <c r="H34" s="22">
        <v>4</v>
      </c>
      <c r="I34" s="23"/>
      <c r="J34" s="23"/>
      <c r="K34" s="22">
        <f>G34*$D34</f>
        <v>0</v>
      </c>
      <c r="L34" s="22">
        <f>H34*$D34</f>
        <v>4.84</v>
      </c>
      <c r="M34" s="22">
        <f>I34*$D34</f>
        <v>0</v>
      </c>
      <c r="N34" s="23"/>
      <c r="O34" s="22">
        <f>IF(COUNTA(G34:N34)=3,F34,0)</f>
        <v>0</v>
      </c>
      <c r="P34" s="23"/>
      <c r="Q34" s="23"/>
    </row>
    <row r="35" ht="20.05" customHeight="1">
      <c r="A35" s="25"/>
      <c r="B35" s="24"/>
      <c r="C35" s="23"/>
      <c r="D35" s="23"/>
      <c r="E35" s="23"/>
      <c r="F35" s="23"/>
      <c r="G35" s="23"/>
      <c r="H35" s="23"/>
      <c r="I35" s="23"/>
      <c r="J35" s="23"/>
      <c r="K35" s="22">
        <f>G35*$D35</f>
        <v>0</v>
      </c>
      <c r="L35" s="22">
        <f>H35*$D35</f>
        <v>0</v>
      </c>
      <c r="M35" s="22">
        <f>I35*$D35</f>
        <v>0</v>
      </c>
      <c r="N35" s="23"/>
      <c r="O35" s="23"/>
      <c r="P35" s="23"/>
      <c r="Q35" s="23"/>
    </row>
    <row r="36" ht="20.05" customHeight="1">
      <c r="A36" s="25"/>
      <c r="B36" s="24"/>
      <c r="C36" s="23"/>
      <c r="D36" s="23"/>
      <c r="E36" s="23"/>
      <c r="F36" s="23"/>
      <c r="G36" s="23"/>
      <c r="H36" s="23"/>
      <c r="I36" s="23"/>
      <c r="J36" s="23"/>
      <c r="K36" s="22">
        <f>G36*$D36</f>
        <v>0</v>
      </c>
      <c r="L36" s="22">
        <f>H36*$D36</f>
        <v>0</v>
      </c>
      <c r="M36" s="22">
        <f>I36*$D36</f>
        <v>0</v>
      </c>
      <c r="N36" s="23"/>
      <c r="O36" s="23"/>
      <c r="P36" s="23"/>
      <c r="Q36" s="23"/>
    </row>
    <row r="37" ht="20.05" customHeight="1">
      <c r="A37" s="25"/>
      <c r="B37" s="24"/>
      <c r="C37" s="23"/>
      <c r="D37" s="23"/>
      <c r="E37" s="23"/>
      <c r="F37" s="23"/>
      <c r="G37" s="23"/>
      <c r="H37" s="23"/>
      <c r="I37" s="23"/>
      <c r="J37" s="23"/>
      <c r="K37" s="22">
        <f>G37*$D37</f>
        <v>0</v>
      </c>
      <c r="L37" s="22">
        <f>H37*$D37</f>
        <v>0</v>
      </c>
      <c r="M37" s="22">
        <f>I37*$D37</f>
        <v>0</v>
      </c>
      <c r="N37" s="23"/>
      <c r="O37" s="23"/>
      <c r="P37" s="23"/>
      <c r="Q37" s="23"/>
    </row>
    <row r="38" ht="20.05" customHeight="1">
      <c r="A38" s="25"/>
      <c r="B38" s="24"/>
      <c r="C38" s="23"/>
      <c r="D38" s="23"/>
      <c r="E38" s="23"/>
      <c r="F38" s="23"/>
      <c r="G38" s="23"/>
      <c r="H38" s="23"/>
      <c r="I38" s="23"/>
      <c r="J38" s="23"/>
      <c r="K38" s="22">
        <f>G38*$D38</f>
        <v>0</v>
      </c>
      <c r="L38" s="22">
        <f>H38*$D38</f>
        <v>0</v>
      </c>
      <c r="M38" s="22">
        <f>I38*$D38</f>
        <v>0</v>
      </c>
      <c r="N38" s="23"/>
      <c r="O38" s="23"/>
      <c r="P38" s="23"/>
      <c r="Q38" s="23"/>
    </row>
    <row r="39" ht="20.05" customHeight="1">
      <c r="A39" s="25"/>
      <c r="B39" s="24"/>
      <c r="C39" s="23"/>
      <c r="D39" s="23"/>
      <c r="E39" s="23"/>
      <c r="F39" s="23"/>
      <c r="G39" s="23"/>
      <c r="H39" s="23"/>
      <c r="I39" s="23"/>
      <c r="J39" s="23"/>
      <c r="K39" s="22">
        <f>G39*$D39</f>
        <v>0</v>
      </c>
      <c r="L39" s="22">
        <f>H39*$D39</f>
        <v>0</v>
      </c>
      <c r="M39" s="22">
        <f>I39*$D39</f>
        <v>0</v>
      </c>
      <c r="N39" s="23"/>
      <c r="O39" s="23"/>
      <c r="P39" s="23"/>
      <c r="Q39" s="23"/>
    </row>
    <row r="40" ht="20.05" customHeight="1">
      <c r="A40" s="25"/>
      <c r="B40" s="24"/>
      <c r="C40" s="23"/>
      <c r="D40" s="23"/>
      <c r="E40" s="23"/>
      <c r="F40" s="23"/>
      <c r="G40" s="23"/>
      <c r="H40" s="23"/>
      <c r="I40" s="23"/>
      <c r="J40" s="23"/>
      <c r="K40" s="22">
        <f>G40*$D40</f>
        <v>0</v>
      </c>
      <c r="L40" s="22">
        <f>H40*$D40</f>
        <v>0</v>
      </c>
      <c r="M40" s="22">
        <f>I40*$D40</f>
        <v>0</v>
      </c>
      <c r="N40" s="23"/>
      <c r="O40" s="23"/>
      <c r="P40" s="23"/>
      <c r="Q40" s="23"/>
    </row>
    <row r="41" ht="20.05" customHeight="1">
      <c r="A41" s="25"/>
      <c r="B41" s="24"/>
      <c r="C41" s="23"/>
      <c r="D41" s="23"/>
      <c r="E41" s="23"/>
      <c r="F41" s="23"/>
      <c r="G41" s="23"/>
      <c r="H41" s="23"/>
      <c r="I41" s="23"/>
      <c r="J41" s="23"/>
      <c r="K41" s="22">
        <f>G41*$D41</f>
        <v>0</v>
      </c>
      <c r="L41" s="22">
        <f>H41*$D41</f>
        <v>0</v>
      </c>
      <c r="M41" s="22">
        <f>I41*$D41</f>
        <v>0</v>
      </c>
      <c r="N41" s="23"/>
      <c r="O41" s="23"/>
      <c r="P41" s="23"/>
      <c r="Q41" s="23"/>
    </row>
    <row r="42" ht="20.05" customHeight="1">
      <c r="A42" s="25"/>
      <c r="B42" s="24"/>
      <c r="C42" s="23"/>
      <c r="D42" s="23"/>
      <c r="E42" s="23"/>
      <c r="F42" s="23"/>
      <c r="G42" s="23"/>
      <c r="H42" s="23"/>
      <c r="I42" s="23"/>
      <c r="J42" s="23"/>
      <c r="K42" s="22">
        <f>G42*$D42</f>
        <v>0</v>
      </c>
      <c r="L42" s="22">
        <f>H42*$D42</f>
        <v>0</v>
      </c>
      <c r="M42" s="22">
        <f>I42*$D42</f>
        <v>0</v>
      </c>
      <c r="N42" s="23"/>
      <c r="O42" s="23"/>
      <c r="P42" s="23"/>
      <c r="Q42" s="23"/>
    </row>
    <row r="43" ht="20.05" customHeight="1">
      <c r="A43" s="25"/>
      <c r="B43" s="24"/>
      <c r="C43" s="23"/>
      <c r="D43" s="23"/>
      <c r="E43" s="23"/>
      <c r="F43" s="23"/>
      <c r="G43" s="23"/>
      <c r="H43" s="23"/>
      <c r="I43" s="23"/>
      <c r="J43" s="23"/>
      <c r="K43" s="22">
        <f>G43*$D43</f>
        <v>0</v>
      </c>
      <c r="L43" s="22">
        <f>H43*$D43</f>
        <v>0</v>
      </c>
      <c r="M43" s="22">
        <f>I43*$D43</f>
        <v>0</v>
      </c>
      <c r="N43" s="23"/>
      <c r="O43" s="23"/>
      <c r="P43" s="23"/>
      <c r="Q43" s="23"/>
    </row>
    <row r="44" ht="20.05" customHeight="1">
      <c r="A44" s="25"/>
      <c r="B44" s="24"/>
      <c r="C44" s="23"/>
      <c r="D44" s="23"/>
      <c r="E44" s="23"/>
      <c r="F44" s="23"/>
      <c r="G44" s="23"/>
      <c r="H44" s="23"/>
      <c r="I44" s="23"/>
      <c r="J44" s="23"/>
      <c r="K44" s="22">
        <f>G44*$D44</f>
        <v>0</v>
      </c>
      <c r="L44" s="22">
        <f>H44*$D44</f>
        <v>0</v>
      </c>
      <c r="M44" s="22">
        <f>I44*$D44</f>
        <v>0</v>
      </c>
      <c r="N44" s="23"/>
      <c r="O44" s="23"/>
      <c r="P44" s="23"/>
      <c r="Q44" s="23"/>
    </row>
    <row r="45" ht="20.05" customHeight="1">
      <c r="A45" s="25"/>
      <c r="B45" s="24"/>
      <c r="C45" s="23"/>
      <c r="D45" s="23"/>
      <c r="E45" s="23"/>
      <c r="F45" s="23"/>
      <c r="G45" s="23"/>
      <c r="H45" s="23"/>
      <c r="I45" s="23"/>
      <c r="J45" s="23"/>
      <c r="K45" s="22">
        <f>G45*$D45</f>
        <v>0</v>
      </c>
      <c r="L45" s="22">
        <f>H45*$D45</f>
        <v>0</v>
      </c>
      <c r="M45" s="22">
        <f>I45*$D45</f>
        <v>0</v>
      </c>
      <c r="N45" s="23"/>
      <c r="O45" s="23"/>
      <c r="P45" s="23"/>
      <c r="Q45" s="23"/>
    </row>
    <row r="46" ht="20.05" customHeight="1">
      <c r="A46" s="25"/>
      <c r="B46" s="24"/>
      <c r="C46" s="23"/>
      <c r="D46" s="23"/>
      <c r="E46" s="23"/>
      <c r="F46" s="23"/>
      <c r="G46" s="23"/>
      <c r="H46" s="23"/>
      <c r="I46" s="23"/>
      <c r="J46" s="23"/>
      <c r="K46" s="22">
        <f>G46*$D46</f>
        <v>0</v>
      </c>
      <c r="L46" s="22">
        <f>H46*$D46</f>
        <v>0</v>
      </c>
      <c r="M46" s="22">
        <f>I46*$D46</f>
        <v>0</v>
      </c>
      <c r="N46" s="23"/>
      <c r="O46" s="23"/>
      <c r="P46" s="23"/>
      <c r="Q46" s="23"/>
    </row>
    <row r="47" ht="20.05" customHeight="1">
      <c r="A47" s="25"/>
      <c r="B47" s="24"/>
      <c r="C47" s="23"/>
      <c r="D47" s="23"/>
      <c r="E47" s="23"/>
      <c r="F47" s="23"/>
      <c r="G47" s="23"/>
      <c r="H47" s="23"/>
      <c r="I47" s="23"/>
      <c r="J47" s="23"/>
      <c r="K47" s="22">
        <f>G47*$D47</f>
        <v>0</v>
      </c>
      <c r="L47" s="22">
        <f>H47*$D47</f>
        <v>0</v>
      </c>
      <c r="M47" s="22">
        <f>I47*$D47</f>
        <v>0</v>
      </c>
      <c r="N47" s="23"/>
      <c r="O47" s="23"/>
      <c r="P47" s="23"/>
      <c r="Q47" s="23"/>
    </row>
    <row r="48" ht="20.05" customHeight="1">
      <c r="A48" s="25"/>
      <c r="B48" s="24"/>
      <c r="C48" s="23"/>
      <c r="D48" s="23"/>
      <c r="E48" s="23"/>
      <c r="F48" s="23"/>
      <c r="G48" s="23"/>
      <c r="H48" s="23"/>
      <c r="I48" s="23"/>
      <c r="J48" s="23"/>
      <c r="K48" s="22">
        <f>G48*$D48</f>
        <v>0</v>
      </c>
      <c r="L48" s="22">
        <f>H48*$D48</f>
        <v>0</v>
      </c>
      <c r="M48" s="22">
        <f>I48*$D48</f>
        <v>0</v>
      </c>
      <c r="N48" s="23"/>
      <c r="O48" s="23"/>
      <c r="P48" s="23"/>
      <c r="Q48" s="23"/>
    </row>
    <row r="49" ht="20.05" customHeight="1">
      <c r="A49" s="25"/>
      <c r="B49" s="24"/>
      <c r="C49" s="23"/>
      <c r="D49" s="23"/>
      <c r="E49" s="23"/>
      <c r="F49" s="23"/>
      <c r="G49" s="23"/>
      <c r="H49" s="23"/>
      <c r="I49" s="23"/>
      <c r="J49" s="23"/>
      <c r="K49" s="22">
        <f>G49*$D49</f>
        <v>0</v>
      </c>
      <c r="L49" s="22">
        <f>H49*$D49</f>
        <v>0</v>
      </c>
      <c r="M49" s="22">
        <f>I49*$D49</f>
        <v>0</v>
      </c>
      <c r="N49" s="23"/>
      <c r="O49" s="23"/>
      <c r="P49" s="23"/>
      <c r="Q49" s="23"/>
    </row>
    <row r="50" ht="20.05" customHeight="1">
      <c r="A50" s="25"/>
      <c r="B50" s="24"/>
      <c r="C50" s="23"/>
      <c r="D50" s="23"/>
      <c r="E50" s="23"/>
      <c r="F50" s="23"/>
      <c r="G50" s="23"/>
      <c r="H50" s="23"/>
      <c r="I50" s="23"/>
      <c r="J50" s="23"/>
      <c r="K50" s="22">
        <f>G50*$D50</f>
        <v>0</v>
      </c>
      <c r="L50" s="22">
        <f>H50*$D50</f>
        <v>0</v>
      </c>
      <c r="M50" s="22">
        <f>I50*$D50</f>
        <v>0</v>
      </c>
      <c r="N50" s="23"/>
      <c r="O50" s="23"/>
      <c r="P50" s="23"/>
      <c r="Q50" s="23"/>
    </row>
    <row r="51" ht="20.05" customHeight="1">
      <c r="A51" s="25"/>
      <c r="B51" s="24"/>
      <c r="C51" s="23"/>
      <c r="D51" s="23"/>
      <c r="E51" s="23"/>
      <c r="F51" s="23"/>
      <c r="G51" s="23"/>
      <c r="H51" s="23"/>
      <c r="I51" s="23"/>
      <c r="J51" s="23"/>
      <c r="K51" s="22">
        <f>G51*$D51</f>
        <v>0</v>
      </c>
      <c r="L51" s="22">
        <f>H51*$D51</f>
        <v>0</v>
      </c>
      <c r="M51" s="22">
        <f>I51*$D51</f>
        <v>0</v>
      </c>
      <c r="N51" s="23"/>
      <c r="O51" s="23"/>
      <c r="P51" s="23"/>
      <c r="Q51" s="23"/>
    </row>
    <row r="52" ht="20.05" customHeight="1">
      <c r="A52" s="25"/>
      <c r="B52" s="24"/>
      <c r="C52" s="23"/>
      <c r="D52" s="23"/>
      <c r="E52" s="23"/>
      <c r="F52" s="23"/>
      <c r="G52" s="23"/>
      <c r="H52" s="23"/>
      <c r="I52" s="23"/>
      <c r="J52" s="23"/>
      <c r="K52" s="22">
        <f>G52*$D52</f>
        <v>0</v>
      </c>
      <c r="L52" s="22">
        <f>H52*$D52</f>
        <v>0</v>
      </c>
      <c r="M52" s="22">
        <f>I52*$D52</f>
        <v>0</v>
      </c>
      <c r="N52" s="23"/>
      <c r="O52" s="23"/>
      <c r="P52" s="23"/>
      <c r="Q52" s="23"/>
    </row>
    <row r="53" ht="20.05" customHeight="1">
      <c r="A53" s="25"/>
      <c r="B53" s="24"/>
      <c r="C53" s="23"/>
      <c r="D53" s="23"/>
      <c r="E53" s="23"/>
      <c r="F53" s="23"/>
      <c r="G53" s="23"/>
      <c r="H53" s="23"/>
      <c r="I53" s="23"/>
      <c r="J53" s="23"/>
      <c r="K53" s="22">
        <f>G53*$D53</f>
        <v>0</v>
      </c>
      <c r="L53" s="22">
        <f>H53*$D53</f>
        <v>0</v>
      </c>
      <c r="M53" s="22">
        <f>I53*$D53</f>
        <v>0</v>
      </c>
      <c r="N53" s="23"/>
      <c r="O53" s="23"/>
      <c r="P53" s="23"/>
      <c r="Q53" s="23"/>
    </row>
    <row r="54" ht="20.05" customHeight="1">
      <c r="A54" s="25"/>
      <c r="B54" s="24"/>
      <c r="C54" s="23"/>
      <c r="D54" s="23"/>
      <c r="E54" s="23"/>
      <c r="F54" s="23"/>
      <c r="G54" s="23"/>
      <c r="H54" s="23"/>
      <c r="I54" s="23"/>
      <c r="J54" s="23"/>
      <c r="K54" s="22">
        <f>G54*$D54</f>
        <v>0</v>
      </c>
      <c r="L54" s="22">
        <f>H54*$D54</f>
        <v>0</v>
      </c>
      <c r="M54" s="22">
        <f>I54*$D54</f>
        <v>0</v>
      </c>
      <c r="N54" s="23"/>
      <c r="O54" s="23"/>
      <c r="P54" s="23"/>
      <c r="Q54" s="23"/>
    </row>
    <row r="55" ht="20.05" customHeight="1">
      <c r="A55" s="25"/>
      <c r="B55" s="24"/>
      <c r="C55" s="23"/>
      <c r="D55" s="23"/>
      <c r="E55" s="23"/>
      <c r="F55" s="23"/>
      <c r="G55" s="23"/>
      <c r="H55" s="23"/>
      <c r="I55" s="23"/>
      <c r="J55" s="23"/>
      <c r="K55" s="22">
        <f>G55*$D55</f>
        <v>0</v>
      </c>
      <c r="L55" s="22">
        <f>H55*$D55</f>
        <v>0</v>
      </c>
      <c r="M55" s="22">
        <f>I55*$D55</f>
        <v>0</v>
      </c>
      <c r="N55" s="23"/>
      <c r="O55" s="23"/>
      <c r="P55" s="23"/>
      <c r="Q55" s="23"/>
    </row>
    <row r="56" ht="20.05" customHeight="1">
      <c r="A56" s="25"/>
      <c r="B56" s="24"/>
      <c r="C56" s="23"/>
      <c r="D56" s="23"/>
      <c r="E56" s="23"/>
      <c r="F56" s="23"/>
      <c r="G56" s="23"/>
      <c r="H56" s="23"/>
      <c r="I56" s="23"/>
      <c r="J56" s="23"/>
      <c r="K56" s="22">
        <f>G56*$D56</f>
        <v>0</v>
      </c>
      <c r="L56" s="22">
        <f>H56*$D56</f>
        <v>0</v>
      </c>
      <c r="M56" s="22">
        <f>I56*$D56</f>
        <v>0</v>
      </c>
      <c r="N56" s="23"/>
      <c r="O56" s="23"/>
      <c r="P56" s="23"/>
      <c r="Q56" s="23"/>
    </row>
    <row r="57" ht="20.05" customHeight="1">
      <c r="A57" s="25"/>
      <c r="B57" s="24"/>
      <c r="C57" s="23"/>
      <c r="D57" s="23"/>
      <c r="E57" s="23"/>
      <c r="F57" s="23"/>
      <c r="G57" s="23"/>
      <c r="H57" s="23"/>
      <c r="I57" s="23"/>
      <c r="J57" s="23"/>
      <c r="K57" s="22">
        <f>G57*$D57</f>
        <v>0</v>
      </c>
      <c r="L57" s="22">
        <f>H57*$D57</f>
        <v>0</v>
      </c>
      <c r="M57" s="22">
        <f>I57*$D57</f>
        <v>0</v>
      </c>
      <c r="N57" s="23"/>
      <c r="O57" s="23"/>
      <c r="P57" s="23"/>
      <c r="Q57" s="23"/>
    </row>
    <row r="58" ht="20.05" customHeight="1">
      <c r="A58" s="25"/>
      <c r="B58" s="24"/>
      <c r="C58" s="23"/>
      <c r="D58" s="23"/>
      <c r="E58" s="23"/>
      <c r="F58" s="23"/>
      <c r="G58" s="23"/>
      <c r="H58" s="23"/>
      <c r="I58" s="23"/>
      <c r="J58" s="23"/>
      <c r="K58" s="22">
        <f>G58*$D58</f>
        <v>0</v>
      </c>
      <c r="L58" s="22">
        <f>H58*$D58</f>
        <v>0</v>
      </c>
      <c r="M58" s="22">
        <f>I58*$D58</f>
        <v>0</v>
      </c>
      <c r="N58" s="23"/>
      <c r="O58" s="23"/>
      <c r="P58" s="23"/>
      <c r="Q58" s="23"/>
    </row>
    <row r="59" ht="20.05" customHeight="1">
      <c r="A59" s="25"/>
      <c r="B59" s="24"/>
      <c r="C59" s="23"/>
      <c r="D59" s="23"/>
      <c r="E59" s="23"/>
      <c r="F59" s="23"/>
      <c r="G59" s="23"/>
      <c r="H59" s="23"/>
      <c r="I59" s="23"/>
      <c r="J59" s="23"/>
      <c r="K59" s="22">
        <f>G59*$D59</f>
        <v>0</v>
      </c>
      <c r="L59" s="22">
        <f>H59*$D59</f>
        <v>0</v>
      </c>
      <c r="M59" s="22">
        <f>I59*$D59</f>
        <v>0</v>
      </c>
      <c r="N59" s="23"/>
      <c r="O59" s="23"/>
      <c r="P59" s="23"/>
      <c r="Q59" s="23"/>
    </row>
    <row r="60" ht="20.05" customHeight="1">
      <c r="A60" s="25"/>
      <c r="B60" s="24"/>
      <c r="C60" s="23"/>
      <c r="D60" s="23"/>
      <c r="E60" s="23"/>
      <c r="F60" s="23"/>
      <c r="G60" s="23"/>
      <c r="H60" s="23"/>
      <c r="I60" s="23"/>
      <c r="J60" s="23"/>
      <c r="K60" s="22">
        <f>G60*$D60</f>
        <v>0</v>
      </c>
      <c r="L60" s="22">
        <f>H60*$D60</f>
        <v>0</v>
      </c>
      <c r="M60" s="22">
        <f>I60*$D60</f>
        <v>0</v>
      </c>
      <c r="N60" s="23"/>
      <c r="O60" s="23"/>
      <c r="P60" s="23"/>
      <c r="Q60" s="23"/>
    </row>
    <row r="61" ht="20.05" customHeight="1">
      <c r="A61" s="25"/>
      <c r="B61" s="24"/>
      <c r="C61" s="23"/>
      <c r="D61" s="23"/>
      <c r="E61" s="23"/>
      <c r="F61" s="23"/>
      <c r="G61" s="23"/>
      <c r="H61" s="23"/>
      <c r="I61" s="23"/>
      <c r="J61" s="23"/>
      <c r="K61" s="22">
        <f>G61*$D61</f>
        <v>0</v>
      </c>
      <c r="L61" s="22">
        <f>H61*$D61</f>
        <v>0</v>
      </c>
      <c r="M61" s="22">
        <f>I61*$D61</f>
        <v>0</v>
      </c>
      <c r="N61" s="23"/>
      <c r="O61" s="23"/>
      <c r="P61" s="23"/>
      <c r="Q61" s="23"/>
    </row>
    <row r="62" ht="20.05" customHeight="1">
      <c r="A62" s="25"/>
      <c r="B62" s="24"/>
      <c r="C62" s="23"/>
      <c r="D62" s="23"/>
      <c r="E62" s="23"/>
      <c r="F62" s="23"/>
      <c r="G62" s="23"/>
      <c r="H62" s="23"/>
      <c r="I62" s="23"/>
      <c r="J62" s="23"/>
      <c r="K62" s="22">
        <f>G62*$D62</f>
        <v>0</v>
      </c>
      <c r="L62" s="22">
        <f>H62*$D62</f>
        <v>0</v>
      </c>
      <c r="M62" s="22">
        <f>I62*$D62</f>
        <v>0</v>
      </c>
      <c r="N62" s="23"/>
      <c r="O62" s="23"/>
      <c r="P62" s="23"/>
      <c r="Q62" s="23"/>
    </row>
    <row r="63" ht="20.05" customHeight="1">
      <c r="A63" s="25"/>
      <c r="B63" s="24"/>
      <c r="C63" s="23"/>
      <c r="D63" s="23"/>
      <c r="E63" s="23"/>
      <c r="F63" s="23"/>
      <c r="G63" s="23"/>
      <c r="H63" s="23"/>
      <c r="I63" s="23"/>
      <c r="J63" s="23"/>
      <c r="K63" s="22">
        <f>G63*$D63</f>
        <v>0</v>
      </c>
      <c r="L63" s="22">
        <f>H63*$D63</f>
        <v>0</v>
      </c>
      <c r="M63" s="22">
        <f>I63*$D63</f>
        <v>0</v>
      </c>
      <c r="N63" s="23"/>
      <c r="O63" s="23"/>
      <c r="P63" s="23"/>
      <c r="Q63" s="23"/>
    </row>
    <row r="64" ht="20.05" customHeight="1">
      <c r="A64" s="25"/>
      <c r="B64" s="24"/>
      <c r="C64" s="23"/>
      <c r="D64" s="23"/>
      <c r="E64" s="23"/>
      <c r="F64" s="23"/>
      <c r="G64" s="23"/>
      <c r="H64" s="23"/>
      <c r="I64" s="23"/>
      <c r="J64" s="23"/>
      <c r="K64" s="22">
        <f>G64*$D64</f>
        <v>0</v>
      </c>
      <c r="L64" s="22">
        <f>H64*$D64</f>
        <v>0</v>
      </c>
      <c r="M64" s="22">
        <f>I64*$D64</f>
        <v>0</v>
      </c>
      <c r="N64" s="23"/>
      <c r="O64" s="23"/>
      <c r="P64" s="23"/>
      <c r="Q64" s="23"/>
    </row>
    <row r="65" ht="20.05" customHeight="1">
      <c r="A65" s="25"/>
      <c r="B65" s="24"/>
      <c r="C65" s="23"/>
      <c r="D65" s="23"/>
      <c r="E65" s="23"/>
      <c r="F65" s="23"/>
      <c r="G65" s="23"/>
      <c r="H65" s="23"/>
      <c r="I65" s="23"/>
      <c r="J65" s="23"/>
      <c r="K65" s="22">
        <f>G65*$D65</f>
        <v>0</v>
      </c>
      <c r="L65" s="22">
        <f>H65*$D65</f>
        <v>0</v>
      </c>
      <c r="M65" s="22">
        <f>I65*$D65</f>
        <v>0</v>
      </c>
      <c r="N65" s="23"/>
      <c r="O65" s="23"/>
      <c r="P65" s="23"/>
      <c r="Q65" s="23"/>
    </row>
    <row r="66" ht="20.05" customHeight="1">
      <c r="A66" s="25"/>
      <c r="B66" s="24"/>
      <c r="C66" s="23"/>
      <c r="D66" s="23"/>
      <c r="E66" s="23"/>
      <c r="F66" s="23"/>
      <c r="G66" s="23"/>
      <c r="H66" s="23"/>
      <c r="I66" s="23"/>
      <c r="J66" s="23"/>
      <c r="K66" s="22">
        <f>G66*$D66</f>
        <v>0</v>
      </c>
      <c r="L66" s="22">
        <f>H66*$D66</f>
        <v>0</v>
      </c>
      <c r="M66" s="22">
        <f>I66*$D66</f>
        <v>0</v>
      </c>
      <c r="N66" s="23"/>
      <c r="O66" s="23"/>
      <c r="P66" s="23"/>
      <c r="Q66" s="23"/>
    </row>
    <row r="67" ht="20.05" customHeight="1">
      <c r="A67" s="25"/>
      <c r="B67" s="24"/>
      <c r="C67" s="23"/>
      <c r="D67" s="23"/>
      <c r="E67" s="23"/>
      <c r="F67" s="23"/>
      <c r="G67" s="23"/>
      <c r="H67" s="23"/>
      <c r="I67" s="23"/>
      <c r="J67" s="23"/>
      <c r="K67" s="22">
        <f>G67*$D67</f>
        <v>0</v>
      </c>
      <c r="L67" s="22">
        <f>H67*$D67</f>
        <v>0</v>
      </c>
      <c r="M67" s="22">
        <f>I67*$D67</f>
        <v>0</v>
      </c>
      <c r="N67" s="23"/>
      <c r="O67" s="23"/>
      <c r="P67" s="23"/>
      <c r="Q67" s="23"/>
    </row>
    <row r="68" ht="20.05" customHeight="1">
      <c r="A68" s="25"/>
      <c r="B68" s="24"/>
      <c r="C68" s="23"/>
      <c r="D68" s="23"/>
      <c r="E68" s="23"/>
      <c r="F68" s="23"/>
      <c r="G68" s="23"/>
      <c r="H68" s="23"/>
      <c r="I68" s="23"/>
      <c r="J68" s="23"/>
      <c r="K68" s="22">
        <f>G68*$D68</f>
        <v>0</v>
      </c>
      <c r="L68" s="22">
        <f>H68*$D68</f>
        <v>0</v>
      </c>
      <c r="M68" s="22">
        <f>I68*$D68</f>
        <v>0</v>
      </c>
      <c r="N68" s="23"/>
      <c r="O68" s="23"/>
      <c r="P68" s="23"/>
      <c r="Q68" s="23"/>
    </row>
    <row r="69" ht="20.05" customHeight="1">
      <c r="A69" s="25"/>
      <c r="B69" s="24"/>
      <c r="C69" s="23"/>
      <c r="D69" s="23"/>
      <c r="E69" s="23"/>
      <c r="F69" s="23"/>
      <c r="G69" s="23"/>
      <c r="H69" s="23"/>
      <c r="I69" s="23"/>
      <c r="J69" s="23"/>
      <c r="K69" s="22">
        <f>G69*$D69</f>
        <v>0</v>
      </c>
      <c r="L69" s="22">
        <f>H69*$D69</f>
        <v>0</v>
      </c>
      <c r="M69" s="22">
        <f>I69*$D69</f>
        <v>0</v>
      </c>
      <c r="N69" s="23"/>
      <c r="O69" s="23"/>
      <c r="P69" s="23"/>
      <c r="Q69" s="23"/>
    </row>
    <row r="70" ht="20.05" customHeight="1">
      <c r="A70" s="25"/>
      <c r="B70" s="24"/>
      <c r="C70" s="23"/>
      <c r="D70" s="23"/>
      <c r="E70" s="23"/>
      <c r="F70" s="23"/>
      <c r="G70" s="23"/>
      <c r="H70" s="23"/>
      <c r="I70" s="23"/>
      <c r="J70" s="23"/>
      <c r="K70" s="22">
        <f>G70*$D70</f>
        <v>0</v>
      </c>
      <c r="L70" s="22">
        <f>H70*$D70</f>
        <v>0</v>
      </c>
      <c r="M70" s="22">
        <f>I70*$D70</f>
        <v>0</v>
      </c>
      <c r="N70" s="23"/>
      <c r="O70" s="23"/>
      <c r="P70" s="23"/>
      <c r="Q70" s="23"/>
    </row>
    <row r="71" ht="20.05" customHeight="1">
      <c r="A71" s="25"/>
      <c r="B71" s="24"/>
      <c r="C71" s="23"/>
      <c r="D71" s="23"/>
      <c r="E71" s="23"/>
      <c r="F71" s="23"/>
      <c r="G71" s="23"/>
      <c r="H71" s="23"/>
      <c r="I71" s="23"/>
      <c r="J71" s="23"/>
      <c r="K71" s="22">
        <f>G71*$D71</f>
        <v>0</v>
      </c>
      <c r="L71" s="22">
        <f>H71*$D71</f>
        <v>0</v>
      </c>
      <c r="M71" s="22">
        <f>I71*$D71</f>
        <v>0</v>
      </c>
      <c r="N71" s="23"/>
      <c r="O71" s="23"/>
      <c r="P71" s="23"/>
      <c r="Q71" s="23"/>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Q7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7" width="16.3516" style="37" customWidth="1"/>
    <col min="18" max="16384" width="16.3516" style="37" customWidth="1"/>
  </cols>
  <sheetData>
    <row r="1" ht="27.65" customHeight="1">
      <c r="A1" t="s" s="7">
        <v>67</v>
      </c>
      <c r="B1" s="7"/>
      <c r="C1" s="7"/>
      <c r="D1" s="7"/>
      <c r="E1" s="7"/>
      <c r="F1" s="7"/>
      <c r="G1" s="7"/>
      <c r="H1" s="7"/>
      <c r="I1" s="7"/>
      <c r="J1" s="7"/>
      <c r="K1" s="7"/>
      <c r="L1" s="7"/>
      <c r="M1" s="7"/>
      <c r="N1" s="7"/>
      <c r="O1" s="7"/>
      <c r="P1" s="7"/>
      <c r="Q1" s="7"/>
    </row>
    <row r="2" ht="20.25" customHeight="1">
      <c r="A2" s="9"/>
      <c r="B2" t="s" s="8">
        <v>9</v>
      </c>
      <c r="C2" t="s" s="8">
        <v>68</v>
      </c>
      <c r="D2" t="s" s="8">
        <v>69</v>
      </c>
      <c r="E2" t="s" s="8">
        <v>137</v>
      </c>
      <c r="F2" t="s" s="8">
        <v>71</v>
      </c>
      <c r="G2" t="s" s="8">
        <v>58</v>
      </c>
      <c r="H2" t="s" s="8">
        <v>59</v>
      </c>
      <c r="I2" t="s" s="8">
        <v>60</v>
      </c>
      <c r="J2" t="s" s="8">
        <v>138</v>
      </c>
      <c r="K2" t="s" s="8">
        <v>72</v>
      </c>
      <c r="L2" t="s" s="8">
        <v>73</v>
      </c>
      <c r="M2" t="s" s="8">
        <v>74</v>
      </c>
      <c r="N2" t="s" s="8">
        <v>75</v>
      </c>
      <c r="O2" t="s" s="8">
        <v>76</v>
      </c>
      <c r="P2" s="9"/>
      <c r="Q2" s="9"/>
    </row>
    <row r="3" ht="20.25" customHeight="1">
      <c r="A3" s="28"/>
      <c r="B3" s="32">
        <v>43913</v>
      </c>
      <c r="C3" t="s" s="13">
        <v>139</v>
      </c>
      <c r="D3" s="38">
        <v>8.43</v>
      </c>
      <c r="E3" s="15">
        <v>1</v>
      </c>
      <c r="F3" s="38">
        <f>D3*E3</f>
        <v>8.43</v>
      </c>
      <c r="G3" s="16"/>
      <c r="H3" s="16"/>
      <c r="I3" s="16"/>
      <c r="J3" s="16"/>
      <c r="K3" s="15">
        <v>1</v>
      </c>
      <c r="L3" s="39">
        <f>G3*$D3</f>
        <v>0</v>
      </c>
      <c r="M3" s="39">
        <f>H3*$D3</f>
        <v>0</v>
      </c>
      <c r="N3" s="39">
        <f>I3*$D3</f>
        <v>0</v>
      </c>
      <c r="O3" s="38">
        <f>K3*D3</f>
        <v>8.43</v>
      </c>
      <c r="P3" s="16"/>
      <c r="Q3" s="16"/>
    </row>
    <row r="4" ht="104.05" customHeight="1">
      <c r="A4" s="25"/>
      <c r="B4" s="33">
        <v>43913</v>
      </c>
      <c r="C4" t="s" s="20">
        <v>140</v>
      </c>
      <c r="D4" s="40">
        <v>4.99</v>
      </c>
      <c r="E4" s="22">
        <v>1</v>
      </c>
      <c r="F4" s="40">
        <f>D4*E4</f>
        <v>4.99</v>
      </c>
      <c r="G4" s="23"/>
      <c r="H4" s="23"/>
      <c r="I4" s="22">
        <v>0.75</v>
      </c>
      <c r="J4" s="23"/>
      <c r="K4" s="23"/>
      <c r="L4" s="41">
        <f>G4*$D4</f>
        <v>0</v>
      </c>
      <c r="M4" s="41">
        <f>H4*$D4</f>
        <v>0</v>
      </c>
      <c r="N4" s="42">
        <f>I4*$D4</f>
        <v>3.7425</v>
      </c>
      <c r="O4" s="41">
        <f>K4*D4</f>
        <v>0</v>
      </c>
      <c r="P4" s="23"/>
      <c r="Q4" s="23"/>
    </row>
    <row r="5" ht="92.05" customHeight="1">
      <c r="A5" s="25"/>
      <c r="B5" s="33">
        <v>43913</v>
      </c>
      <c r="C5" t="s" s="20">
        <v>141</v>
      </c>
      <c r="D5" s="40">
        <v>4.75</v>
      </c>
      <c r="E5" s="22">
        <v>1</v>
      </c>
      <c r="F5" s="40">
        <f>D5*E5</f>
        <v>4.75</v>
      </c>
      <c r="G5" s="23"/>
      <c r="H5" s="23"/>
      <c r="I5" s="22">
        <v>0.6</v>
      </c>
      <c r="J5" s="23"/>
      <c r="K5" s="23"/>
      <c r="L5" s="41">
        <f>G5*$D5</f>
        <v>0</v>
      </c>
      <c r="M5" s="41">
        <f>H5*$D5</f>
        <v>0</v>
      </c>
      <c r="N5" s="40">
        <f>I5*$D5</f>
        <v>2.85</v>
      </c>
      <c r="O5" s="41">
        <f>K5*D5</f>
        <v>0</v>
      </c>
      <c r="P5" s="23"/>
      <c r="Q5" s="23"/>
    </row>
    <row r="6" ht="44.05" customHeight="1">
      <c r="A6" s="25"/>
      <c r="B6" s="33">
        <v>43913</v>
      </c>
      <c r="C6" t="s" s="20">
        <v>142</v>
      </c>
      <c r="D6" s="21">
        <v>7.2</v>
      </c>
      <c r="E6" s="22">
        <v>1</v>
      </c>
      <c r="F6" s="21">
        <f>D6*E6</f>
        <v>7.2</v>
      </c>
      <c r="G6" s="23"/>
      <c r="H6" s="23"/>
      <c r="I6" s="23"/>
      <c r="J6" s="23"/>
      <c r="K6" s="22">
        <v>1</v>
      </c>
      <c r="L6" s="21">
        <f>G6*$D6</f>
        <v>0</v>
      </c>
      <c r="M6" s="21">
        <f>H6*$D6</f>
        <v>0</v>
      </c>
      <c r="N6" s="21">
        <f>I6*$D6</f>
        <v>0</v>
      </c>
      <c r="O6" s="21">
        <f>K6*D6</f>
        <v>7.2</v>
      </c>
      <c r="P6" s="23"/>
      <c r="Q6" s="23"/>
    </row>
    <row r="7" ht="116.05" customHeight="1">
      <c r="A7" s="25"/>
      <c r="B7" s="33">
        <v>43911</v>
      </c>
      <c r="C7" t="s" s="20">
        <v>143</v>
      </c>
      <c r="D7" s="21">
        <v>9.9</v>
      </c>
      <c r="E7" s="22">
        <v>2</v>
      </c>
      <c r="F7" s="21">
        <f>D7*E7</f>
        <v>19.8</v>
      </c>
      <c r="G7" s="22">
        <v>1</v>
      </c>
      <c r="H7" s="23"/>
      <c r="I7" s="23"/>
      <c r="J7" s="23"/>
      <c r="K7" s="23"/>
      <c r="L7" s="21">
        <f>G7*$D7</f>
        <v>9.9</v>
      </c>
      <c r="M7" s="21">
        <f>H7*$D7</f>
        <v>0</v>
      </c>
      <c r="N7" s="21">
        <f>I7*$D7</f>
        <v>0</v>
      </c>
      <c r="O7" s="21">
        <f>K7*D7</f>
        <v>0</v>
      </c>
      <c r="P7" s="23"/>
      <c r="Q7" s="23"/>
    </row>
    <row r="8" ht="116.05" customHeight="1">
      <c r="A8" s="25"/>
      <c r="B8" s="33">
        <v>43911</v>
      </c>
      <c r="C8" t="s" s="20">
        <v>144</v>
      </c>
      <c r="D8" s="40">
        <v>17.88</v>
      </c>
      <c r="E8" s="22">
        <v>1</v>
      </c>
      <c r="F8" s="40">
        <f>D8*E8</f>
        <v>17.88</v>
      </c>
      <c r="G8" s="23"/>
      <c r="H8" s="23"/>
      <c r="I8" s="23"/>
      <c r="J8" s="23"/>
      <c r="K8" s="23"/>
      <c r="L8" s="41">
        <f>G8*$D8</f>
        <v>0</v>
      </c>
      <c r="M8" s="41">
        <f>H8*$D8</f>
        <v>0</v>
      </c>
      <c r="N8" s="41">
        <f>I8*$D8</f>
        <v>0</v>
      </c>
      <c r="O8" s="41">
        <f>K8*D8</f>
        <v>0</v>
      </c>
      <c r="P8" s="23"/>
      <c r="Q8" s="23"/>
    </row>
    <row r="9" ht="104.05" customHeight="1">
      <c r="A9" s="25"/>
      <c r="B9" s="33">
        <v>43911</v>
      </c>
      <c r="C9" t="s" s="20">
        <v>145</v>
      </c>
      <c r="D9" s="40">
        <v>7.99</v>
      </c>
      <c r="E9" s="22">
        <v>1</v>
      </c>
      <c r="F9" s="40">
        <f>D9*E9</f>
        <v>7.99</v>
      </c>
      <c r="G9" s="23"/>
      <c r="H9" s="22">
        <v>1</v>
      </c>
      <c r="I9" s="23"/>
      <c r="J9" s="23"/>
      <c r="K9" s="23"/>
      <c r="L9" s="41">
        <f>G9*$D9</f>
        <v>0</v>
      </c>
      <c r="M9" s="40">
        <f>H9*$D9</f>
        <v>7.99</v>
      </c>
      <c r="N9" s="41">
        <f>I9*$D9</f>
        <v>0</v>
      </c>
      <c r="O9" s="41">
        <f>K9*D9</f>
        <v>0</v>
      </c>
      <c r="P9" s="23"/>
      <c r="Q9" s="23"/>
    </row>
    <row r="10" ht="80.05" customHeight="1">
      <c r="A10" s="25"/>
      <c r="B10" s="33">
        <v>43911</v>
      </c>
      <c r="C10" t="s" s="20">
        <v>146</v>
      </c>
      <c r="D10" s="40">
        <v>9.99</v>
      </c>
      <c r="E10" s="22">
        <v>1</v>
      </c>
      <c r="F10" s="40">
        <f>D10*E10</f>
        <v>9.99</v>
      </c>
      <c r="G10" s="23"/>
      <c r="H10" s="23"/>
      <c r="I10" s="22">
        <v>0.75</v>
      </c>
      <c r="J10" s="23"/>
      <c r="K10" s="23"/>
      <c r="L10" s="41">
        <f>G10*$D10</f>
        <v>0</v>
      </c>
      <c r="M10" s="41">
        <f>H10*$D10</f>
        <v>0</v>
      </c>
      <c r="N10" s="42">
        <f>I10*$D10</f>
        <v>7.4925</v>
      </c>
      <c r="O10" s="41">
        <f>K10*D10</f>
        <v>0</v>
      </c>
      <c r="P10" s="23"/>
      <c r="Q10" s="23"/>
    </row>
    <row r="11" ht="68.05" customHeight="1">
      <c r="A11" s="25"/>
      <c r="B11" s="33">
        <v>43911</v>
      </c>
      <c r="C11" t="s" s="20">
        <v>147</v>
      </c>
      <c r="D11" s="40">
        <v>7.59</v>
      </c>
      <c r="E11" s="22">
        <v>1</v>
      </c>
      <c r="F11" s="40">
        <f>D11*E11</f>
        <v>7.59</v>
      </c>
      <c r="G11" s="23"/>
      <c r="H11" s="23"/>
      <c r="I11" s="23"/>
      <c r="J11" s="23"/>
      <c r="K11" s="23"/>
      <c r="L11" s="41">
        <f>G11*$D11</f>
        <v>0</v>
      </c>
      <c r="M11" s="41">
        <f>H11*$D11</f>
        <v>0</v>
      </c>
      <c r="N11" s="41">
        <f>I11*$D11</f>
        <v>0</v>
      </c>
      <c r="O11" s="41">
        <f>K11*D11</f>
        <v>0</v>
      </c>
      <c r="P11" s="23"/>
      <c r="Q11" s="23"/>
    </row>
    <row r="12" ht="44.05" customHeight="1">
      <c r="A12" s="25"/>
      <c r="B12" s="33">
        <v>43911</v>
      </c>
      <c r="C12" t="s" s="20">
        <v>148</v>
      </c>
      <c r="D12" s="40">
        <v>38.97</v>
      </c>
      <c r="E12" s="22">
        <v>1</v>
      </c>
      <c r="F12" s="40">
        <f>D12*E12</f>
        <v>38.97</v>
      </c>
      <c r="G12" s="23"/>
      <c r="H12" s="23"/>
      <c r="I12" s="23"/>
      <c r="J12" s="23"/>
      <c r="K12" s="22">
        <v>1</v>
      </c>
      <c r="L12" s="41">
        <f>G12*$D12</f>
        <v>0</v>
      </c>
      <c r="M12" s="41">
        <f>H12*$D12</f>
        <v>0</v>
      </c>
      <c r="N12" s="41">
        <f>I12*$D12</f>
        <v>0</v>
      </c>
      <c r="O12" s="40">
        <f>K12*D12</f>
        <v>38.97</v>
      </c>
      <c r="P12" s="23"/>
      <c r="Q12" s="23"/>
    </row>
    <row r="13" ht="140.05" customHeight="1">
      <c r="A13" s="25"/>
      <c r="B13" s="33">
        <v>43911</v>
      </c>
      <c r="C13" t="s" s="20">
        <v>149</v>
      </c>
      <c r="D13" s="40">
        <v>7.99</v>
      </c>
      <c r="E13" s="22">
        <v>1</v>
      </c>
      <c r="F13" s="40">
        <f>D13*E13</f>
        <v>7.99</v>
      </c>
      <c r="G13" s="23"/>
      <c r="H13" s="23"/>
      <c r="I13" s="22">
        <v>0.5</v>
      </c>
      <c r="J13" s="23"/>
      <c r="K13" s="23"/>
      <c r="L13" s="41">
        <f>G13*$D13</f>
        <v>0</v>
      </c>
      <c r="M13" s="41">
        <f>H13*$D13</f>
        <v>0</v>
      </c>
      <c r="N13" s="43">
        <f>I13*$D13</f>
        <v>3.995</v>
      </c>
      <c r="O13" s="41">
        <f>K13*D13</f>
        <v>0</v>
      </c>
      <c r="P13" s="23"/>
      <c r="Q13" s="23"/>
    </row>
    <row r="14" ht="92.05" customHeight="1">
      <c r="A14" s="25"/>
      <c r="B14" s="33">
        <v>43911</v>
      </c>
      <c r="C14" t="s" s="20">
        <v>150</v>
      </c>
      <c r="D14" s="40">
        <v>5.66</v>
      </c>
      <c r="E14" s="22">
        <v>2</v>
      </c>
      <c r="F14" s="40">
        <f>D14*E14</f>
        <v>11.32</v>
      </c>
      <c r="G14" s="23"/>
      <c r="H14" s="23"/>
      <c r="I14" s="23"/>
      <c r="J14" s="23"/>
      <c r="K14" s="23"/>
      <c r="L14" s="41">
        <f>G14*$D14</f>
        <v>0</v>
      </c>
      <c r="M14" s="41">
        <f>H14*$D14</f>
        <v>0</v>
      </c>
      <c r="N14" s="41">
        <f>I14*$D14</f>
        <v>0</v>
      </c>
      <c r="O14" s="41">
        <f>K14*D14</f>
        <v>0</v>
      </c>
      <c r="P14" s="23"/>
      <c r="Q14" s="23"/>
    </row>
    <row r="15" ht="92.05" customHeight="1">
      <c r="A15" s="25"/>
      <c r="B15" s="33">
        <v>43911</v>
      </c>
      <c r="C15" t="s" s="20">
        <v>151</v>
      </c>
      <c r="D15" s="40">
        <v>41.75</v>
      </c>
      <c r="E15" s="22">
        <v>1</v>
      </c>
      <c r="F15" s="40">
        <f>D15*E15</f>
        <v>41.75</v>
      </c>
      <c r="G15" s="22">
        <v>0.5</v>
      </c>
      <c r="H15" s="23"/>
      <c r="I15" s="23"/>
      <c r="J15" s="23"/>
      <c r="K15" s="23"/>
      <c r="L15" s="43">
        <f>G15*$D15</f>
        <v>20.875</v>
      </c>
      <c r="M15" s="41">
        <f>H15*$D15</f>
        <v>0</v>
      </c>
      <c r="N15" s="41">
        <f>I15*$D15</f>
        <v>0</v>
      </c>
      <c r="O15" s="41">
        <f>K15*D15</f>
        <v>0</v>
      </c>
      <c r="P15" s="23"/>
      <c r="Q15" s="23"/>
    </row>
    <row r="16" ht="128.05" customHeight="1">
      <c r="A16" s="25"/>
      <c r="B16" s="33">
        <v>43911</v>
      </c>
      <c r="C16" t="s" s="20">
        <v>152</v>
      </c>
      <c r="D16" s="40">
        <v>7.58</v>
      </c>
      <c r="E16" s="22">
        <v>1</v>
      </c>
      <c r="F16" s="40">
        <f>D16*E16</f>
        <v>7.58</v>
      </c>
      <c r="G16" s="23"/>
      <c r="H16" s="23"/>
      <c r="I16" s="23"/>
      <c r="J16" s="23"/>
      <c r="K16" s="23"/>
      <c r="L16" s="41">
        <f>G16*$D16</f>
        <v>0</v>
      </c>
      <c r="M16" s="41">
        <f>H16*$D16</f>
        <v>0</v>
      </c>
      <c r="N16" s="41">
        <f>I16*$D16</f>
        <v>0</v>
      </c>
      <c r="O16" s="41">
        <f>K16*D16</f>
        <v>0</v>
      </c>
      <c r="P16" s="23"/>
      <c r="Q16" s="23"/>
    </row>
    <row r="17" ht="128.05" customHeight="1">
      <c r="A17" s="25"/>
      <c r="B17" s="33">
        <v>43911</v>
      </c>
      <c r="C17" t="s" s="20">
        <v>153</v>
      </c>
      <c r="D17" s="40">
        <v>15.99</v>
      </c>
      <c r="E17" s="22">
        <v>1</v>
      </c>
      <c r="F17" s="40">
        <f>D17*E17</f>
        <v>15.99</v>
      </c>
      <c r="G17" s="23"/>
      <c r="H17" s="23"/>
      <c r="I17" s="22">
        <v>0.85</v>
      </c>
      <c r="J17" s="23"/>
      <c r="K17" s="23"/>
      <c r="L17" s="41">
        <f>G17*$D17</f>
        <v>0</v>
      </c>
      <c r="M17" s="41">
        <f>H17*$D17</f>
        <v>0</v>
      </c>
      <c r="N17" s="42">
        <f>I17*$D17</f>
        <v>13.5915</v>
      </c>
      <c r="O17" s="41">
        <f>K17*D17</f>
        <v>0</v>
      </c>
      <c r="P17" s="23"/>
      <c r="Q17" s="23"/>
    </row>
    <row r="18" ht="140.05" customHeight="1">
      <c r="A18" s="25"/>
      <c r="B18" s="33">
        <v>43911</v>
      </c>
      <c r="C18" t="s" s="20">
        <v>154</v>
      </c>
      <c r="D18" s="40">
        <v>7.59</v>
      </c>
      <c r="E18" s="22">
        <v>1</v>
      </c>
      <c r="F18" s="40">
        <f>D18*E18</f>
        <v>7.59</v>
      </c>
      <c r="G18" s="23"/>
      <c r="H18" s="23"/>
      <c r="I18" s="22">
        <v>1</v>
      </c>
      <c r="J18" s="23"/>
      <c r="K18" s="23"/>
      <c r="L18" s="41">
        <f>G18*$D18</f>
        <v>0</v>
      </c>
      <c r="M18" s="41">
        <f>H18*$D18</f>
        <v>0</v>
      </c>
      <c r="N18" s="40">
        <f>I18*$D18</f>
        <v>7.59</v>
      </c>
      <c r="O18" s="41">
        <f>K18*D18</f>
        <v>0</v>
      </c>
      <c r="P18" s="23"/>
      <c r="Q18" s="23"/>
    </row>
    <row r="19" ht="56.05" customHeight="1">
      <c r="A19" s="25"/>
      <c r="B19" s="33">
        <v>43911</v>
      </c>
      <c r="C19" t="s" s="20">
        <v>155</v>
      </c>
      <c r="D19" s="21">
        <v>9</v>
      </c>
      <c r="E19" s="22">
        <v>1</v>
      </c>
      <c r="F19" s="21">
        <f>D19*E19</f>
        <v>9</v>
      </c>
      <c r="G19" s="23"/>
      <c r="H19" s="23"/>
      <c r="I19" s="22">
        <v>0.5</v>
      </c>
      <c r="J19" s="23"/>
      <c r="K19" s="23"/>
      <c r="L19" s="21">
        <f>G19*$D19</f>
        <v>0</v>
      </c>
      <c r="M19" s="21">
        <f>H19*$D19</f>
        <v>0</v>
      </c>
      <c r="N19" s="21">
        <f>I19*$D19</f>
        <v>4.5</v>
      </c>
      <c r="O19" s="21">
        <f>K19*D19</f>
        <v>0</v>
      </c>
      <c r="P19" s="23"/>
      <c r="Q19" s="23"/>
    </row>
    <row r="20" ht="116.05" customHeight="1">
      <c r="A20" s="25"/>
      <c r="B20" s="33">
        <v>43911</v>
      </c>
      <c r="C20" t="s" s="20">
        <v>156</v>
      </c>
      <c r="D20" s="40">
        <v>6.99</v>
      </c>
      <c r="E20" s="22">
        <v>1</v>
      </c>
      <c r="F20" s="40">
        <f>D20*E20</f>
        <v>6.99</v>
      </c>
      <c r="G20" s="23"/>
      <c r="H20" s="23"/>
      <c r="I20" s="23"/>
      <c r="J20" s="23"/>
      <c r="K20" s="22">
        <v>1</v>
      </c>
      <c r="L20" s="41">
        <f>G20*$D20</f>
        <v>0</v>
      </c>
      <c r="M20" s="41">
        <f>H20*$D20</f>
        <v>0</v>
      </c>
      <c r="N20" s="41">
        <f>I20*$D20</f>
        <v>0</v>
      </c>
      <c r="O20" s="40">
        <f>K20*D20</f>
        <v>6.99</v>
      </c>
      <c r="P20" s="23"/>
      <c r="Q20" s="23"/>
    </row>
    <row r="21" ht="92.05" customHeight="1">
      <c r="A21" s="25"/>
      <c r="B21" s="33">
        <v>43911</v>
      </c>
      <c r="C21" t="s" s="20">
        <v>157</v>
      </c>
      <c r="D21" s="40">
        <v>5.99</v>
      </c>
      <c r="E21" s="22">
        <v>1</v>
      </c>
      <c r="F21" s="40">
        <f>D21*E21</f>
        <v>5.99</v>
      </c>
      <c r="G21" s="23"/>
      <c r="H21" s="23"/>
      <c r="I21" s="23"/>
      <c r="J21" s="23"/>
      <c r="K21" s="23"/>
      <c r="L21" s="41">
        <f>G21*$D21</f>
        <v>0</v>
      </c>
      <c r="M21" s="41">
        <f>H21*$D21</f>
        <v>0</v>
      </c>
      <c r="N21" s="41">
        <f>I21*$D21</f>
        <v>0</v>
      </c>
      <c r="O21" s="41">
        <f>K21*D21</f>
        <v>0</v>
      </c>
      <c r="P21" s="23"/>
      <c r="Q21" s="23"/>
    </row>
    <row r="22" ht="56.05" customHeight="1">
      <c r="A22" s="25"/>
      <c r="B22" s="33">
        <v>43911</v>
      </c>
      <c r="C22" t="s" s="20">
        <v>158</v>
      </c>
      <c r="D22" s="40">
        <v>4.99</v>
      </c>
      <c r="E22" s="22">
        <v>1</v>
      </c>
      <c r="F22" s="40">
        <f>D22*E22</f>
        <v>4.99</v>
      </c>
      <c r="G22" s="23"/>
      <c r="H22" s="23"/>
      <c r="I22" s="22">
        <v>0.76</v>
      </c>
      <c r="J22" s="23"/>
      <c r="K22" s="23"/>
      <c r="L22" s="41">
        <f>G22*$D22</f>
        <v>0</v>
      </c>
      <c r="M22" s="41">
        <f>H22*$D22</f>
        <v>0</v>
      </c>
      <c r="N22" s="42">
        <f>I22*$D22</f>
        <v>3.7924</v>
      </c>
      <c r="O22" s="41">
        <f>K22*D22</f>
        <v>0</v>
      </c>
      <c r="P22" s="23"/>
      <c r="Q22" s="23"/>
    </row>
    <row r="23" ht="92.05" customHeight="1">
      <c r="A23" s="25"/>
      <c r="B23" s="33">
        <v>43911</v>
      </c>
      <c r="C23" t="s" s="20">
        <v>159</v>
      </c>
      <c r="D23" s="40">
        <v>5.99</v>
      </c>
      <c r="E23" s="22">
        <v>1</v>
      </c>
      <c r="F23" s="40">
        <f>D23*E23</f>
        <v>5.99</v>
      </c>
      <c r="G23" s="23"/>
      <c r="H23" s="23"/>
      <c r="I23" s="22">
        <v>0.8</v>
      </c>
      <c r="J23" s="23"/>
      <c r="K23" s="23"/>
      <c r="L23" s="41">
        <f>G23*$D23</f>
        <v>0</v>
      </c>
      <c r="M23" s="41">
        <f>H23*$D23</f>
        <v>0</v>
      </c>
      <c r="N23" s="43">
        <f>I23*$D23</f>
        <v>4.792</v>
      </c>
      <c r="O23" s="41">
        <f>K23*D23</f>
        <v>0</v>
      </c>
      <c r="P23" s="23"/>
      <c r="Q23" s="23"/>
    </row>
    <row r="24" ht="68.05" customHeight="1">
      <c r="A24" s="25"/>
      <c r="B24" s="33">
        <v>43911</v>
      </c>
      <c r="C24" t="s" s="20">
        <v>160</v>
      </c>
      <c r="D24" s="40">
        <v>9.42</v>
      </c>
      <c r="E24" s="22">
        <v>1</v>
      </c>
      <c r="F24" s="40">
        <f>D24*E24</f>
        <v>9.42</v>
      </c>
      <c r="G24" s="22">
        <v>1</v>
      </c>
      <c r="H24" s="23"/>
      <c r="I24" s="23"/>
      <c r="J24" s="23"/>
      <c r="K24" s="23"/>
      <c r="L24" s="40">
        <f>G24*$D24</f>
        <v>9.42</v>
      </c>
      <c r="M24" s="41">
        <f>H24*$D24</f>
        <v>0</v>
      </c>
      <c r="N24" s="41">
        <f>I24*$D24</f>
        <v>0</v>
      </c>
      <c r="O24" s="41">
        <f>K24*D24</f>
        <v>0</v>
      </c>
      <c r="P24" s="23"/>
      <c r="Q24" s="23"/>
    </row>
    <row r="25" ht="128.05" customHeight="1">
      <c r="A25" s="25"/>
      <c r="B25" s="33">
        <v>43911</v>
      </c>
      <c r="C25" t="s" s="20">
        <v>161</v>
      </c>
      <c r="D25" s="40">
        <v>11.98</v>
      </c>
      <c r="E25" s="22">
        <v>1</v>
      </c>
      <c r="F25" s="40">
        <f>D25*E25</f>
        <v>11.98</v>
      </c>
      <c r="G25" s="23"/>
      <c r="H25" s="22">
        <v>1</v>
      </c>
      <c r="I25" s="23"/>
      <c r="J25" s="23"/>
      <c r="K25" s="23"/>
      <c r="L25" s="41">
        <f>G25*$D25</f>
        <v>0</v>
      </c>
      <c r="M25" s="40">
        <f>H25*$D25</f>
        <v>11.98</v>
      </c>
      <c r="N25" s="41">
        <f>I25*$D25</f>
        <v>0</v>
      </c>
      <c r="O25" s="41">
        <f>K25*D25</f>
        <v>0</v>
      </c>
      <c r="P25" s="23"/>
      <c r="Q25" s="23"/>
    </row>
    <row r="26" ht="68.05" customHeight="1">
      <c r="A26" s="25"/>
      <c r="B26" s="33">
        <v>43911</v>
      </c>
      <c r="C26" t="s" s="20">
        <v>162</v>
      </c>
      <c r="D26" s="40">
        <v>8.140000000000001</v>
      </c>
      <c r="E26" s="22">
        <v>1</v>
      </c>
      <c r="F26" s="40">
        <f>D26*E26</f>
        <v>8.140000000000001</v>
      </c>
      <c r="G26" s="23"/>
      <c r="H26" s="23"/>
      <c r="I26" s="23"/>
      <c r="J26" s="23"/>
      <c r="K26" s="23"/>
      <c r="L26" s="41">
        <f>G26*$D26</f>
        <v>0</v>
      </c>
      <c r="M26" s="41">
        <f>H26*$D26</f>
        <v>0</v>
      </c>
      <c r="N26" s="41">
        <f>I26*$D26</f>
        <v>0</v>
      </c>
      <c r="O26" s="41">
        <f>K26*D26</f>
        <v>0</v>
      </c>
      <c r="P26" s="23"/>
      <c r="Q26" s="23"/>
    </row>
    <row r="27" ht="116.05" customHeight="1">
      <c r="A27" s="25"/>
      <c r="B27" s="33">
        <v>43911</v>
      </c>
      <c r="C27" t="s" s="20">
        <v>163</v>
      </c>
      <c r="D27" s="40">
        <v>7.99</v>
      </c>
      <c r="E27" s="22">
        <v>1</v>
      </c>
      <c r="F27" s="40">
        <f>D27*E27</f>
        <v>7.99</v>
      </c>
      <c r="G27" s="23"/>
      <c r="H27" s="23"/>
      <c r="I27" s="23"/>
      <c r="J27" s="23"/>
      <c r="K27" s="23"/>
      <c r="L27" s="41">
        <f>G27*$D27</f>
        <v>0</v>
      </c>
      <c r="M27" s="41">
        <f>H27*$D27</f>
        <v>0</v>
      </c>
      <c r="N27" s="41">
        <f>I27*$D27</f>
        <v>0</v>
      </c>
      <c r="O27" s="41">
        <f>K27*D27</f>
        <v>0</v>
      </c>
      <c r="P27" s="23"/>
      <c r="Q27" s="23"/>
    </row>
    <row r="28" ht="152.05" customHeight="1">
      <c r="A28" s="25"/>
      <c r="B28" s="33">
        <v>43911</v>
      </c>
      <c r="C28" t="s" s="20">
        <v>164</v>
      </c>
      <c r="D28" s="40">
        <v>5.99</v>
      </c>
      <c r="E28" s="22">
        <v>1</v>
      </c>
      <c r="F28" s="40">
        <f>D28*E28</f>
        <v>5.99</v>
      </c>
      <c r="G28" s="23"/>
      <c r="H28" s="23"/>
      <c r="I28" s="22">
        <v>0.75</v>
      </c>
      <c r="J28" s="23"/>
      <c r="K28" s="23"/>
      <c r="L28" s="41">
        <f>G28*$D28</f>
        <v>0</v>
      </c>
      <c r="M28" s="41">
        <f>H28*$D28</f>
        <v>0</v>
      </c>
      <c r="N28" s="42">
        <f>I28*$D28</f>
        <v>4.4925</v>
      </c>
      <c r="O28" s="41">
        <f>K28*D28</f>
        <v>0</v>
      </c>
      <c r="P28" s="23"/>
      <c r="Q28" s="23"/>
    </row>
    <row r="29" ht="56.05" customHeight="1">
      <c r="A29" s="25"/>
      <c r="B29" s="33">
        <v>43911</v>
      </c>
      <c r="C29" t="s" s="20">
        <v>165</v>
      </c>
      <c r="D29" s="40">
        <v>5.69</v>
      </c>
      <c r="E29" s="22">
        <v>1</v>
      </c>
      <c r="F29" s="40">
        <f>D29*E29</f>
        <v>5.69</v>
      </c>
      <c r="G29" s="23"/>
      <c r="H29" s="23"/>
      <c r="I29" s="23"/>
      <c r="J29" s="23"/>
      <c r="K29" s="22">
        <v>1</v>
      </c>
      <c r="L29" s="41">
        <f>G29*$D29</f>
        <v>0</v>
      </c>
      <c r="M29" s="41">
        <f>H29*$D29</f>
        <v>0</v>
      </c>
      <c r="N29" s="41">
        <f>I29*$D29</f>
        <v>0</v>
      </c>
      <c r="O29" s="40">
        <f>K29*D29</f>
        <v>5.69</v>
      </c>
      <c r="P29" s="23"/>
      <c r="Q29" s="23"/>
    </row>
    <row r="30" ht="116.05" customHeight="1">
      <c r="A30" s="25"/>
      <c r="B30" s="33">
        <v>43911</v>
      </c>
      <c r="C30" t="s" s="20">
        <v>166</v>
      </c>
      <c r="D30" s="40">
        <v>7.44</v>
      </c>
      <c r="E30" s="22">
        <v>1</v>
      </c>
      <c r="F30" s="40">
        <f>D30*E30</f>
        <v>7.44</v>
      </c>
      <c r="G30" s="23"/>
      <c r="H30" s="23"/>
      <c r="I30" s="22">
        <v>0.5</v>
      </c>
      <c r="J30" s="23"/>
      <c r="K30" s="23"/>
      <c r="L30" s="41">
        <f>G30*$D30</f>
        <v>0</v>
      </c>
      <c r="M30" s="41">
        <f>H30*$D30</f>
        <v>0</v>
      </c>
      <c r="N30" s="40">
        <f>I30*$D30</f>
        <v>3.72</v>
      </c>
      <c r="O30" s="41">
        <f>K30*D30</f>
        <v>0</v>
      </c>
      <c r="P30" s="23"/>
      <c r="Q30" s="23"/>
    </row>
    <row r="31" ht="56.05" customHeight="1">
      <c r="A31" s="25"/>
      <c r="B31" s="33">
        <v>43911</v>
      </c>
      <c r="C31" t="s" s="20">
        <v>167</v>
      </c>
      <c r="D31" s="40">
        <v>5.99</v>
      </c>
      <c r="E31" s="22">
        <v>1</v>
      </c>
      <c r="F31" s="40">
        <f>D31*E31</f>
        <v>5.99</v>
      </c>
      <c r="G31" s="23"/>
      <c r="H31" s="23"/>
      <c r="I31" s="23"/>
      <c r="J31" s="23"/>
      <c r="K31" s="23"/>
      <c r="L31" s="41">
        <f>G31*$D31</f>
        <v>0</v>
      </c>
      <c r="M31" s="41">
        <f>H31*$D31</f>
        <v>0</v>
      </c>
      <c r="N31" s="41">
        <f>I31*$D31</f>
        <v>0</v>
      </c>
      <c r="O31" s="41">
        <f>K31*D31</f>
        <v>0</v>
      </c>
      <c r="P31" s="23"/>
      <c r="Q31" s="23"/>
    </row>
    <row r="32" ht="56.05" customHeight="1">
      <c r="A32" s="25"/>
      <c r="B32" s="33">
        <v>43900</v>
      </c>
      <c r="C32" t="s" s="20">
        <v>168</v>
      </c>
      <c r="D32" s="21">
        <v>34.98</v>
      </c>
      <c r="E32" s="22">
        <v>1</v>
      </c>
      <c r="F32" s="21">
        <f>D32*E32</f>
        <v>34.98</v>
      </c>
      <c r="G32" s="22">
        <v>0.25</v>
      </c>
      <c r="H32" s="23"/>
      <c r="I32" s="22">
        <v>0.5</v>
      </c>
      <c r="J32" s="23"/>
      <c r="K32" s="23"/>
      <c r="L32" s="21">
        <f>G32*$D32</f>
        <v>8.744999999999999</v>
      </c>
      <c r="M32" s="21">
        <f>H32*$D32</f>
        <v>0</v>
      </c>
      <c r="N32" s="21">
        <f>I32*$D32</f>
        <v>17.49</v>
      </c>
      <c r="O32" s="21">
        <f>K32*D32</f>
        <v>0</v>
      </c>
      <c r="P32" s="23"/>
      <c r="Q32" s="23"/>
    </row>
    <row r="33" ht="80.05" customHeight="1">
      <c r="A33" s="25"/>
      <c r="B33" s="33">
        <v>43983</v>
      </c>
      <c r="C33" t="s" s="20">
        <v>169</v>
      </c>
      <c r="D33" s="21">
        <v>5.19</v>
      </c>
      <c r="E33" s="22">
        <v>1</v>
      </c>
      <c r="F33" s="21">
        <f>D33*E33</f>
        <v>5.19</v>
      </c>
      <c r="G33" s="23"/>
      <c r="H33" s="23"/>
      <c r="I33" s="23"/>
      <c r="J33" s="23"/>
      <c r="K33" s="23"/>
      <c r="L33" s="21">
        <f>G33*$D33</f>
        <v>0</v>
      </c>
      <c r="M33" s="21">
        <f>H33*$D33</f>
        <v>0</v>
      </c>
      <c r="N33" s="21">
        <f>I33*$D33</f>
        <v>0</v>
      </c>
      <c r="O33" s="21">
        <f>K33*D33</f>
        <v>0</v>
      </c>
      <c r="P33" s="23"/>
      <c r="Q33" s="23"/>
    </row>
    <row r="34" ht="68.05" customHeight="1">
      <c r="A34" s="25"/>
      <c r="B34" s="33">
        <v>43983</v>
      </c>
      <c r="C34" t="s" s="20">
        <v>170</v>
      </c>
      <c r="D34" s="21">
        <v>9.99</v>
      </c>
      <c r="E34" s="22">
        <v>1</v>
      </c>
      <c r="F34" s="21">
        <f>D34*E34</f>
        <v>9.99</v>
      </c>
      <c r="G34" s="23"/>
      <c r="H34" s="23"/>
      <c r="I34" s="23"/>
      <c r="J34" s="23"/>
      <c r="K34" s="23"/>
      <c r="L34" s="21">
        <f>G34*$D34</f>
        <v>0</v>
      </c>
      <c r="M34" s="21">
        <f>H34*$D34</f>
        <v>0</v>
      </c>
      <c r="N34" s="21">
        <f>I34*$D34</f>
        <v>0</v>
      </c>
      <c r="O34" s="21">
        <f>K34*D34</f>
        <v>0</v>
      </c>
      <c r="P34" s="23"/>
      <c r="Q34" s="23"/>
    </row>
    <row r="35" ht="20.05" customHeight="1">
      <c r="A35" s="25"/>
      <c r="B35" s="24"/>
      <c r="C35" s="23"/>
      <c r="D35" s="23"/>
      <c r="E35" s="23"/>
      <c r="F35" s="23"/>
      <c r="G35" s="23"/>
      <c r="H35" s="23"/>
      <c r="I35" s="23"/>
      <c r="J35" s="23"/>
      <c r="K35" s="23"/>
      <c r="L35" s="22">
        <f>G35*$D35</f>
        <v>0</v>
      </c>
      <c r="M35" s="22">
        <f>H35*$D35</f>
        <v>0</v>
      </c>
      <c r="N35" s="22">
        <f>I35*$D35</f>
        <v>0</v>
      </c>
      <c r="O35" s="22">
        <f>K35*D35</f>
        <v>0</v>
      </c>
      <c r="P35" s="23"/>
      <c r="Q35" s="23"/>
    </row>
    <row r="36" ht="20.05" customHeight="1">
      <c r="A36" s="25"/>
      <c r="B36" s="24"/>
      <c r="C36" s="23"/>
      <c r="D36" s="23"/>
      <c r="E36" s="23"/>
      <c r="F36" s="23"/>
      <c r="G36" s="23"/>
      <c r="H36" s="23"/>
      <c r="I36" s="23"/>
      <c r="J36" s="23"/>
      <c r="K36" s="23"/>
      <c r="L36" s="22">
        <f>G36*$D36</f>
        <v>0</v>
      </c>
      <c r="M36" s="22">
        <f>H36*$D36</f>
        <v>0</v>
      </c>
      <c r="N36" s="22">
        <f>I36*$D36</f>
        <v>0</v>
      </c>
      <c r="O36" s="22">
        <f>K36*D36</f>
        <v>0</v>
      </c>
      <c r="P36" s="23"/>
      <c r="Q36" s="23"/>
    </row>
    <row r="37" ht="20.05" customHeight="1">
      <c r="A37" s="25"/>
      <c r="B37" s="24"/>
      <c r="C37" s="23"/>
      <c r="D37" s="23"/>
      <c r="E37" s="23"/>
      <c r="F37" s="23"/>
      <c r="G37" s="23"/>
      <c r="H37" s="23"/>
      <c r="I37" s="23"/>
      <c r="J37" s="23"/>
      <c r="K37" s="23"/>
      <c r="L37" s="22">
        <f>G37*$D37</f>
        <v>0</v>
      </c>
      <c r="M37" s="22">
        <f>H37*$D37</f>
        <v>0</v>
      </c>
      <c r="N37" s="22">
        <f>I37*$D37</f>
        <v>0</v>
      </c>
      <c r="O37" s="22">
        <f>K37*D37</f>
        <v>0</v>
      </c>
      <c r="P37" s="23"/>
      <c r="Q37" s="23"/>
    </row>
    <row r="38" ht="20.05" customHeight="1">
      <c r="A38" s="25"/>
      <c r="B38" s="24"/>
      <c r="C38" s="23"/>
      <c r="D38" s="23"/>
      <c r="E38" s="23"/>
      <c r="F38" s="23"/>
      <c r="G38" s="23"/>
      <c r="H38" s="23"/>
      <c r="I38" s="23"/>
      <c r="J38" s="23"/>
      <c r="K38" s="23"/>
      <c r="L38" s="22">
        <f>G38*$D38</f>
        <v>0</v>
      </c>
      <c r="M38" s="22">
        <f>H38*$D38</f>
        <v>0</v>
      </c>
      <c r="N38" s="22">
        <f>I38*$D38</f>
        <v>0</v>
      </c>
      <c r="O38" s="22">
        <f>K38*D38</f>
        <v>0</v>
      </c>
      <c r="P38" s="23"/>
      <c r="Q38" s="23"/>
    </row>
    <row r="39" ht="20.05" customHeight="1">
      <c r="A39" s="25"/>
      <c r="B39" s="24"/>
      <c r="C39" s="23"/>
      <c r="D39" s="23"/>
      <c r="E39" s="23"/>
      <c r="F39" s="23"/>
      <c r="G39" s="23"/>
      <c r="H39" s="23"/>
      <c r="I39" s="23"/>
      <c r="J39" s="23"/>
      <c r="K39" s="23"/>
      <c r="L39" s="22">
        <f>G39*$D39</f>
        <v>0</v>
      </c>
      <c r="M39" s="22">
        <f>H39*$D39</f>
        <v>0</v>
      </c>
      <c r="N39" s="22">
        <f>I39*$D39</f>
        <v>0</v>
      </c>
      <c r="O39" s="22">
        <f>K39*D39</f>
        <v>0</v>
      </c>
      <c r="P39" s="23"/>
      <c r="Q39" s="23"/>
    </row>
    <row r="40" ht="20.05" customHeight="1">
      <c r="A40" s="25"/>
      <c r="B40" s="24"/>
      <c r="C40" s="23"/>
      <c r="D40" s="23"/>
      <c r="E40" s="23"/>
      <c r="F40" s="23"/>
      <c r="G40" s="23"/>
      <c r="H40" s="23"/>
      <c r="I40" s="23"/>
      <c r="J40" s="23"/>
      <c r="K40" s="23"/>
      <c r="L40" s="22">
        <f>G40*$D40</f>
        <v>0</v>
      </c>
      <c r="M40" s="22">
        <f>H40*$D40</f>
        <v>0</v>
      </c>
      <c r="N40" s="22">
        <f>I40*$D40</f>
        <v>0</v>
      </c>
      <c r="O40" s="22">
        <f>K40*D40</f>
        <v>0</v>
      </c>
      <c r="P40" s="23"/>
      <c r="Q40" s="23"/>
    </row>
    <row r="41" ht="20.05" customHeight="1">
      <c r="A41" s="25"/>
      <c r="B41" s="24"/>
      <c r="C41" s="23"/>
      <c r="D41" s="23"/>
      <c r="E41" s="23"/>
      <c r="F41" s="23"/>
      <c r="G41" s="23"/>
      <c r="H41" s="23"/>
      <c r="I41" s="23"/>
      <c r="J41" s="23"/>
      <c r="K41" s="23"/>
      <c r="L41" s="22">
        <f>G41*$D41</f>
        <v>0</v>
      </c>
      <c r="M41" s="22">
        <f>H41*$D41</f>
        <v>0</v>
      </c>
      <c r="N41" s="22">
        <f>I41*$D41</f>
        <v>0</v>
      </c>
      <c r="O41" s="22">
        <f>K41*D41</f>
        <v>0</v>
      </c>
      <c r="P41" s="23"/>
      <c r="Q41" s="23"/>
    </row>
    <row r="42" ht="20.05" customHeight="1">
      <c r="A42" s="25"/>
      <c r="B42" s="24"/>
      <c r="C42" s="23"/>
      <c r="D42" s="23"/>
      <c r="E42" s="23"/>
      <c r="F42" s="23"/>
      <c r="G42" s="23"/>
      <c r="H42" s="23"/>
      <c r="I42" s="23"/>
      <c r="J42" s="23"/>
      <c r="K42" s="23"/>
      <c r="L42" s="22">
        <f>G42*$D42</f>
        <v>0</v>
      </c>
      <c r="M42" s="22">
        <f>H42*$D42</f>
        <v>0</v>
      </c>
      <c r="N42" s="22">
        <f>I42*$D42</f>
        <v>0</v>
      </c>
      <c r="O42" s="22">
        <f>K42*D42</f>
        <v>0</v>
      </c>
      <c r="P42" s="23"/>
      <c r="Q42" s="23"/>
    </row>
    <row r="43" ht="20.05" customHeight="1">
      <c r="A43" s="25"/>
      <c r="B43" s="24"/>
      <c r="C43" s="23"/>
      <c r="D43" s="23"/>
      <c r="E43" s="23"/>
      <c r="F43" s="23"/>
      <c r="G43" s="23"/>
      <c r="H43" s="23"/>
      <c r="I43" s="23"/>
      <c r="J43" s="23"/>
      <c r="K43" s="23"/>
      <c r="L43" s="22">
        <f>G43*$D43</f>
        <v>0</v>
      </c>
      <c r="M43" s="22">
        <f>H43*$D43</f>
        <v>0</v>
      </c>
      <c r="N43" s="22">
        <f>I43*$D43</f>
        <v>0</v>
      </c>
      <c r="O43" s="22">
        <f>K43*D43</f>
        <v>0</v>
      </c>
      <c r="P43" s="23"/>
      <c r="Q43" s="23"/>
    </row>
    <row r="44" ht="20.05" customHeight="1">
      <c r="A44" s="25"/>
      <c r="B44" s="24"/>
      <c r="C44" s="23"/>
      <c r="D44" s="23"/>
      <c r="E44" s="23"/>
      <c r="F44" s="23"/>
      <c r="G44" s="23"/>
      <c r="H44" s="23"/>
      <c r="I44" s="23"/>
      <c r="J44" s="23"/>
      <c r="K44" s="23"/>
      <c r="L44" s="22">
        <f>G44*$D44</f>
        <v>0</v>
      </c>
      <c r="M44" s="22">
        <f>H44*$D44</f>
        <v>0</v>
      </c>
      <c r="N44" s="22">
        <f>I44*$D44</f>
        <v>0</v>
      </c>
      <c r="O44" s="22">
        <f>K44*D44</f>
        <v>0</v>
      </c>
      <c r="P44" s="23"/>
      <c r="Q44" s="23"/>
    </row>
    <row r="45" ht="20.05" customHeight="1">
      <c r="A45" s="25"/>
      <c r="B45" s="24"/>
      <c r="C45" s="23"/>
      <c r="D45" s="23"/>
      <c r="E45" s="23"/>
      <c r="F45" s="23"/>
      <c r="G45" s="23"/>
      <c r="H45" s="23"/>
      <c r="I45" s="23"/>
      <c r="J45" s="23"/>
      <c r="K45" s="23"/>
      <c r="L45" s="22">
        <f>G45*$D45</f>
        <v>0</v>
      </c>
      <c r="M45" s="22">
        <f>H45*$D45</f>
        <v>0</v>
      </c>
      <c r="N45" s="22">
        <f>I45*$D45</f>
        <v>0</v>
      </c>
      <c r="O45" s="22">
        <f>K45*D45</f>
        <v>0</v>
      </c>
      <c r="P45" s="23"/>
      <c r="Q45" s="23"/>
    </row>
    <row r="46" ht="20.05" customHeight="1">
      <c r="A46" s="25"/>
      <c r="B46" s="24"/>
      <c r="C46" s="23"/>
      <c r="D46" s="23"/>
      <c r="E46" s="23"/>
      <c r="F46" s="23"/>
      <c r="G46" s="23"/>
      <c r="H46" s="23"/>
      <c r="I46" s="23"/>
      <c r="J46" s="23"/>
      <c r="K46" s="23"/>
      <c r="L46" s="22">
        <f>G46*$D46</f>
        <v>0</v>
      </c>
      <c r="M46" s="22">
        <f>H46*$D46</f>
        <v>0</v>
      </c>
      <c r="N46" s="22">
        <f>I46*$D46</f>
        <v>0</v>
      </c>
      <c r="O46" s="22">
        <f>K46*D46</f>
        <v>0</v>
      </c>
      <c r="P46" s="23"/>
      <c r="Q46" s="23"/>
    </row>
    <row r="47" ht="20.05" customHeight="1">
      <c r="A47" s="25"/>
      <c r="B47" s="24"/>
      <c r="C47" s="23"/>
      <c r="D47" s="23"/>
      <c r="E47" s="23"/>
      <c r="F47" s="23"/>
      <c r="G47" s="23"/>
      <c r="H47" s="23"/>
      <c r="I47" s="23"/>
      <c r="J47" s="23"/>
      <c r="K47" s="23"/>
      <c r="L47" s="22">
        <f>G47*$D47</f>
        <v>0</v>
      </c>
      <c r="M47" s="22">
        <f>H47*$D47</f>
        <v>0</v>
      </c>
      <c r="N47" s="22">
        <f>I47*$D47</f>
        <v>0</v>
      </c>
      <c r="O47" s="22">
        <f>K47*D47</f>
        <v>0</v>
      </c>
      <c r="P47" s="23"/>
      <c r="Q47" s="23"/>
    </row>
    <row r="48" ht="20.05" customHeight="1">
      <c r="A48" s="25"/>
      <c r="B48" s="24"/>
      <c r="C48" s="23"/>
      <c r="D48" s="23"/>
      <c r="E48" s="23"/>
      <c r="F48" s="23"/>
      <c r="G48" s="23"/>
      <c r="H48" s="23"/>
      <c r="I48" s="23"/>
      <c r="J48" s="23"/>
      <c r="K48" s="23"/>
      <c r="L48" s="22">
        <f>G48*$D48</f>
        <v>0</v>
      </c>
      <c r="M48" s="22">
        <f>H48*$D48</f>
        <v>0</v>
      </c>
      <c r="N48" s="22">
        <f>I48*$D48</f>
        <v>0</v>
      </c>
      <c r="O48" s="22">
        <f>K48*D48</f>
        <v>0</v>
      </c>
      <c r="P48" s="23"/>
      <c r="Q48" s="23"/>
    </row>
    <row r="49" ht="20.05" customHeight="1">
      <c r="A49" s="25"/>
      <c r="B49" s="24"/>
      <c r="C49" s="23"/>
      <c r="D49" s="23"/>
      <c r="E49" s="23"/>
      <c r="F49" s="23"/>
      <c r="G49" s="23"/>
      <c r="H49" s="23"/>
      <c r="I49" s="23"/>
      <c r="J49" s="23"/>
      <c r="K49" s="23"/>
      <c r="L49" s="22">
        <f>G49*$D49</f>
        <v>0</v>
      </c>
      <c r="M49" s="22">
        <f>H49*$D49</f>
        <v>0</v>
      </c>
      <c r="N49" s="22">
        <f>I49*$D49</f>
        <v>0</v>
      </c>
      <c r="O49" s="22">
        <f>K49*D49</f>
        <v>0</v>
      </c>
      <c r="P49" s="23"/>
      <c r="Q49" s="23"/>
    </row>
    <row r="50" ht="20.05" customHeight="1">
      <c r="A50" s="25"/>
      <c r="B50" s="24"/>
      <c r="C50" s="23"/>
      <c r="D50" s="23"/>
      <c r="E50" s="23"/>
      <c r="F50" s="23"/>
      <c r="G50" s="23"/>
      <c r="H50" s="23"/>
      <c r="I50" s="23"/>
      <c r="J50" s="23"/>
      <c r="K50" s="23"/>
      <c r="L50" s="22">
        <f>G50*$D50</f>
        <v>0</v>
      </c>
      <c r="M50" s="22">
        <f>H50*$D50</f>
        <v>0</v>
      </c>
      <c r="N50" s="22">
        <f>I50*$D50</f>
        <v>0</v>
      </c>
      <c r="O50" s="22">
        <f>K50*D50</f>
        <v>0</v>
      </c>
      <c r="P50" s="23"/>
      <c r="Q50" s="23"/>
    </row>
    <row r="51" ht="20.05" customHeight="1">
      <c r="A51" s="25"/>
      <c r="B51" s="24"/>
      <c r="C51" s="23"/>
      <c r="D51" s="23"/>
      <c r="E51" s="23"/>
      <c r="F51" s="23"/>
      <c r="G51" s="23"/>
      <c r="H51" s="23"/>
      <c r="I51" s="23"/>
      <c r="J51" s="23"/>
      <c r="K51" s="23"/>
      <c r="L51" s="22">
        <f>G51*$D51</f>
        <v>0</v>
      </c>
      <c r="M51" s="22">
        <f>H51*$D51</f>
        <v>0</v>
      </c>
      <c r="N51" s="22">
        <f>I51*$D51</f>
        <v>0</v>
      </c>
      <c r="O51" s="22">
        <f>K51*D51</f>
        <v>0</v>
      </c>
      <c r="P51" s="23"/>
      <c r="Q51" s="23"/>
    </row>
    <row r="52" ht="20.05" customHeight="1">
      <c r="A52" s="25"/>
      <c r="B52" s="24"/>
      <c r="C52" s="23"/>
      <c r="D52" s="23"/>
      <c r="E52" s="23"/>
      <c r="F52" s="23"/>
      <c r="G52" s="23"/>
      <c r="H52" s="23"/>
      <c r="I52" s="23"/>
      <c r="J52" s="23"/>
      <c r="K52" s="23"/>
      <c r="L52" s="22">
        <f>G52*$D52</f>
        <v>0</v>
      </c>
      <c r="M52" s="22">
        <f>H52*$D52</f>
        <v>0</v>
      </c>
      <c r="N52" s="22">
        <f>I52*$D52</f>
        <v>0</v>
      </c>
      <c r="O52" s="22">
        <f>K52*D52</f>
        <v>0</v>
      </c>
      <c r="P52" s="23"/>
      <c r="Q52" s="23"/>
    </row>
    <row r="53" ht="20.05" customHeight="1">
      <c r="A53" s="25"/>
      <c r="B53" s="24"/>
      <c r="C53" s="23"/>
      <c r="D53" s="23"/>
      <c r="E53" s="23"/>
      <c r="F53" s="23"/>
      <c r="G53" s="23"/>
      <c r="H53" s="23"/>
      <c r="I53" s="23"/>
      <c r="J53" s="23"/>
      <c r="K53" s="23"/>
      <c r="L53" s="22">
        <f>G53*$D53</f>
        <v>0</v>
      </c>
      <c r="M53" s="22">
        <f>H53*$D53</f>
        <v>0</v>
      </c>
      <c r="N53" s="22">
        <f>I53*$D53</f>
        <v>0</v>
      </c>
      <c r="O53" s="22">
        <f>K53*D53</f>
        <v>0</v>
      </c>
      <c r="P53" s="23"/>
      <c r="Q53" s="23"/>
    </row>
    <row r="54" ht="20.05" customHeight="1">
      <c r="A54" s="25"/>
      <c r="B54" s="24"/>
      <c r="C54" s="23"/>
      <c r="D54" s="23"/>
      <c r="E54" s="23"/>
      <c r="F54" s="23"/>
      <c r="G54" s="23"/>
      <c r="H54" s="23"/>
      <c r="I54" s="23"/>
      <c r="J54" s="23"/>
      <c r="K54" s="23"/>
      <c r="L54" s="22">
        <f>G54*$D54</f>
        <v>0</v>
      </c>
      <c r="M54" s="22">
        <f>H54*$D54</f>
        <v>0</v>
      </c>
      <c r="N54" s="22">
        <f>I54*$D54</f>
        <v>0</v>
      </c>
      <c r="O54" s="22">
        <f>K54*D54</f>
        <v>0</v>
      </c>
      <c r="P54" s="23"/>
      <c r="Q54" s="23"/>
    </row>
    <row r="55" ht="20.05" customHeight="1">
      <c r="A55" s="25"/>
      <c r="B55" s="24"/>
      <c r="C55" s="23"/>
      <c r="D55" s="23"/>
      <c r="E55" s="23"/>
      <c r="F55" s="23"/>
      <c r="G55" s="23"/>
      <c r="H55" s="23"/>
      <c r="I55" s="23"/>
      <c r="J55" s="23"/>
      <c r="K55" s="23"/>
      <c r="L55" s="22">
        <f>G55*$D55</f>
        <v>0</v>
      </c>
      <c r="M55" s="22">
        <f>H55*$D55</f>
        <v>0</v>
      </c>
      <c r="N55" s="22">
        <f>I55*$D55</f>
        <v>0</v>
      </c>
      <c r="O55" s="22">
        <f>K55*D55</f>
        <v>0</v>
      </c>
      <c r="P55" s="23"/>
      <c r="Q55" s="23"/>
    </row>
    <row r="56" ht="20.05" customHeight="1">
      <c r="A56" s="25"/>
      <c r="B56" s="24"/>
      <c r="C56" s="23"/>
      <c r="D56" s="23"/>
      <c r="E56" s="23"/>
      <c r="F56" s="23"/>
      <c r="G56" s="23"/>
      <c r="H56" s="23"/>
      <c r="I56" s="23"/>
      <c r="J56" s="23"/>
      <c r="K56" s="23"/>
      <c r="L56" s="22">
        <f>G56*$D56</f>
        <v>0</v>
      </c>
      <c r="M56" s="22">
        <f>H56*$D56</f>
        <v>0</v>
      </c>
      <c r="N56" s="22">
        <f>I56*$D56</f>
        <v>0</v>
      </c>
      <c r="O56" s="22">
        <f>K56*D56</f>
        <v>0</v>
      </c>
      <c r="P56" s="23"/>
      <c r="Q56" s="23"/>
    </row>
    <row r="57" ht="20.05" customHeight="1">
      <c r="A57" s="25"/>
      <c r="B57" s="24"/>
      <c r="C57" s="23"/>
      <c r="D57" s="23"/>
      <c r="E57" s="23"/>
      <c r="F57" s="23"/>
      <c r="G57" s="23"/>
      <c r="H57" s="23"/>
      <c r="I57" s="23"/>
      <c r="J57" s="23"/>
      <c r="K57" s="23"/>
      <c r="L57" s="22">
        <f>G57*$D57</f>
        <v>0</v>
      </c>
      <c r="M57" s="22">
        <f>H57*$D57</f>
        <v>0</v>
      </c>
      <c r="N57" s="22">
        <f>I57*$D57</f>
        <v>0</v>
      </c>
      <c r="O57" s="22">
        <f>K57*D57</f>
        <v>0</v>
      </c>
      <c r="P57" s="23"/>
      <c r="Q57" s="23"/>
    </row>
    <row r="58" ht="20.05" customHeight="1">
      <c r="A58" s="25"/>
      <c r="B58" s="24"/>
      <c r="C58" s="23"/>
      <c r="D58" s="23"/>
      <c r="E58" s="23"/>
      <c r="F58" s="23"/>
      <c r="G58" s="23"/>
      <c r="H58" s="23"/>
      <c r="I58" s="23"/>
      <c r="J58" s="23"/>
      <c r="K58" s="23"/>
      <c r="L58" s="22">
        <f>G58*$D58</f>
        <v>0</v>
      </c>
      <c r="M58" s="22">
        <f>H58*$D58</f>
        <v>0</v>
      </c>
      <c r="N58" s="22">
        <f>I58*$D58</f>
        <v>0</v>
      </c>
      <c r="O58" s="22">
        <f>K58*D58</f>
        <v>0</v>
      </c>
      <c r="P58" s="23"/>
      <c r="Q58" s="23"/>
    </row>
    <row r="59" ht="20.05" customHeight="1">
      <c r="A59" s="25"/>
      <c r="B59" s="24"/>
      <c r="C59" s="23"/>
      <c r="D59" s="23"/>
      <c r="E59" s="23"/>
      <c r="F59" s="23"/>
      <c r="G59" s="23"/>
      <c r="H59" s="23"/>
      <c r="I59" s="23"/>
      <c r="J59" s="23"/>
      <c r="K59" s="23"/>
      <c r="L59" s="22">
        <f>G59*$D59</f>
        <v>0</v>
      </c>
      <c r="M59" s="22">
        <f>H59*$D59</f>
        <v>0</v>
      </c>
      <c r="N59" s="22">
        <f>I59*$D59</f>
        <v>0</v>
      </c>
      <c r="O59" s="22">
        <f>K59*D59</f>
        <v>0</v>
      </c>
      <c r="P59" s="23"/>
      <c r="Q59" s="23"/>
    </row>
    <row r="60" ht="20.05" customHeight="1">
      <c r="A60" s="25"/>
      <c r="B60" s="24"/>
      <c r="C60" s="23"/>
      <c r="D60" s="23"/>
      <c r="E60" s="23"/>
      <c r="F60" s="23"/>
      <c r="G60" s="23"/>
      <c r="H60" s="23"/>
      <c r="I60" s="23"/>
      <c r="J60" s="23"/>
      <c r="K60" s="23"/>
      <c r="L60" s="22">
        <f>G60*$D60</f>
        <v>0</v>
      </c>
      <c r="M60" s="22">
        <f>H60*$D60</f>
        <v>0</v>
      </c>
      <c r="N60" s="22">
        <f>I60*$D60</f>
        <v>0</v>
      </c>
      <c r="O60" s="22">
        <f>K60*D60</f>
        <v>0</v>
      </c>
      <c r="P60" s="23"/>
      <c r="Q60" s="23"/>
    </row>
    <row r="61" ht="20.05" customHeight="1">
      <c r="A61" s="25"/>
      <c r="B61" s="24"/>
      <c r="C61" s="23"/>
      <c r="D61" s="23"/>
      <c r="E61" s="23"/>
      <c r="F61" s="23"/>
      <c r="G61" s="23"/>
      <c r="H61" s="23"/>
      <c r="I61" s="23"/>
      <c r="J61" s="23"/>
      <c r="K61" s="23"/>
      <c r="L61" s="22">
        <f>G61*$D61</f>
        <v>0</v>
      </c>
      <c r="M61" s="22">
        <f>H61*$D61</f>
        <v>0</v>
      </c>
      <c r="N61" s="22">
        <f>I61*$D61</f>
        <v>0</v>
      </c>
      <c r="O61" s="22">
        <f>K61*D61</f>
        <v>0</v>
      </c>
      <c r="P61" s="23"/>
      <c r="Q61" s="23"/>
    </row>
    <row r="62" ht="20.05" customHeight="1">
      <c r="A62" s="25"/>
      <c r="B62" s="24"/>
      <c r="C62" s="23"/>
      <c r="D62" s="23"/>
      <c r="E62" s="23"/>
      <c r="F62" s="23"/>
      <c r="G62" s="23"/>
      <c r="H62" s="23"/>
      <c r="I62" s="23"/>
      <c r="J62" s="23"/>
      <c r="K62" s="23"/>
      <c r="L62" s="22">
        <f>G62*$D62</f>
        <v>0</v>
      </c>
      <c r="M62" s="22">
        <f>H62*$D62</f>
        <v>0</v>
      </c>
      <c r="N62" s="22">
        <f>I62*$D62</f>
        <v>0</v>
      </c>
      <c r="O62" s="22">
        <f>K62*D62</f>
        <v>0</v>
      </c>
      <c r="P62" s="23"/>
      <c r="Q62" s="23"/>
    </row>
    <row r="63" ht="20.05" customHeight="1">
      <c r="A63" s="25"/>
      <c r="B63" s="24"/>
      <c r="C63" s="23"/>
      <c r="D63" s="23"/>
      <c r="E63" s="23"/>
      <c r="F63" s="23"/>
      <c r="G63" s="23"/>
      <c r="H63" s="23"/>
      <c r="I63" s="23"/>
      <c r="J63" s="23"/>
      <c r="K63" s="23"/>
      <c r="L63" s="22">
        <f>G63*$D63</f>
        <v>0</v>
      </c>
      <c r="M63" s="22">
        <f>H63*$D63</f>
        <v>0</v>
      </c>
      <c r="N63" s="22">
        <f>I63*$D63</f>
        <v>0</v>
      </c>
      <c r="O63" s="22">
        <f>K63*D63</f>
        <v>0</v>
      </c>
      <c r="P63" s="23"/>
      <c r="Q63" s="23"/>
    </row>
    <row r="64" ht="20.05" customHeight="1">
      <c r="A64" s="25"/>
      <c r="B64" s="24"/>
      <c r="C64" s="23"/>
      <c r="D64" s="23"/>
      <c r="E64" s="23"/>
      <c r="F64" s="23"/>
      <c r="G64" s="23"/>
      <c r="H64" s="23"/>
      <c r="I64" s="23"/>
      <c r="J64" s="23"/>
      <c r="K64" s="23"/>
      <c r="L64" s="22">
        <f>G64*$D64</f>
        <v>0</v>
      </c>
      <c r="M64" s="22">
        <f>H64*$D64</f>
        <v>0</v>
      </c>
      <c r="N64" s="22">
        <f>I64*$D64</f>
        <v>0</v>
      </c>
      <c r="O64" s="22">
        <f>K64*D64</f>
        <v>0</v>
      </c>
      <c r="P64" s="23"/>
      <c r="Q64" s="23"/>
    </row>
    <row r="65" ht="20.05" customHeight="1">
      <c r="A65" s="25"/>
      <c r="B65" s="24"/>
      <c r="C65" s="23"/>
      <c r="D65" s="23"/>
      <c r="E65" s="23"/>
      <c r="F65" s="23"/>
      <c r="G65" s="23"/>
      <c r="H65" s="23"/>
      <c r="I65" s="23"/>
      <c r="J65" s="23"/>
      <c r="K65" s="23"/>
      <c r="L65" s="22">
        <f>G65*$D65</f>
        <v>0</v>
      </c>
      <c r="M65" s="22">
        <f>H65*$D65</f>
        <v>0</v>
      </c>
      <c r="N65" s="22">
        <f>I65*$D65</f>
        <v>0</v>
      </c>
      <c r="O65" s="22">
        <f>K65*D65</f>
        <v>0</v>
      </c>
      <c r="P65" s="23"/>
      <c r="Q65" s="23"/>
    </row>
    <row r="66" ht="20.05" customHeight="1">
      <c r="A66" s="25"/>
      <c r="B66" s="24"/>
      <c r="C66" s="23"/>
      <c r="D66" s="23"/>
      <c r="E66" s="23"/>
      <c r="F66" s="23"/>
      <c r="G66" s="23"/>
      <c r="H66" s="23"/>
      <c r="I66" s="23"/>
      <c r="J66" s="23"/>
      <c r="K66" s="23"/>
      <c r="L66" s="22">
        <f>G66*$D66</f>
        <v>0</v>
      </c>
      <c r="M66" s="22">
        <f>H66*$D66</f>
        <v>0</v>
      </c>
      <c r="N66" s="22">
        <f>I66*$D66</f>
        <v>0</v>
      </c>
      <c r="O66" s="22">
        <f>K66*D66</f>
        <v>0</v>
      </c>
      <c r="P66" s="23"/>
      <c r="Q66" s="23"/>
    </row>
    <row r="67" ht="20.05" customHeight="1">
      <c r="A67" s="25"/>
      <c r="B67" s="24"/>
      <c r="C67" s="23"/>
      <c r="D67" s="23"/>
      <c r="E67" s="23"/>
      <c r="F67" s="23"/>
      <c r="G67" s="23"/>
      <c r="H67" s="23"/>
      <c r="I67" s="23"/>
      <c r="J67" s="23"/>
      <c r="K67" s="23"/>
      <c r="L67" s="22">
        <f>G67*$D67</f>
        <v>0</v>
      </c>
      <c r="M67" s="22">
        <f>H67*$D67</f>
        <v>0</v>
      </c>
      <c r="N67" s="22">
        <f>I67*$D67</f>
        <v>0</v>
      </c>
      <c r="O67" s="22">
        <f>K67*D67</f>
        <v>0</v>
      </c>
      <c r="P67" s="23"/>
      <c r="Q67" s="23"/>
    </row>
    <row r="68" ht="20.05" customHeight="1">
      <c r="A68" s="25"/>
      <c r="B68" s="24"/>
      <c r="C68" s="23"/>
      <c r="D68" s="23"/>
      <c r="E68" s="23"/>
      <c r="F68" s="23"/>
      <c r="G68" s="23"/>
      <c r="H68" s="23"/>
      <c r="I68" s="23"/>
      <c r="J68" s="23"/>
      <c r="K68" s="23"/>
      <c r="L68" s="22">
        <f>G68*$D68</f>
        <v>0</v>
      </c>
      <c r="M68" s="22">
        <f>H68*$D68</f>
        <v>0</v>
      </c>
      <c r="N68" s="22">
        <f>I68*$D68</f>
        <v>0</v>
      </c>
      <c r="O68" s="22">
        <f>K68*D68</f>
        <v>0</v>
      </c>
      <c r="P68" s="23"/>
      <c r="Q68" s="23"/>
    </row>
    <row r="69" ht="20.05" customHeight="1">
      <c r="A69" s="25"/>
      <c r="B69" s="24"/>
      <c r="C69" s="23"/>
      <c r="D69" s="23"/>
      <c r="E69" s="23"/>
      <c r="F69" s="23"/>
      <c r="G69" s="23"/>
      <c r="H69" s="23"/>
      <c r="I69" s="23"/>
      <c r="J69" s="23"/>
      <c r="K69" s="23"/>
      <c r="L69" s="22">
        <f>G69*$D69</f>
        <v>0</v>
      </c>
      <c r="M69" s="22">
        <f>H69*$D69</f>
        <v>0</v>
      </c>
      <c r="N69" s="22">
        <f>I69*$D69</f>
        <v>0</v>
      </c>
      <c r="O69" s="22">
        <f>K69*D69</f>
        <v>0</v>
      </c>
      <c r="P69" s="23"/>
      <c r="Q69" s="23"/>
    </row>
    <row r="70" ht="20.05" customHeight="1">
      <c r="A70" s="25"/>
      <c r="B70" s="24"/>
      <c r="C70" s="23"/>
      <c r="D70" s="23"/>
      <c r="E70" s="23"/>
      <c r="F70" s="23"/>
      <c r="G70" s="23"/>
      <c r="H70" s="23"/>
      <c r="I70" s="23"/>
      <c r="J70" s="23"/>
      <c r="K70" s="23"/>
      <c r="L70" s="22">
        <f>G70*$D70</f>
        <v>0</v>
      </c>
      <c r="M70" s="22">
        <f>H70*$D70</f>
        <v>0</v>
      </c>
      <c r="N70" s="22">
        <f>I70*$D70</f>
        <v>0</v>
      </c>
      <c r="O70" s="22">
        <f>K70*D70</f>
        <v>0</v>
      </c>
      <c r="P70" s="23"/>
      <c r="Q70" s="23"/>
    </row>
    <row r="71" ht="20.05" customHeight="1">
      <c r="A71" s="25"/>
      <c r="B71" s="24"/>
      <c r="C71" s="23"/>
      <c r="D71" s="23"/>
      <c r="E71" s="23"/>
      <c r="F71" s="23"/>
      <c r="G71" s="23"/>
      <c r="H71" s="23"/>
      <c r="I71" s="23"/>
      <c r="J71" s="23"/>
      <c r="K71" s="23"/>
      <c r="L71" s="22">
        <f>G71*$D71</f>
        <v>0</v>
      </c>
      <c r="M71" s="22">
        <f>H71*$D71</f>
        <v>0</v>
      </c>
      <c r="N71" s="22">
        <f>I71*$D71</f>
        <v>0</v>
      </c>
      <c r="O71" s="22">
        <f>K71*D71</f>
        <v>0</v>
      </c>
      <c r="P71" s="23"/>
      <c r="Q71" s="23"/>
    </row>
  </sheetData>
  <mergeCells count="1">
    <mergeCell ref="A1:Q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