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Feature" sheetId="1" r:id="rId4"/>
    <sheet state="visible" name="Papers Feature Reviewed" sheetId="2" r:id="rId5"/>
    <sheet state="visible" name="Tasks Assignment" sheetId="3" r:id="rId6"/>
    <sheet state="visible" name="Papers" sheetId="4" r:id="rId7"/>
    <sheet state="visible" name="Paper_1" sheetId="5" r:id="rId8"/>
    <sheet state="visible" name="Paper 2" sheetId="6" r:id="rId9"/>
    <sheet state="visible" name="Figure Paper 1" sheetId="7" r:id="rId10"/>
    <sheet state="visible" name="Figure Paper 2" sheetId="8" r:id="rId11"/>
  </sheets>
  <definedNames>
    <definedName hidden="1" localSheetId="4" name="Z_8138049E_E69B_449C_BE06_374CED61D348_.wvu.FilterData">Paper_1!$C$1:$C$944</definedName>
    <definedName hidden="1" localSheetId="4" name="Z_D1ABBBE5_B328_4DB5_8328_082115A90C17_.wvu.FilterData">Paper_1!$C$1:$C$944</definedName>
    <definedName hidden="1" localSheetId="4" name="Z_71F0F474_514A_4812_8A50_0239174D68B1_.wvu.FilterData">Paper_1!$A$1:$W$323</definedName>
    <definedName hidden="1" localSheetId="4" name="Z_F3E634A4_DC74_4398_B9B5_2C399A90A9BC_.wvu.FilterData">Paper_1!$A$1:$W$944</definedName>
    <definedName hidden="1" localSheetId="5" name="Z_F3E634A4_DC74_4398_B9B5_2C399A90A9BC_.wvu.FilterData">'Paper 2'!$A$1:$U$309</definedName>
    <definedName hidden="1" localSheetId="4" name="Z_05AE227E_E841_4554_95CA_B292F26261B6_.wvu.FilterData">Paper_1!$C$1:$C$944</definedName>
    <definedName hidden="1" localSheetId="4" name="Z_C40DD2F4_6286_410E_9824_9560F02A4034_.wvu.FilterData">Paper_1!$C$1:$C$944</definedName>
    <definedName hidden="1" localSheetId="4" name="Z_6C88CDB9_E36D_4127_A011_568A02109FCE_.wvu.FilterData">Paper_1!$A$1:$W$323</definedName>
    <definedName hidden="1" localSheetId="4" name="Z_45E1C8E1_FC6F_4A53_9E55_1AD62A83D4A0_.wvu.FilterData">Paper_1!$C$1:$C$944</definedName>
    <definedName hidden="1" localSheetId="4" name="Z_1B351E89_72A0_4122_9F61_34A3AD04CE2F_.wvu.FilterData">Paper_1!$C$1:$C$944</definedName>
    <definedName hidden="1" localSheetId="4" name="Z_A9DDE12A_5746_4619_9B69_596804F38042_.wvu.FilterData">Paper_1!$C$1:$C$944</definedName>
    <definedName hidden="1" localSheetId="4" name="Z_5130C9DD_895B_40B2_9180_9921DBA1D7D0_.wvu.FilterData">Paper_1!$A$1:$W$323</definedName>
    <definedName hidden="1" localSheetId="3" name="Z_8D157E60_EA25_48D5_8E04_316F6EFE8ADA_.wvu.FilterData">Papers!$A$1:$H$43</definedName>
    <definedName hidden="1" localSheetId="4" name="Z_8D157E60_EA25_48D5_8E04_316F6EFE8ADA_.wvu.FilterData">Paper_1!$C$1:$C$944</definedName>
    <definedName hidden="1" localSheetId="4" name="Z_8D157E60_EA25_48D5_8E04_316F6EFE8ADA_.wvu.FilterData">Paper_1!$A$1:$W$944</definedName>
    <definedName hidden="1" localSheetId="5" name="Z_8D157E60_EA25_48D5_8E04_316F6EFE8ADA_.wvu.FilterData">'Paper 2'!$A$1:$U$309</definedName>
    <definedName hidden="1" localSheetId="4" name="Z_564A7C35_CD17_4892_8231_80CA98A702C5_.wvu.FilterData">Paper_1!$C$1:$C$944</definedName>
    <definedName hidden="1" localSheetId="4" name="Z_0E4DC9FF_C326_4E56_A812_435CD4E6A910_.wvu.FilterData">Paper_1!$A$1:$W$293</definedName>
    <definedName hidden="1" localSheetId="4" name="Z_0526464F_1A57_46CF_9952_0FDEF576095A_.wvu.FilterData">Paper_1!$C$1:$C$944</definedName>
    <definedName hidden="1" localSheetId="4" name="Z_7240B79F_261A_4DE3_B04B_92C8B19E7901_.wvu.FilterData">Paper_1!$C$1:$C$944</definedName>
    <definedName hidden="1" localSheetId="4" name="Z_841810AD_7309_4CE8_8437_86F48E0249D3_.wvu.FilterData">Paper_1!$A$1:$W$944</definedName>
    <definedName hidden="1" localSheetId="5" name="Z_841810AD_7309_4CE8_8437_86F48E0249D3_.wvu.FilterData">'Paper 2'!$A$1:$U$252</definedName>
    <definedName hidden="1" localSheetId="4" name="Z_A35C8D4A_7CE0_47FA_BB5D_BDBDEC1CFAED_.wvu.FilterData">Paper_1!$A$1:$W$323</definedName>
    <definedName hidden="1" localSheetId="4" name="Z_5AB27DBA_9C88_4230_8BF2_2FA55B54F4C5_.wvu.FilterData">Paper_1!$C$1:$C$944</definedName>
    <definedName hidden="1" localSheetId="4" name="Z_316E2709_0860_42F8_BDE6_2766FE680C1F_.wvu.FilterData">Paper_1!$C$1:$C$944</definedName>
    <definedName hidden="1" localSheetId="4" name="Z_6EBAEA8B_D56E_45C2_B6DE_9C3CAF823281_.wvu.FilterData">Paper_1!$D$1:$D$944</definedName>
    <definedName hidden="1" localSheetId="4" name="Z_3F470D23_172C_462A_BBEA_624A2B746309_.wvu.FilterData">Paper_1!$C$1:$C$944</definedName>
    <definedName hidden="1" localSheetId="4" name="Z_ABBBE3A5_8978_44AE_A44D_E431E0C6A2B0_.wvu.FilterData">Paper_1!$C$1:$C$944</definedName>
    <definedName hidden="1" localSheetId="4" name="Z_BE1E4DD4_6605_4A8D_AEE8_DD4E2A82AA1C_.wvu.FilterData">Paper_1!$C$1:$C$944</definedName>
    <definedName hidden="1" localSheetId="4" name="Z_148468DF_D6D1_4D7D_88D0_04B8ADC05346_.wvu.FilterData">Paper_1!$A$1:$W$323</definedName>
    <definedName hidden="1" localSheetId="4" name="Z_AEE7AB41_52AE_4034_B6CA_00F09D39FE96_.wvu.FilterData">Paper_1!$C$1:$C$944</definedName>
    <definedName hidden="1" localSheetId="4" name="Z_D917ECFE_CFFB_4BA6_8688_B8EB0E78E815_.wvu.FilterData">Paper_1!$A$1:$W$944</definedName>
    <definedName hidden="1" localSheetId="5" name="Z_D917ECFE_CFFB_4BA6_8688_B8EB0E78E815_.wvu.FilterData">'Paper 2'!$A$1:$U$309</definedName>
    <definedName hidden="1" localSheetId="4" name="Z_CD8FD50E_7F72_4B6F_89E3_3805C64023DF_.wvu.FilterData">Paper_1!$Y$1:$AE$323</definedName>
    <definedName hidden="1" localSheetId="4" name="Z_BDE05C94_0333_40AF_B602_33A241056172_.wvu.FilterData">Paper_1!$A$1:$W$944</definedName>
    <definedName hidden="1" localSheetId="5" name="Z_BDE05C94_0333_40AF_B602_33A241056172_.wvu.FilterData">'Paper 2'!$A$1:$U$309</definedName>
    <definedName hidden="1" localSheetId="4" name="Z_2765733D_80AA_4E17_9A75_3AA65BB3C77D_.wvu.FilterData">Paper_1!$A$1:$W$323</definedName>
    <definedName hidden="1" localSheetId="4" name="Z_4265F7F3_D9EB_4756_846E_546AA3D0B77A_.wvu.FilterData">Paper_1!$A$1:$W$323</definedName>
    <definedName hidden="1" localSheetId="4" name="Z_D1C4F7EE_4B80_4F21_A689_5C6E3B193C24_.wvu.FilterData">Paper_1!$B$1:$B$944</definedName>
    <definedName hidden="1" localSheetId="4" name="Z_0EE54E67_22FB_4E32_9243_D00017B1A16F_.wvu.FilterData">Paper_1!$C$1:$C$944</definedName>
    <definedName hidden="1" localSheetId="4" name="Z_C6E44BDA_85A5_411D_8319_74BC7B45867F_.wvu.FilterData">Paper_1!$C$1:$C$944</definedName>
    <definedName hidden="1" localSheetId="4" name="Z_DCE4937D_52BA_415D_953A_1432D8236F0C_.wvu.FilterData">Paper_1!$A$1:$W$323</definedName>
    <definedName hidden="1" localSheetId="4" name="Z_F3A75676_6530_4264_BE1A_AAA6C6099D24_.wvu.FilterData">Paper_1!$A$1:$W$323</definedName>
    <definedName hidden="1" localSheetId="4" name="Z_1797C507_01AD_4020_AADE_4BB2591B5C33_.wvu.FilterData">Paper_1!$A$1:$W$323</definedName>
    <definedName hidden="1" localSheetId="4" name="Z_2E54F766_127B_4ECA_9A6F_2D38ACF7B839_.wvu.FilterData">Paper_1!$C$1:$C$944</definedName>
    <definedName hidden="1" localSheetId="5" name="Z_2E54F766_127B_4ECA_9A6F_2D38ACF7B839_.wvu.FilterData">'Paper 2'!$A$1:$U$309</definedName>
    <definedName hidden="1" localSheetId="4" name="Z_43D81B4B_8D60_4F9D_A57A_FA1635541D82_.wvu.FilterData">Paper_1!$A$1:$W$323</definedName>
    <definedName hidden="1" localSheetId="4" name="Z_53704230_F1DA_41B4_9FD9_8E2414F60112_.wvu.FilterData">Paper_1!$C$1:$C$944</definedName>
    <definedName hidden="1" localSheetId="4" name="Z_D582D859_DB1D_44B6_A81B_69F16AB72B96_.wvu.FilterData">Paper_1!$C$1:$C$944</definedName>
    <definedName hidden="1" localSheetId="4" name="Z_E8B3537A_1432_41C5_AC34_D030B26A6C5A_.wvu.FilterData">Paper_1!$C$1:$C$944</definedName>
    <definedName hidden="1" localSheetId="4" name="Z_C199CB74_9B0B_40E3_AC7F_2E3975D07A8A_.wvu.FilterData">Paper_1!$C$1:$C$944</definedName>
    <definedName hidden="1" localSheetId="4" name="Z_403AEAA4_0759_4D3F_8325_7029A42CC668_.wvu.FilterData">Paper_1!$C$1:$C$944</definedName>
    <definedName hidden="1" localSheetId="4" name="Z_2B9A7395_2045_4F4E_844F_3BDB7457E4E1_.wvu.FilterData">Paper_1!$C$1:$C$944</definedName>
    <definedName hidden="1" localSheetId="4" name="Z_F8CE3C1A_A611_4858_964F_51A914B2C45D_.wvu.FilterData">Paper_1!$C$1:$C$944</definedName>
    <definedName hidden="1" localSheetId="4" name="Z_9ECDBA8C_D89E_41B2_83A8_2119DF540A4F_.wvu.FilterData">Paper_1!$C$1:$C$944</definedName>
    <definedName hidden="1" localSheetId="4" name="Z_D7D9D108_85B5_48F9_A70E_0ADC67268365_.wvu.FilterData">Paper_1!$C$1:$C$944</definedName>
    <definedName hidden="1" localSheetId="4" name="Z_2CCEC6B5_F5E2_4E90_B1D1_349EA3ED33EE_.wvu.FilterData">Paper_1!$C$1:$C$944</definedName>
    <definedName hidden="1" localSheetId="5" name="Z_2CCEC6B5_F5E2_4E90_B1D1_349EA3ED33EE_.wvu.FilterData">'Paper 2'!$A$1:$U$309</definedName>
    <definedName hidden="1" localSheetId="4" name="Z_EF28D3A8_622B_440E_95CD_28CA9F2E5255_.wvu.FilterData">Paper_1!$C$1:$C$944</definedName>
    <definedName hidden="1" localSheetId="4" name="Z_24559F58_A94B_4625_AA9D_517F6860B913_.wvu.FilterData">Paper_1!$C$1:$C$944</definedName>
    <definedName hidden="1" localSheetId="4" name="Z_746CE6B5_F7F4_4B90_BB7D_B6751754AAC6_.wvu.FilterData">Paper_1!$C$1:$C$944</definedName>
    <definedName hidden="1" localSheetId="4" name="Z_EEED6B6A_33AE_418D_AA70_AF6A8FBF008B_.wvu.FilterData">Paper_1!$A$1:$W$323</definedName>
    <definedName hidden="1" localSheetId="4" name="Z_956B8B85_2F63_4E95_A040_8AB5317F9AE6_.wvu.FilterData">Paper_1!$C$1:$C$944</definedName>
    <definedName hidden="1" localSheetId="4" name="Z_BBBAAA5F_E197_48C4_8BE0_0D10CFD0E657_.wvu.FilterData">Paper_1!$A$1:$W$323</definedName>
    <definedName hidden="1" localSheetId="4" name="Z_585D1324_8939_4C72_AEC6_012C7A7CCFA4_.wvu.FilterData">Paper_1!$C$1:$C$944</definedName>
    <definedName hidden="1" localSheetId="4" name="Z_830DB1B3_2227_4EF8_B4B9_50F1D6ECFA56_.wvu.FilterData">Paper_1!$C$1:$C$944</definedName>
    <definedName hidden="1" localSheetId="4" name="Z_0BB7014B_F838_4ECC_8B82_93E0D1D096A1_.wvu.FilterData">Paper_1!$A$1:$W$323</definedName>
    <definedName hidden="1" localSheetId="4" name="Z_5B9AB5A2_B3CB_4C70_98AB_26D2C9771F64_.wvu.FilterData">Paper_1!$C$1:$C$944</definedName>
    <definedName hidden="1" localSheetId="4" name="Z_970D3D04_F74C_48D1_8718_76F3F7DF0AB2_.wvu.FilterData">Paper_1!$C$1:$C$944</definedName>
    <definedName hidden="1" localSheetId="4" name="Z_35F587A5_620B_498F_9FEA_7CA3F7016449_.wvu.FilterData">Paper_1!$B$1:$B$944</definedName>
    <definedName hidden="1" localSheetId="4" name="Z_85A10E20_11DB_40F6_B62A_788042C5A141_.wvu.FilterData">Paper_1!$N$10</definedName>
    <definedName hidden="1" localSheetId="5" name="Z_85A10E20_11DB_40F6_B62A_788042C5A141_.wvu.FilterData">'Paper 2'!$A$1:$U$309</definedName>
    <definedName hidden="1" localSheetId="4" name="Z_3FFFC6E6_E4BB_4CBC_8B34_FE367E5ECEA3_.wvu.FilterData">Paper_1!$C$1:$C$944</definedName>
    <definedName hidden="1" localSheetId="5" name="Z_3FFFC6E6_E4BB_4CBC_8B34_FE367E5ECEA3_.wvu.FilterData">'Paper 2'!$A$1:$U$252</definedName>
    <definedName hidden="1" localSheetId="4" name="Z_3484E7A6_9C0F_4BFC_8EFC_85B1DF8C8110_.wvu.FilterData">Paper_1!$C$1:$C$944</definedName>
    <definedName hidden="1" localSheetId="4" name="Z_701F7CAD_23EE_4A46_820E_F5CA8927379E_.wvu.FilterData">Paper_1!$C$1:$C$944</definedName>
    <definedName hidden="1" localSheetId="4" name="Z_0E2F3B84_EBDA_4368_8412_0758826676D3_.wvu.FilterData">Paper_1!$A$1:$W$323</definedName>
    <definedName hidden="1" localSheetId="4" name="Z_5176AC2E_CB6B_476A_9A5A_42320BE02CF0_.wvu.FilterData">Paper_1!$A$1:$W$323</definedName>
    <definedName hidden="1" localSheetId="4" name="Z_5384C184_1155_4F69_A812_A85AD7A75488_.wvu.FilterData">Paper_1!$C$1:$C$944</definedName>
    <definedName hidden="1" localSheetId="4" name="Z_EE7CC477_7383_4667_98C6_F66085E16CA8_.wvu.FilterData">Paper_1!$B$1:$B$944</definedName>
    <definedName hidden="1" localSheetId="4" name="Z_8F296E50_28BD_4D02_99A9_0EA9FD82D5C0_.wvu.FilterData">Paper_1!$C$1:$C$944</definedName>
    <definedName hidden="1" localSheetId="4" name="Z_BF16AB7D_ACD5_4532_A201_63BC8F61FFAD_.wvu.FilterData">Paper_1!$B$1:$B$944</definedName>
    <definedName hidden="1" localSheetId="4" name="Z_3752EBEE_3777_4A26_9592_CB3D0D1044D9_.wvu.FilterData">Paper_1!$C$1:$C$944</definedName>
    <definedName hidden="1" localSheetId="4" name="Z_9359ECB3_ECDF_462D_8E08_8D961B201E73_.wvu.FilterData">Paper_1!$A$1:$W$323</definedName>
    <definedName hidden="1" localSheetId="4" name="Z_C230D3FC_D98C_4547_B9BE_1AC8C09355DE_.wvu.FilterData">Paper_1!$C$1:$C$944</definedName>
    <definedName hidden="1" localSheetId="4" name="Z_5B145029_D498_4E97_B309_7D275DEC12C9_.wvu.FilterData">Paper_1!$C$1:$C$944</definedName>
    <definedName hidden="1" localSheetId="4" name="Z_262A54BB_BF1D_4AA4_8583_F1FB0B0F47F9_.wvu.FilterData">Paper_1!$C$1:$C$944</definedName>
    <definedName hidden="1" localSheetId="5" name="Z_262A54BB_BF1D_4AA4_8583_F1FB0B0F47F9_.wvu.FilterData">'Paper 2'!$A$1:$U$309</definedName>
    <definedName hidden="1" localSheetId="4" name="Z_17E40F9F_8D1D_4A93_94F4_2FFA669DEB87_.wvu.FilterData">Paper_1!$C$1:$C$944</definedName>
  </definedNames>
  <calcPr/>
  <customWorkbookViews>
    <customWorkbookView activeSheetId="0" maximized="1" windowHeight="0" windowWidth="0" guid="{0BB7014B-F838-4ECC-8B82-93E0D1D096A1}" name="Filtro 17"/>
    <customWorkbookView activeSheetId="0" maximized="1" windowHeight="0" windowWidth="0" guid="{5AB27DBA-9C88-4230-8BF2-2FA55B54F4C5}" name="Filtro 18"/>
    <customWorkbookView activeSheetId="0" maximized="1" windowHeight="0" windowWidth="0" guid="{C40DD2F4-6286-410E-9824-9560F02A4034}" name="Filtro 59"/>
    <customWorkbookView activeSheetId="0" maximized="1" windowHeight="0" windowWidth="0" guid="{1B351E89-72A0-4122-9F61-34A3AD04CE2F}" name="Filtro 15"/>
    <customWorkbookView activeSheetId="0" maximized="1" windowHeight="0" windowWidth="0" guid="{3484E7A6-9C0F-4BFC-8EFC-85B1DF8C8110}" name="Filtro 16"/>
    <customWorkbookView activeSheetId="0" maximized="1" windowHeight="0" windowWidth="0" guid="{701F7CAD-23EE-4A46-820E-F5CA8927379E}" name="Filtro 57"/>
    <customWorkbookView activeSheetId="0" maximized="1" windowHeight="0" windowWidth="0" guid="{AEE7AB41-52AE-4034-B6CA-00F09D39FE96}" name="Filtro 13"/>
    <customWorkbookView activeSheetId="0" maximized="1" windowHeight="0" windowWidth="0" guid="{53704230-F1DA-41B4-9FD9-8E2414F60112}" name="Filtro 14"/>
    <customWorkbookView activeSheetId="0" maximized="1" windowHeight="0" windowWidth="0" guid="{45E1C8E1-FC6F-4A53-9E55-1AD62A83D4A0}" name="Filtro 58"/>
    <customWorkbookView activeSheetId="0" maximized="1" windowHeight="0" windowWidth="0" guid="{BF16AB7D-ACD5-4532-A201-63BC8F61FFAD}" name="Filtro 55"/>
    <customWorkbookView activeSheetId="0" maximized="1" windowHeight="0" windowWidth="0" guid="{5B9AB5A2-B3CB-4C70-98AB-26D2C9771F64}" name="Filtro 11"/>
    <customWorkbookView activeSheetId="0" maximized="1" windowHeight="0" windowWidth="0" guid="{148468DF-D6D1-4D7D-88D0-04B8ADC05346}" name="Filtro 12"/>
    <customWorkbookView activeSheetId="0" maximized="1" windowHeight="0" windowWidth="0" guid="{564A7C35-CD17-4892-8231-80CA98A702C5}" name="Filtro 56"/>
    <customWorkbookView activeSheetId="0" maximized="1" windowHeight="0" windowWidth="0" guid="{403AEAA4-0759-4D3F-8325-7029A42CC668}" name="Filtro 53"/>
    <customWorkbookView activeSheetId="0" maximized="1" windowHeight="0" windowWidth="0" guid="{24559F58-A94B-4625-AA9D-517F6860B913}" name="Filtro 54"/>
    <customWorkbookView activeSheetId="0" maximized="1" windowHeight="0" windowWidth="0" guid="{2E54F766-127B-4ECA-9A6F-2D38ACF7B839}" name="Filtro 10"/>
    <customWorkbookView activeSheetId="0" maximized="1" windowHeight="0" windowWidth="0" guid="{2B9A7395-2045-4F4E-844F-3BDB7457E4E1}" name="Filtro 51"/>
    <customWorkbookView activeSheetId="0" maximized="1" windowHeight="0" windowWidth="0" guid="{956B8B85-2F63-4E95-A040-8AB5317F9AE6}" name="Filtro 52"/>
    <customWorkbookView activeSheetId="0" maximized="1" windowHeight="0" windowWidth="0" guid="{A9DDE12A-5746-4619-9B69-596804F38042}" name="Filtro 50"/>
    <customWorkbookView activeSheetId="0" maximized="1" windowHeight="0" windowWidth="0" guid="{3752EBEE-3777-4A26-9592-CB3D0D1044D9}" name="Filtro 28"/>
    <customWorkbookView activeSheetId="0" maximized="1" windowHeight="0" windowWidth="0" guid="{BE1E4DD4-6605-4A8D-AEE8-DD4E2A82AA1C}" name="Filtro 29"/>
    <customWorkbookView activeSheetId="0" maximized="1" windowHeight="0" windowWidth="0" guid="{8138049E-E69B-449C-BE06-374CED61D348}" name="Filtro 26"/>
    <customWorkbookView activeSheetId="0" maximized="1" windowHeight="0" windowWidth="0" guid="{C199CB74-9B0B-40E3-AC7F-2E3975D07A8A}" name="Filtro 27"/>
    <customWorkbookView activeSheetId="0" maximized="1" windowHeight="0" windowWidth="0" guid="{D917ECFE-CFFB-4BA6-8688-B8EB0E78E815}" name="Filtro 8"/>
    <customWorkbookView activeSheetId="0" maximized="1" windowHeight="0" windowWidth="0" guid="{C6E44BDA-85A5-411D-8319-74BC7B45867F}" name="Filtro 68"/>
    <customWorkbookView activeSheetId="0" maximized="1" windowHeight="0" windowWidth="0" guid="{585D1324-8939-4C72-AEC6-012C7A7CCFA4}" name="Filtro 24"/>
    <customWorkbookView activeSheetId="0" maximized="1" windowHeight="0" windowWidth="0" guid="{BDE05C94-0333-40AF-B602-33A241056172}" name="Filtro 9"/>
    <customWorkbookView activeSheetId="0" maximized="1" windowHeight="0" windowWidth="0" guid="{3F470D23-172C-462A-BBEA-624A2B746309}" name="Filtro 25"/>
    <customWorkbookView activeSheetId="0" maximized="1" windowHeight="0" windowWidth="0" guid="{5176AC2E-CB6B-476A-9A5A-42320BE02CF0}" name="Filtro 69"/>
    <customWorkbookView activeSheetId="0" maximized="1" windowHeight="0" windowWidth="0" guid="{746CE6B5-F7F4-4B90-BB7D-B6751754AAC6}" name="Filtro 22"/>
    <customWorkbookView activeSheetId="0" maximized="1" windowHeight="0" windowWidth="0" guid="{F8CE3C1A-A611-4858-964F-51A914B2C45D}" name="Filtro 66"/>
    <customWorkbookView activeSheetId="0" maximized="1" windowHeight="0" windowWidth="0" guid="{316E2709-0860-42F8-BDE6-2766FE680C1F}" name="Filtro 23"/>
    <customWorkbookView activeSheetId="0" maximized="1" windowHeight="0" windowWidth="0" guid="{7240B79F-261A-4DE3-B04B-92C8B19E7901}" name="Filtro 67"/>
    <customWorkbookView activeSheetId="0" maximized="1" windowHeight="0" windowWidth="0" guid="{5384C184-1155-4F69-A812-A85AD7A75488}" name="Filtro 64"/>
    <customWorkbookView activeSheetId="0" maximized="1" windowHeight="0" windowWidth="0" guid="{35F587A5-620B-498F-9FEA-7CA3F7016449}" name="Filtro 20"/>
    <customWorkbookView activeSheetId="0" maximized="1" windowHeight="0" windowWidth="0" guid="{0526464F-1A57-46CF-9952-0FDEF576095A}" name="Filtro 21"/>
    <customWorkbookView activeSheetId="0" maximized="1" windowHeight="0" windowWidth="0" guid="{05AE227E-E841-4554-95CA-B292F26261B6}" name="Filtro 65"/>
    <customWorkbookView activeSheetId="0" maximized="1" windowHeight="0" windowWidth="0" guid="{830DB1B3-2227-4EF8-B4B9-50F1D6ECFA56}" name="Filtro 62"/>
    <customWorkbookView activeSheetId="0" maximized="1" windowHeight="0" windowWidth="0" guid="{EEED6B6A-33AE-418D-AA70-AF6A8FBF008B}" name="Filtro 63"/>
    <customWorkbookView activeSheetId="0" maximized="1" windowHeight="0" windowWidth="0" guid="{CD8FD50E-7F72-4B6F-89E3-3805C64023DF}" name="Filtro 60"/>
    <customWorkbookView activeSheetId="0" maximized="1" windowHeight="0" windowWidth="0" guid="{43D81B4B-8D60-4F9D-A57A-FA1635541D82}" name="Filtro 61"/>
    <customWorkbookView activeSheetId="0" maximized="1" windowHeight="0" windowWidth="0" guid="{ABBBE3A5-8978-44AE-A44D-E431E0C6A2B0}" name="Filtro 19"/>
    <customWorkbookView activeSheetId="0" maximized="1" windowHeight="0" windowWidth="0" guid="{EF28D3A8-622B-440E-95CD-28CA9F2E5255}" name="Filtro 39"/>
    <customWorkbookView activeSheetId="0" maximized="1" windowHeight="0" windowWidth="0" guid="{E8B3537A-1432-41C5-AC34-D030B26A6C5A}" name="Filtro 37"/>
    <customWorkbookView activeSheetId="0" maximized="1" windowHeight="0" windowWidth="0" guid="{D582D859-DB1D-44B6-A81B-69F16AB72B96}" name="Filtro 38"/>
    <customWorkbookView activeSheetId="0" maximized="1" windowHeight="0" windowWidth="0" guid="{5130C9DD-895B-40B2-9180-9921DBA1D7D0}" name="Filtro 35"/>
    <customWorkbookView activeSheetId="0" maximized="1" windowHeight="0" windowWidth="0" guid="{2765733D-80AA-4E17-9A75-3AA65BB3C77D}" name="Filtro 36"/>
    <customWorkbookView activeSheetId="0" maximized="1" windowHeight="0" windowWidth="0" guid="{DCE4937D-52BA-415D-953A-1432D8236F0C}" name="Filtro 33"/>
    <customWorkbookView activeSheetId="0" maximized="1" windowHeight="0" windowWidth="0" guid="{5B145029-D498-4E97-B309-7D275DEC12C9}" name="Filtro 77"/>
    <customWorkbookView activeSheetId="0" maximized="1" windowHeight="0" windowWidth="0" guid="{17E40F9F-8D1D-4A93-94F4-2FFA669DEB87}" name="Filtro 34"/>
    <customWorkbookView activeSheetId="0" maximized="1" windowHeight="0" windowWidth="0" guid="{6C88CDB9-E36D-4127-A011-568A02109FCE}" name="Filtro 75"/>
    <customWorkbookView activeSheetId="0" maximized="1" windowHeight="0" windowWidth="0" guid="{9359ECB3-ECDF-462D-8E08-8D961B201E73}" name="Filtro 31"/>
    <customWorkbookView activeSheetId="0" maximized="1" windowHeight="0" windowWidth="0" guid="{71F0F474-514A-4812-8A50-0239174D68B1}" name="Filtro 32"/>
    <customWorkbookView activeSheetId="0" maximized="1" windowHeight="0" windowWidth="0" guid="{0EE54E67-22FB-4E32-9243-D00017B1A16F}" name="Filtro 76"/>
    <customWorkbookView activeSheetId="0" maximized="1" windowHeight="0" windowWidth="0" guid="{8F296E50-28BD-4D02-99A9-0EA9FD82D5C0}" name="Filtro 73"/>
    <customWorkbookView activeSheetId="0" maximized="1" windowHeight="0" windowWidth="0" guid="{F3A75676-6530-4264-BE1A-AAA6C6099D24}" name="Filtro 74"/>
    <customWorkbookView activeSheetId="0" maximized="1" windowHeight="0" windowWidth="0" guid="{0E4DC9FF-C326-4E56-A812-435CD4E6A910}" name="Filtro 30"/>
    <customWorkbookView activeSheetId="0" maximized="1" windowHeight="0" windowWidth="0" guid="{9ECDBA8C-D89E-41B2-83A8-2119DF540A4F}" name="Filtro 71"/>
    <customWorkbookView activeSheetId="0" maximized="1" windowHeight="0" windowWidth="0" guid="{D7D9D108-85B5-48F9-A70E-0ADC67268365}" name="Filtro 72"/>
    <customWorkbookView activeSheetId="0" maximized="1" windowHeight="0" windowWidth="0" guid="{1797C507-01AD-4020-AADE-4BB2591B5C33}" name="Filtro 70"/>
    <customWorkbookView activeSheetId="0" maximized="1" windowHeight="0" windowWidth="0" guid="{F3E634A4-DC74-4398-B9B5-2C399A90A9BC}" name="Filtro 4"/>
    <customWorkbookView activeSheetId="0" maximized="1" windowHeight="0" windowWidth="0" guid="{3FFFC6E6-E4BB-4CBC-8B34-FE367E5ECEA3}" name="Filtro 5"/>
    <customWorkbookView activeSheetId="0" maximized="1" windowHeight="0" windowWidth="0" guid="{841810AD-7309-4CE8-8437-86F48E0249D3}" name="Filtro 6"/>
    <customWorkbookView activeSheetId="0" maximized="1" windowHeight="0" windowWidth="0" guid="{2CCEC6B5-F5E2-4E90-B1D1-349EA3ED33EE}" name="Filtro 7"/>
    <customWorkbookView activeSheetId="0" maximized="1" windowHeight="0" windowWidth="0" guid="{8D157E60-EA25-48D5-8E04-316F6EFE8ADA}" name="Filtro 1"/>
    <customWorkbookView activeSheetId="0" maximized="1" windowHeight="0" windowWidth="0" guid="{262A54BB-BF1D-4AA4-8583-F1FB0B0F47F9}" name="Filtro 2"/>
    <customWorkbookView activeSheetId="0" maximized="1" windowHeight="0" windowWidth="0" guid="{85A10E20-11DB-40F6-B62A-788042C5A141}" name="Filtro 3"/>
    <customWorkbookView activeSheetId="0" maximized="1" windowHeight="0" windowWidth="0" guid="{A35C8D4A-7CE0-47FA-BB5D-BDBDEC1CFAED}" name="Filtro 48"/>
    <customWorkbookView activeSheetId="0" maximized="1" windowHeight="0" windowWidth="0" guid="{C230D3FC-D98C-4547-B9BE-1AC8C09355DE}" name="Filtro 49"/>
    <customWorkbookView activeSheetId="0" maximized="1" windowHeight="0" windowWidth="0" guid="{0E2F3B84-EBDA-4368-8412-0758826676D3}" name="Filtro 46"/>
    <customWorkbookView activeSheetId="0" maximized="1" windowHeight="0" windowWidth="0" guid="{D1C4F7EE-4B80-4F21-A689-5C6E3B193C24}" name="Filtro 47"/>
    <customWorkbookView activeSheetId="0" maximized="1" windowHeight="0" windowWidth="0" guid="{BBBAAA5F-E197-48C4-8BE0-0D10CFD0E657}" name="Filtro 44"/>
    <customWorkbookView activeSheetId="0" maximized="1" windowHeight="0" windowWidth="0" guid="{6EBAEA8B-D56E-45C2-B6DE-9C3CAF823281}" name="Filtro 45"/>
    <customWorkbookView activeSheetId="0" maximized="1" windowHeight="0" windowWidth="0" guid="{4265F7F3-D9EB-4756-846E-546AA3D0B77A}" name="Filtro 42"/>
    <customWorkbookView activeSheetId="0" maximized="1" windowHeight="0" windowWidth="0" guid="{EE7CC477-7383-4667-98C6-F66085E16CA8}" name="Filtro 43"/>
    <customWorkbookView activeSheetId="0" maximized="1" windowHeight="0" windowWidth="0" guid="{D1ABBBE5-B328-4DB5-8328-082115A90C17}" name="Filtro 40"/>
    <customWorkbookView activeSheetId="0" maximized="1" windowHeight="0" windowWidth="0" guid="{970D3D04-F74C-48D1-8718-76F3F7DF0AB2}" name="Filtro 41"/>
  </customWorkbookViews>
</workbook>
</file>

<file path=xl/comments1.xml><?xml version="1.0" encoding="utf-8"?>
<comments xmlns:r="http://schemas.openxmlformats.org/officeDocument/2006/relationships" xmlns="http://schemas.openxmlformats.org/spreadsheetml/2006/main">
  <authors>
    <author/>
  </authors>
  <commentList>
    <comment authorId="0" ref="O2">
      <text>
        <t xml:space="preserve">Is Blockchain needed here? only one paper includes blockchain</t>
      </text>
    </comment>
    <comment authorId="0" ref="P2">
      <text>
        <t xml:space="preserve">Same as Blockchain</t>
      </text>
    </comment>
  </commentList>
</comments>
</file>

<file path=xl/comments2.xml><?xml version="1.0" encoding="utf-8"?>
<comments xmlns:r="http://schemas.openxmlformats.org/officeDocument/2006/relationships" xmlns="http://schemas.openxmlformats.org/spreadsheetml/2006/main">
  <authors>
    <author/>
  </authors>
  <commentList>
    <comment authorId="0" ref="B75">
      <text>
        <t xml:space="preserve">Financial impact?
	-Pranav</t>
      </text>
    </comment>
    <comment authorId="0" ref="B78">
      <text>
        <t xml:space="preserve">Financial impact note
	-Pranav</t>
      </text>
    </comment>
    <comment authorId="0" ref="B72">
      <text>
        <t xml:space="preserve">Data missing
	-Pranav</t>
      </text>
    </comment>
    <comment authorId="0" ref="B71">
      <text>
        <t xml:space="preserve">Its for camera not bluetooth. Please change the information.
	-Pranav</t>
      </text>
    </comment>
    <comment authorId="0" ref="B83">
      <text>
        <t xml:space="preserve">Attack vector note empty?
	-Pranav
----
Financial impact, doubt
	-Pranav</t>
      </text>
    </comment>
    <comment authorId="0" ref="T101">
      <text>
        <t xml:space="preserve">Measures needs to be added
	-Somesh Teja Yerramsetty</t>
      </text>
    </comment>
    <comment authorId="0" ref="I68">
      <text>
        <t xml:space="preserve">information needed
	-Krister</t>
      </text>
    </comment>
    <comment authorId="0" ref="B82">
      <text>
        <t xml:space="preserve">Deals with temp sensor, not BLE. Please change the info
	-Pranav</t>
      </text>
    </comment>
    <comment authorId="0" ref="G68">
      <text>
        <t xml:space="preserve">information needed
	-Krister</t>
      </text>
    </comment>
    <comment authorId="0" ref="E100">
      <text>
        <t xml:space="preserve">Recheck again
	-Somesh Teja Yerramsetty</t>
      </text>
    </comment>
    <comment authorId="0" ref="G66">
      <text>
        <t xml:space="preserve">information needed
	-Krister</t>
      </text>
    </comment>
    <comment authorId="0" ref="G59">
      <text>
        <t xml:space="preserve">data missing or not required?
	-Krister</t>
      </text>
    </comment>
    <comment authorId="0" ref="K75">
      <text>
        <t xml:space="preserve">Not filled or not required?
	-Pranav</t>
      </text>
    </comment>
    <comment authorId="0" ref="B240">
      <text>
        <t xml:space="preserve">delete for duplicate
	-Anonymous</t>
      </text>
    </comment>
    <comment authorId="0" ref="B286">
      <text>
        <t xml:space="preserve">remove for duplication
	-Anonymous</t>
      </text>
    </comment>
    <comment authorId="0" ref="B203">
      <text>
        <t xml:space="preserve">remove for duplication
	-Anonymous</t>
      </text>
    </comment>
    <comment authorId="0" ref="B135">
      <text>
        <t xml:space="preserve">remove for duplication
	-Anonymous</t>
      </text>
    </comment>
    <comment authorId="0" ref="B177">
      <text>
        <t xml:space="preserve">remove for replication
	-Anonymous</t>
      </text>
    </comment>
    <comment authorId="0" ref="B44">
      <text>
        <t xml:space="preserve">remove for duplication
	-Anonymous</t>
      </text>
    </comment>
    <comment authorId="0" ref="B191">
      <text>
        <t xml:space="preserve">Delete for replication
	-Anonymous</t>
      </text>
    </comment>
  </commentList>
</comments>
</file>

<file path=xl/sharedStrings.xml><?xml version="1.0" encoding="utf-8"?>
<sst xmlns="http://schemas.openxmlformats.org/spreadsheetml/2006/main" count="12581" uniqueCount="3939">
  <si>
    <t xml:space="preserve"> </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</si>
  <si>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</si>
  <si>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</si>
  <si>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</si>
  <si>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</si>
  <si>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</si>
  <si>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</si>
  <si>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</si>
  <si>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</si>
  <si>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</si>
  <si>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</si>
  <si>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</si>
  <si>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</si>
  <si>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</si>
  <si>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</si>
  <si>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</si>
  <si>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</si>
  <si>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</si>
  <si>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</si>
  <si>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</si>
  <si>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</si>
  <si>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</si>
  <si>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</si>
  <si>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</si>
  <si>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</si>
  <si>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</si>
  <si>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</si>
  <si>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</si>
  <si>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</si>
  <si>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</si>
  <si>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</si>
  <si>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</si>
  <si>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</si>
  <si>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</si>
  <si>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</si>
  <si>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</si>
  <si>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</si>
  <si>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</si>
  <si>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</si>
  <si>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</si>
  <si>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P41</t>
  </si>
  <si>
    <t>P40</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</si>
  <si>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</si>
  <si>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</si>
  <si>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</si>
  <si>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</si>
  <si>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</si>
  <si>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</si>
  <si>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</si>
  <si>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</si>
  <si>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</si>
  <si>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</si>
  <si>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</si>
  <si>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</si>
  <si>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</si>
  <si>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</si>
  <si>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</si>
  <si>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</si>
  <si>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</si>
  <si>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</si>
  <si>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</si>
  <si>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</si>
  <si>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</si>
  <si>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</si>
  <si>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</si>
  <si>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</si>
  <si>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</si>
  <si>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</si>
  <si>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</si>
  <si>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</si>
  <si>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Security</t>
  </si>
  <si>
    <t>no</t>
  </si>
  <si>
    <t>yes</t>
  </si>
  <si>
    <t>Yes</t>
  </si>
  <si>
    <t>No</t>
  </si>
  <si>
    <t>survey</t>
  </si>
  <si>
    <t>Mobile Application</t>
  </si>
  <si>
    <t>Yes(?)</t>
  </si>
  <si>
    <t>Car Application</t>
  </si>
  <si>
    <t>WiFi?</t>
  </si>
  <si>
    <t>Bluetooth?</t>
  </si>
  <si>
    <t>n/a</t>
  </si>
  <si>
    <t>GPS?</t>
  </si>
  <si>
    <t>4G/5G?</t>
  </si>
  <si>
    <t>Cloud</t>
  </si>
  <si>
    <t>IoT</t>
  </si>
  <si>
    <t>ML Model</t>
  </si>
  <si>
    <t>No(?)</t>
  </si>
  <si>
    <t>Emergency Response Services</t>
  </si>
  <si>
    <t>no(?)</t>
  </si>
  <si>
    <t>Coming from OEM Author?</t>
  </si>
  <si>
    <t>Funded</t>
  </si>
  <si>
    <t>Camera?</t>
  </si>
  <si>
    <t>Blockchain</t>
  </si>
  <si>
    <t>MQTT</t>
  </si>
  <si>
    <t>V2X</t>
  </si>
  <si>
    <t>?</t>
  </si>
  <si>
    <t>a</t>
  </si>
  <si>
    <t>Features/Paper Reference</t>
  </si>
  <si>
    <t>WiFi</t>
  </si>
  <si>
    <t>Bluetooth</t>
  </si>
  <si>
    <t>GPS</t>
  </si>
  <si>
    <t>Cellular (4G, 5G)</t>
  </si>
  <si>
    <t>Coming from OEM Author</t>
  </si>
  <si>
    <t>Camera</t>
  </si>
  <si>
    <t>X</t>
  </si>
  <si>
    <t>too old</t>
  </si>
  <si>
    <t>not sure</t>
  </si>
  <si>
    <t>not good reference</t>
  </si>
  <si>
    <t>survey, OEM between authors</t>
  </si>
  <si>
    <t>to be completed, maybe to remove or to classify as survey, IDK</t>
  </si>
  <si>
    <t>3g/4g</t>
  </si>
  <si>
    <t>Antonio</t>
  </si>
  <si>
    <t>wifi</t>
  </si>
  <si>
    <t>Somesh</t>
  </si>
  <si>
    <t>Mário</t>
  </si>
  <si>
    <t>bluetooth and sensor (Sound, temperature, Pulse)</t>
  </si>
  <si>
    <t>David</t>
  </si>
  <si>
    <t>Snehashis</t>
  </si>
  <si>
    <t>UART and ECU</t>
  </si>
  <si>
    <t>Tarush</t>
  </si>
  <si>
    <t>Tamara</t>
  </si>
  <si>
    <t>Ethernet</t>
  </si>
  <si>
    <t>Marcelo</t>
  </si>
  <si>
    <t>Mary</t>
  </si>
  <si>
    <t>GPS and Head Unit</t>
  </si>
  <si>
    <t>Aldo</t>
  </si>
  <si>
    <t>Biagio</t>
  </si>
  <si>
    <t>Sensor (Electromechanical Sensors)</t>
  </si>
  <si>
    <t>umair</t>
  </si>
  <si>
    <t>alexander</t>
  </si>
  <si>
    <t>OBDII</t>
  </si>
  <si>
    <t>Rui</t>
  </si>
  <si>
    <t>Iuliana</t>
  </si>
  <si>
    <t>Pranav</t>
  </si>
  <si>
    <t>Krister</t>
  </si>
  <si>
    <t>Edge Gateway</t>
  </si>
  <si>
    <t>Sergio</t>
  </si>
  <si>
    <t>Vamsi</t>
  </si>
  <si>
    <t>Ahsen</t>
  </si>
  <si>
    <t>IoT, V2X, Smart City</t>
  </si>
  <si>
    <t>Emilio</t>
  </si>
  <si>
    <t>Madalin</t>
  </si>
  <si>
    <t>ML</t>
  </si>
  <si>
    <t>Joao</t>
  </si>
  <si>
    <t>Pedro</t>
  </si>
  <si>
    <t>Emergency response services</t>
  </si>
  <si>
    <t>Andreea</t>
  </si>
  <si>
    <t>Identify Assets</t>
  </si>
  <si>
    <t>Threat analysis</t>
  </si>
  <si>
    <t>STRIDE</t>
  </si>
  <si>
    <t>Paper Title</t>
  </si>
  <si>
    <t>Authors</t>
  </si>
  <si>
    <t>DOI (if applicable)</t>
  </si>
  <si>
    <t>Finder or Owner</t>
  </si>
  <si>
    <t>link</t>
  </si>
  <si>
    <t>Collision Avoidance Theory : with Application to Automotive Collision Mitigation</t>
  </si>
  <si>
    <t>Jonas Jansson</t>
  </si>
  <si>
    <t>https://www.diva-portal.org/smash/get/diva2:617438/FULLTEXT01.pdf</t>
  </si>
  <si>
    <t>DeepCrash: A Deep Learning-Based Internet of Vehicles System for Head-On and Single-Vehicle Accident Detection With Emergency Notification</t>
  </si>
  <si>
    <t>W. CHANG et al.</t>
  </si>
  <si>
    <t>10.1109/ACCESS.2019.2946468</t>
  </si>
  <si>
    <t>Using Data Mining and Vehicular Networks to Estimate the Severity of Traffic Accidents</t>
  </si>
  <si>
    <t>Manuel Fogue</t>
  </si>
  <si>
    <t>10.1007/978-3-642-30864-2_4</t>
  </si>
  <si>
    <t>https://www.researchgate.net/publication/230897438_Using_Data_Mining_and_Vehicular_Networks_to_Estimate_the_Severity_of_Traffic_Accidents</t>
  </si>
  <si>
    <t>A Review paper on Automotive Crash Prediction and Notification Technologies</t>
  </si>
  <si>
    <t>Sreevishakh.K.P, Prof.S.P.Dhanure</t>
  </si>
  <si>
    <t>10.1109/ICCUBEA.2015.197</t>
  </si>
  <si>
    <t>Mário/ Snehashis</t>
  </si>
  <si>
    <t>https://ieeexplore.ieee.org/abstract/document/7155996</t>
  </si>
  <si>
    <t>Road Accidents Detection, Data Collection and Data Analysis Using V2X Communication and Edge/Cloud Computing</t>
  </si>
  <si>
    <t>Kishwer Abdul Khaliq</t>
  </si>
  <si>
    <t>10.3390/electronics8080896</t>
  </si>
  <si>
    <t>Iuliana/Umair</t>
  </si>
  <si>
    <t>https://www.researchgate.net/publication/335160959_Road_Accidents_Detection_Data_Collection_and_Data_Analysis_Using_V2X_Communication_and_EdgeCloud_Computing_Electronics_ISSN_2079-9292</t>
  </si>
  <si>
    <t>An Automatic Accident Detection System: A Hybrid Solution</t>
  </si>
  <si>
    <t>A. Hassan et al.</t>
  </si>
  <si>
    <t>10.1109/ICISE.2019.00018</t>
  </si>
  <si>
    <t xml:space="preserve">S-CarCrash: Real-time Crash Detection Analysis and
Emergency Alert using Smartphone </t>
  </si>
  <si>
    <t>Harit Sharma1  Ravi Kanth Reddy2 , Archana Karthik</t>
  </si>
  <si>
    <t>10.1109/ICCVE.2016.7</t>
  </si>
  <si>
    <t>https://ieeexplore.ieee.org/document/7800181/authors#authors</t>
  </si>
  <si>
    <t>Advanced Automatic Collision Notification Research Report</t>
  </si>
  <si>
    <t>Lee, E., Wu, J., Enriquez, J., Martin, J., Craig, M.</t>
  </si>
  <si>
    <t>https://rosap.ntl.bts.gov/view/dot/40997/dot_40997_DS1.pdf</t>
  </si>
  <si>
    <t>Automatic Crash Notification</t>
  </si>
  <si>
    <t>G Ponte, GA Ryan, RWG Anderson</t>
  </si>
  <si>
    <t>February 2013</t>
  </si>
  <si>
    <t>Snehashis / Mary sutharshini</t>
  </si>
  <si>
    <t>https://casr.adelaide.edu.au/casrpubfile/1595/CASR124.pdf</t>
  </si>
  <si>
    <t>Development of an automated crash notification system: anundergraduate research experience</t>
  </si>
  <si>
    <t>Hampton Gabler, John Schmalzel</t>
  </si>
  <si>
    <t>10.1109/FIE.2000.896632</t>
  </si>
  <si>
    <t>https://www.researchgate.net/publication/3883068_Development_of_an_automated_crash_notification_system_anundergraduate_research_experience</t>
  </si>
  <si>
    <t>ECall-compliant early crash notification service for portable and nomadic devices</t>
  </si>
  <si>
    <t>Carolina Pinart, J. Carlos Calvo, Laura Nicholson and José A. Villaverde</t>
  </si>
  <si>
    <t>10.1109/VETECS.2009.5073518</t>
  </si>
  <si>
    <t>https://ieeexplore.ieee.org/abstract/document/5073518</t>
  </si>
  <si>
    <t>Intelligent Automatic Crash Notification (IACN) Framework</t>
  </si>
  <si>
    <t>Markus Hofmann</t>
  </si>
  <si>
    <t>João</t>
  </si>
  <si>
    <t>https://www.researchgate.net/profile/Markus-Hofmann-4/publication/324485563_Automatic_Intelligent_Crash_Notification_Framework/links/60757ce4299bf1f56d522064/Automatic-Intelligent-Crash-Notification-Framework.pdf</t>
  </si>
  <si>
    <t>Enhanced automated crash reporting system in vehicles based on SMS &amp; MMS with Fish eye CAM camera</t>
  </si>
  <si>
    <t>R. Manoharan; G. Balamurugan; B. Rajmohan</t>
  </si>
  <si>
    <t xml:space="preserve"> 10.1109/ICRCC.2012.6450601</t>
  </si>
  <si>
    <t>https://ieeexplore.ieee.org/abstract/document/6450601</t>
  </si>
  <si>
    <t>A Novel Internet of Things Assisted Car Accident Prevention and Alert System using an Intelligent Distance Measurement Sensor.pdf</t>
  </si>
  <si>
    <t>Mohit M Rahul S Rohith Kumar S</t>
  </si>
  <si>
    <t>https://ieeexplore.ieee.org/abstract/document/10157929</t>
  </si>
  <si>
    <t>Accident Detection and Notification System Using AWS</t>
  </si>
  <si>
    <t>Kaushal Parmar Dharmin Solanki Jaydeep Sangada Rutu Parekh</t>
  </si>
  <si>
    <t>https://ieeexplore.ieee.org/abstract/document/9532905</t>
  </si>
  <si>
    <t>Sharafat Ali, Peter Gustavsson</t>
  </si>
  <si>
    <t>https://webfiles.ita.chalmers.se/~mys/ActiveSafety05/ProjectReports05/Group5.pdf</t>
  </si>
  <si>
    <t xml:space="preserve">not exported </t>
  </si>
  <si>
    <t>Automatic accident detection with multi-modal alert system
implementation for ITS</t>
  </si>
  <si>
    <t>Bruno Fernandes,Muhammad Alam,Vitor Gomes,Joaquim Ferreira,Arnaldo Oliveira</t>
  </si>
  <si>
    <t>https://doi.org/10.1016/j.vehcom.2015.11.001</t>
  </si>
  <si>
    <t>https://www.sciencedirect.com/science/article/pii/S2214209615000625#ab0010</t>
  </si>
  <si>
    <t xml:space="preserve">P18 </t>
  </si>
  <si>
    <t>A New Approach in Improving Traffic Accident Injury Prediction Accuracy/ 2017</t>
  </si>
  <si>
    <t>Pal Chinmoy, Hirayama Shigeru, S. Narahari, M. Jeyabharath, K. Vimalathithan</t>
  </si>
  <si>
    <t>Tarush Gupta</t>
  </si>
  <si>
    <t>https://www.semanticscholar.org/paper/A-New-Approach-in-Improving-Traffic-Accident-Injury-Chinmoy-Shigeru/3196b6aeb3abdea4a7428703eeb06861584a0322</t>
  </si>
  <si>
    <t>Car Accident Detection and Notification System Using Smartphone</t>
  </si>
  <si>
    <t xml:space="preserve">Hamid M. Ali1, Zainab S. Alwan2
</t>
  </si>
  <si>
    <t>https://www.researchgate.net/profile/Zainab-Alwan-5/publication/291356742_Car_Accident_Detection_and_Notification_System_Using_Smartphone/links/56a4dbac08aeef24c58ba6fc/Car-Accident-Detection-and-Notification-System-Using-Smartphone.pdf</t>
  </si>
  <si>
    <t>Automatic Pothole and Humps on Roads Detection and Notification Alert</t>
  </si>
  <si>
    <t>K. Bhavana et al.</t>
  </si>
  <si>
    <t>10.1109/ICEARS56392.2023.10085086</t>
  </si>
  <si>
    <t>Injury mitigation estimates for an intersection driver assistance system instraight crossing path crashes in the United States</t>
  </si>
  <si>
    <t>Scanlon et al.</t>
  </si>
  <si>
    <t>10.1080/15389588.2017.1300257</t>
  </si>
  <si>
    <t>EVALUATION OF THRESHOLD USED BY ADVANCED AUTOMATIC COLLISION
NOTIFICATION SYSTEM FOR DISPATCHING DOCTORS TO ACCIDENT SITES</t>
  </si>
  <si>
    <t>Tomoyuki Miyoshi, Takenori Koase
Toyota Motor Corporation</t>
  </si>
  <si>
    <t>https://www-esv.nhtsa.dot.gov/Proceedings/26/26ESV-000179.pdf</t>
  </si>
  <si>
    <t>the COVCRAV project: Architecture and design of a cooperative 
V2V crash avoidance system</t>
  </si>
  <si>
    <t>Fatma Outaya
, Hichem Bargaouib
, Anouar Chemekb
, Faouzi Kamounb
*, Ansar Yasarc</t>
  </si>
  <si>
    <t xml:space="preserve">Andreea </t>
  </si>
  <si>
    <t>https://www.sciencedirect.com/science/article/pii/S1877050919317624/pdf?crasolve=1&amp;r=7fa380546f42215c&amp;ts=1692627464420&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iv=002f516089374c3a91ab1ba1a6990c14&amp;token=66633636636665666332343161616432623932353139393935376139383664306638353561366535363230643633386663653164653362666532613562613232653738373a316430323863303932656661356133646632373034343330&amp;text=07421a070ca2b1a947bd8dddf860ced6d9aa342a9f72e47127dbb0be766f4ad168d897614262cc18155e1b7618d8a15639178ad707d0c0b9b14f3df95d7baf41d80541ed9e756291367543af037aa0a0bf6ffbf6eb7d30d66f5dab2f8b7c5759ccfd949635c9008a4e8ca33027f31c088e3ff216917d71c6bfd37166708e16d20f85a05c9fa569b379c7d00f30167f0a9e1f8440275dc7ab86770481bd57ce419b9ed9f16c1cc9093a244a3d3a6b70b86522f2d2598dd894d345a3d51072273b915ccc2ce1684a3e37e6c7512b0561bd17f1e04ebdbaf60c66eb0feaf613a0ca38a569b86fdb22ae27c720cf3aaa6b8c4f1d5875b34cc72dab51b2c6a2b065b25c7c967467e26d679f389925eb1ecb5e8b3c564bf2f8d6573db58b091468469f92b4dc612c85526e24c802391a3c93b5&amp;original=3f6d64353d3263623066356464346637313861656430666436633638663639663138386633267069643d312d73322e302d53313837373035303931393331373632342d6d61696e2e706466</t>
  </si>
  <si>
    <t>2-Phase Crash Detection and Notification System</t>
  </si>
  <si>
    <t>Siti Fatimah Abdul Razak Faris Suhaimi Sumendra Yogarayan Mohd Fikri Azli Abdullah</t>
  </si>
  <si>
    <t>http://www.aasmr.org/liss/Vol.9/No.3%202022/Vol.9.No.3.18.pdf</t>
  </si>
  <si>
    <t>Crash recognition algorithm of automatic crash notification system with adaptive discrimination threshold</t>
  </si>
  <si>
    <t>Ying Lu</t>
  </si>
  <si>
    <t>10.1177/09544070221078467</t>
  </si>
  <si>
    <t>https://journals.sagepub.com/doi/abs/10.1177/09544070221078467</t>
  </si>
  <si>
    <t>Motion Shield: An Automatic Notifications System for Vehicular Communications</t>
  </si>
  <si>
    <t xml:space="preserve">Petros Balios,Philotas Kyriakidis,Stelios Zimeras,Petros S. Bithas,Lambros Sarakis </t>
  </si>
  <si>
    <t>https://www.mdpi.com/1424-8220/22/6/2419</t>
  </si>
  <si>
    <t>Every Second Counts: Integrating Edge Computing and Service Oriented Architecture for Automatic Emergency Management</t>
  </si>
  <si>
    <t>Lei Chen</t>
  </si>
  <si>
    <t>10.1155/2018/7592926</t>
  </si>
  <si>
    <t>https://www.researchgate.net/publication/322958635_Every_Second_Counts_Integrating_Edge_Computing_and_Service_Oriented_Architecture_for_Automatic_Emergency_Management</t>
  </si>
  <si>
    <t>Sreevishakh.K.P</t>
  </si>
  <si>
    <t>aldo</t>
  </si>
  <si>
    <t>Computer Vision-based Accident Detection in Traffic Surveillance</t>
  </si>
  <si>
    <t>Earnest Paul Ijjina</t>
  </si>
  <si>
    <t>https://arxiv.org/pdf/1911.10037.pdf</t>
  </si>
  <si>
    <t>Iot Based Automatic Accident Detection And
Rescue Management In Vanet</t>
  </si>
  <si>
    <t>Manuja M,
Kowshika S,
Narmatha S, Gracy Theresa W</t>
  </si>
  <si>
    <t>http://www.internationaljournalssrg.org/uploads/specialissuepdf/ICFTESH/2019/CSE/IJCSE-ICFTESH-P105.pdf</t>
  </si>
  <si>
    <t>TalkyCars: A Distributed Software Platform for Cooperative Perception among Connected Autonomous Vehicles based on Cellular-V2X Communication</t>
  </si>
  <si>
    <t>Mütsch, Ferdinand</t>
  </si>
  <si>
    <t>https://publikationen.bibliothek.kit.edu/1000118118</t>
  </si>
  <si>
    <t>On-Scene Injury Severity Prediction (OSISP) Algorithm for Truck Occupants</t>
  </si>
  <si>
    <t>Ruben Buendia</t>
  </si>
  <si>
    <t>10.1016/j.aap.2015.04.032</t>
  </si>
  <si>
    <t>https://www.researchgate.net/publication/277140435_On_scene_injury_severity_prediction_OSISP_algorithm_for_car_occupants</t>
  </si>
  <si>
    <t>Using Machine Learning on V2X Communications Data for VRU Collision Prediction</t>
  </si>
  <si>
    <t>Bruno Ribeiro, Maria João Nicolau, Alexandre Santos</t>
  </si>
  <si>
    <t>10.3390/s23031260</t>
  </si>
  <si>
    <t>https://repositorium.sdum.uminho.pt/bitstream/1822/85377/1/sensors-23-01260-v3.pdf</t>
  </si>
  <si>
    <t>Intelligent Cooperative Collision Avoidance at Overtaking and Lane Changing Maneuver in 6G-V2X Communications</t>
  </si>
  <si>
    <t>S. Prathiba, G. Raja, Neeraj Kumar</t>
  </si>
  <si>
    <t>10.1109/TVT.2021.3127219</t>
  </si>
  <si>
    <t>https://ieeexplore.ieee.org/document/9612041</t>
  </si>
  <si>
    <t>Event Data Recorder (EDR) Developed by Toyota Motor Corporation</t>
  </si>
  <si>
    <t>Motomi Iyoda, T. Trisdale, R. Sherony, D. Mikat, W. Rose</t>
  </si>
  <si>
    <t>https://www.jstor.org/stable/4b53e4c9-59d0-39eb-9cd7-b3cc7efcc3f7</t>
  </si>
  <si>
    <t>Field effectiveness evaluation of advanced driver assistance systems</t>
  </si>
  <si>
    <t>Rebecca Spicera, Amin Vahabaghaiea, George Bahoutha, Ludwig Dreesb, Robert Martinez von B€ulowb, andPeter Baur</t>
  </si>
  <si>
    <t>https://www.tandfonline.com/eprint/XJz2Yc49WRWFNDIiBfIz/full</t>
  </si>
  <si>
    <t>Vehicle Crash Alert System</t>
  </si>
  <si>
    <t>Prof. M.B.Yelpale</t>
  </si>
  <si>
    <t>onedrive</t>
  </si>
  <si>
    <t>Ying Lu , Yufa Liu, Longfei Ma</t>
  </si>
  <si>
    <t>https://doi.org/10.1177/0954407022107846</t>
  </si>
  <si>
    <t>Somesh Teja Yerramsetty</t>
  </si>
  <si>
    <t>AUTOMATIC CAR CRASH NOTIFICATION SYSTEM</t>
  </si>
  <si>
    <t>O. Deshpande, Yash Jadav, D. Gawli</t>
  </si>
  <si>
    <t>NA</t>
  </si>
  <si>
    <t>https://www.semanticscholar.org/paper/AUTOMATIC-CAR-CRASH-NOTIFICATION-SYSTEM-Deshpande-Jadav/9b7df0e9483a0efec7cdc42a36cc776942830cbb</t>
  </si>
  <si>
    <t xml:space="preserve">VANET IR-CAS for Safety ACN: Information Retrieval Context Aware System for VANET Automatic Crash Notification </t>
  </si>
  <si>
    <t>L. Nassar, M. Kamel, F. Karray</t>
  </si>
  <si>
    <t>https://link.springer.com/article/10.1007/s13177-014-0108-x</t>
  </si>
  <si>
    <t>Smartphone Based Automatic Incident Detection Algorithm and Crash Noti_x000c_ca- tion System for All-Terrain Vehicle Drivers</t>
  </si>
  <si>
    <t>Gabriel Matuszczyk</t>
  </si>
  <si>
    <t>not exported</t>
  </si>
  <si>
    <t>WreckWatch: Automatic Traffic Accident Detection and Notification with Smartphones</t>
  </si>
  <si>
    <t>Jules White, Chris Thompson, HamiltonTurner, Brian Dougherty, and Douglas C.Schmidt</t>
  </si>
  <si>
    <t>10.1007/s11036-011-0304-8</t>
  </si>
  <si>
    <t>Snehashis/Umair</t>
  </si>
  <si>
    <t>https://www.researchgate.net/publication/220133799_WreckWatch_Automatic_Traffic_Accident_Detection_and_Notification_with_Smartphones</t>
  </si>
  <si>
    <t xml:space="preserve">Accident Detection and Reporting System using GPS,
GPRS and GSM Technology </t>
  </si>
  <si>
    <t xml:space="preserve">Md. Syedul Amin, Jubayer Jalil, M. B. I. Reaz </t>
  </si>
  <si>
    <t>10.1109/ICIEV.2012.6317382</t>
  </si>
  <si>
    <t>https://ieeexplore.ieee.org/abstract/document/6317382</t>
  </si>
  <si>
    <t>A Machine Learning Framework for Automated Accident Detection Based on Multimodal Sensors in Cars</t>
  </si>
  <si>
    <t>Hawzhin Hozhabr Pour, Frédéric Li, Lukas Wegmeth, Christian Trense, Rafał J. Doniec, M. Grzegorzek, Roland Wismüller</t>
  </si>
  <si>
    <t>https://
doi.org/10.3390/s22103634</t>
  </si>
  <si>
    <t>https://www.semanticscholar.org/paper/A-Machine-Learning-Framework-for-Automated-Accident-Pour-Li/8abc512284f80d30b25ebf007d35531e53bac110</t>
  </si>
  <si>
    <t>Development of ACNS in Korea</t>
  </si>
  <si>
    <t>Hyung Yun Choi,Il Song Han,Jae Wan Lee, Jae Kon Shin</t>
  </si>
  <si>
    <t>https://www-esv.nhtsa.dot.gov/Proceedings/22/files/22ESV-000282.pdf</t>
  </si>
  <si>
    <t>A STUDY OF US CRASH STATISTICS FROM AUTOMATED CRASH NOTIFICATION DATA</t>
  </si>
  <si>
    <t>Mukul K. Verma
Robert C. Lange
Daniel C. McGarry
General Motors Corporation</t>
  </si>
  <si>
    <t>https://d1wqtxts1xzle7.cloudfront.net/69514402/07-0058-O-libre.pdf?1631726844=&amp;response-content-disposition=inline%3B+filename%3DA_Study_of_Us_Crash_Statistics_from_Auto.pdf&amp;Expires=1692628426&amp;Signature=TTlF7SUXPPIWwg4Jl3xfHwzan2dBIW5INP5t~KT3ZIvqdQhOu6eSZRrUoku~Okf1AgwA5VxLjKheffwzzq~VJtFp~aVIuU3jUcDnxS8OmmH5uNSRf9wut5gr~hJroh6CGEdQw~Wt0ldQmo3wZrSQKlDxYWlt2UKUvt2Aj~cxBunl9dOCq3RBY5Uuqpzjuvv0qkoAhX~kGxtdfeLShKTwXPPv2AXuVlZStFWhaYT0YJtaVlgFBzEjuMJwxCTFfRTT-201uE9rHaB6kb5M3oShbhi2FYVZ6ZyqcQVL5gelr-dgTslQnaQ3qGqEoJV5mwHV8f7SuMD3PgyT8AkA0PJaZA__&amp;Key-Pair-Id=APKAJLOHF5GGSLRBV4ZA</t>
  </si>
  <si>
    <t>Wireless vehicle alert and collision prevention system design using Atmel microcontroller</t>
  </si>
  <si>
    <t>B. Tushara, H. Vardhini</t>
  </si>
  <si>
    <t>https://ieeexplore.ieee.org/stamp/stamp.jsp?tp=&amp;arnumber=7755203&amp;tag=1</t>
  </si>
  <si>
    <t>Security and privacy for innovative automotive applications: A survey</t>
  </si>
  <si>
    <t>N. Zannone, V. Huynh Le</t>
  </si>
  <si>
    <t>I:10.1016/j.comcom.2018.09.010</t>
  </si>
  <si>
    <t>https://www.researchgate.net/publication/328667195_Security_and_privacy_for_innovative_automotive_applications_A_survey</t>
  </si>
  <si>
    <t>Implementation of Broadcasting Protocol for Emergency Notification in Vehicular Ad hoc Network(VANET)</t>
  </si>
  <si>
    <t>Sumeet Pareek</t>
  </si>
  <si>
    <t>IoT-based Vehicle Surveillance and Crash Detection System</t>
  </si>
  <si>
    <t>M.Kathiravan</t>
  </si>
  <si>
    <t>Injury Risk Assessment and Interpretation for Roadway Crashes Based on Pre-Crash Indicators and Machine Learning Methods</t>
  </si>
  <si>
    <t>Chenwei Gu, Jinliang Xu , Shuqi Li, Chao Gao and Yongji Ma</t>
  </si>
  <si>
    <t>https://doi.org/10.3390/app13126983</t>
  </si>
  <si>
    <t xml:space="preserve">Tarush Gupta </t>
  </si>
  <si>
    <t>https://www.mdpi.com/2076-3417/13/12/6983</t>
  </si>
  <si>
    <t>Development of an automated crash notification system: an undergraduate research experience</t>
  </si>
  <si>
    <t>https://ieeexplore.ieee.org/document/896632</t>
  </si>
  <si>
    <t>Development of a Functional Specification for an In-Vehicle Safety Advisory and Warning System (IVSAWS)</t>
  </si>
  <si>
    <t>Gregory L. Mayhew</t>
  </si>
  <si>
    <t>DESIGN, MODELING AND FABRICATION OF AN EFFICIENT CAR CRASH MANAGEMENT SYSTEM</t>
  </si>
  <si>
    <t>Aishani Mukerji</t>
  </si>
  <si>
    <t>Go Safe: Android application for accident detection and notification</t>
  </si>
  <si>
    <t>Isha M. Khot, M. Jadhav, Abhijeet Desai, V. Bangar</t>
  </si>
  <si>
    <t>https://www.irjet.net/archives/V5/i5/IRJET-V5I5878.pdf</t>
  </si>
  <si>
    <t>eCall++: an Enhanced Emergency Call System for Improved Road Safety</t>
  </si>
  <si>
    <t>Jon Blancou, Joao Almedia, Bruno Fernandes, Luis Silva, Muhammad Alam, Jose Fonseca, Joaquim Ferreira</t>
  </si>
  <si>
    <t>10.1109/VNC.2016.7835964</t>
  </si>
  <si>
    <t>https://ieeexplore.ieee.org/abstract/document/7835964</t>
  </si>
  <si>
    <t>Mobile Application for Automatic Accident Detection and Multimodal Alert</t>
  </si>
  <si>
    <t>Bruno Fernandes; Vitor Gomes; Joaquim Ferreira; Arnaldo Oliveira</t>
  </si>
  <si>
    <t>10.1109/VTCSpring.2015.7145935</t>
  </si>
  <si>
    <t>https://ieeexplore.ieee.org/abstract/document/7145935</t>
  </si>
  <si>
    <t>ARM 7 Based Accident Alert and Vehicle Tracking System</t>
  </si>
  <si>
    <t>Salas K Jose, X. Anitha Mary, Namitha Mathew</t>
  </si>
  <si>
    <t>https://citeseerx.ist.psu.edu/document?repid=rep1&amp;type=pdf&amp;doi=42e7eb0ede62c0dc9b2850e3e5831bd7711ff935</t>
  </si>
  <si>
    <t>Crashzam: Sound-based Car Crash Detection</t>
  </si>
  <si>
    <t>Matteo Sammarco1
and Marcin Detyniecki</t>
  </si>
  <si>
    <t>https://pdfs.semanticscholar.org/c6da/c8cbcc7b46959e9867740e25f6dc0a439cb5.pdf</t>
  </si>
  <si>
    <t>Prototype of Automatic Accident Detection and Management in Vehicular Environment Using VANET and IoT</t>
  </si>
  <si>
    <t>K. A. Khaliq</t>
  </si>
  <si>
    <t>10.1109/SKIMA.2017.8294107</t>
  </si>
  <si>
    <t>https://ieeexplore.ieee.org/abstract/document/8294107</t>
  </si>
  <si>
    <t>Research into improved road safety</t>
  </si>
  <si>
    <t>BMW Group</t>
  </si>
  <si>
    <t>https://www.press.bmwgroup.com/global/article/attachment/T0012199EN/29145</t>
  </si>
  <si>
    <t>CAR ACCIDENT DETECTION SYSTEM USING GPS AND GSM</t>
  </si>
  <si>
    <t>Vikram Singh Kushwaha, Deepa Yadav, Abusayeed Topinkatti, Amrita Kumari</t>
  </si>
  <si>
    <t>https://ijeebs.com/wp-content/uploads/2020/06/IJEEBS-2015-V2-I1-004.pdf</t>
  </si>
  <si>
    <t>IOT BASED ACCIDENT IDENTIFICATION AND ALERTING SYSTEM</t>
  </si>
  <si>
    <t>Arun Francis G, Dharani S K, Manikandan P, Monica R J, Vaishahi S K</t>
  </si>
  <si>
    <t>https://acadpubl.eu/jsi/2018-118-20/articles/20a/72.pdf</t>
  </si>
  <si>
    <t>unsetteled issues regarding Autonomous vehicles and open source software</t>
  </si>
  <si>
    <t>Rahul razdan</t>
  </si>
  <si>
    <t>April 21, 2021</t>
  </si>
  <si>
    <t>Ahsen, Vamsi</t>
  </si>
  <si>
    <t>https://saemobilus.sae.org/content/EPR2021009/</t>
  </si>
  <si>
    <t>Kishwer Abdul Khaliq, Omer Chughtai , Abdullah Shahwani, Amir Qayyum, Jürgen Pannek 1</t>
  </si>
  <si>
    <t>https://doi.org/10.3390/electronics8080896</t>
  </si>
  <si>
    <t>https://www.mdpi.com/2079-9292/8/8/896</t>
  </si>
  <si>
    <t xml:space="preserve">f </t>
  </si>
  <si>
    <t>Asset</t>
  </si>
  <si>
    <t>Assumption</t>
  </si>
  <si>
    <t>Attack Path</t>
  </si>
  <si>
    <t>Attack vector</t>
  </si>
  <si>
    <t>Attack Vector Note / Motiv</t>
  </si>
  <si>
    <t>Safety Impact</t>
  </si>
  <si>
    <t>Safety Note / Motiv</t>
  </si>
  <si>
    <t>Financial Impact</t>
  </si>
  <si>
    <t>Financial Note / Motiv</t>
  </si>
  <si>
    <t>Operational Impact</t>
  </si>
  <si>
    <t>Operational Note / Motiv</t>
  </si>
  <si>
    <t>Privacy and Legislative Impact</t>
  </si>
  <si>
    <t>Privacy Note / Motiv</t>
  </si>
  <si>
    <t>Severity Level</t>
  </si>
  <si>
    <t>Feasibility Level</t>
  </si>
  <si>
    <t>Risk Level</t>
  </si>
  <si>
    <t>Treatment Options</t>
  </si>
  <si>
    <t>Measures</t>
  </si>
  <si>
    <t>Affected Design Elements</t>
  </si>
  <si>
    <t>Justification (Treatment)</t>
  </si>
  <si>
    <t>Requirements</t>
  </si>
  <si>
    <t>s</t>
  </si>
  <si>
    <t>f</t>
  </si>
  <si>
    <t>o</t>
  </si>
  <si>
    <t>p</t>
  </si>
  <si>
    <t>avg</t>
  </si>
  <si>
    <t>feasibility val</t>
  </si>
  <si>
    <t>risk val</t>
  </si>
  <si>
    <t>TS002</t>
  </si>
  <si>
    <t>[T202] Denial of Service of Button</t>
  </si>
  <si>
    <t>Button</t>
  </si>
  <si>
    <t>The attacker is able to access to the button</t>
  </si>
  <si>
    <t>The attacker directly access to the button and break it</t>
  </si>
  <si>
    <t>Physical</t>
  </si>
  <si>
    <t>The attacker has direct access to the button</t>
  </si>
  <si>
    <t>Major</t>
  </si>
  <si>
    <t>The driver is not able to comunicate possible manual emergencies</t>
  </si>
  <si>
    <t>Negligible</t>
  </si>
  <si>
    <t>None</t>
  </si>
  <si>
    <t>Moderate</t>
  </si>
  <si>
    <t>The system continous to work but user cannot manually notify an emergency</t>
  </si>
  <si>
    <t xml:space="preserve">No data leak </t>
  </si>
  <si>
    <t>Acceptance</t>
  </si>
  <si>
    <t>TS003</t>
  </si>
  <si>
    <t>[T156] Information Disclosure of Cloud</t>
  </si>
  <si>
    <t>The attacker has network access</t>
  </si>
  <si>
    <t>Access to cloud through wifi, bluetooth, cellular system to TCU</t>
  </si>
  <si>
    <t>Network</t>
  </si>
  <si>
    <t>Attacker just need network access</t>
  </si>
  <si>
    <t>No operational or safety issues</t>
  </si>
  <si>
    <t>No financial impact for driver/passanger</t>
  </si>
  <si>
    <t>after effects leakage of data might be an issue</t>
  </si>
  <si>
    <t>Severe</t>
  </si>
  <si>
    <t>privacy will be affected</t>
  </si>
  <si>
    <t>Mitigation</t>
  </si>
  <si>
    <t xml:space="preserve">Encryption
</t>
  </si>
  <si>
    <t>TCU, ML and Web call service</t>
  </si>
  <si>
    <t>Cloud shall implement encryption
 protection</t>
  </si>
  <si>
    <t>data encryption</t>
  </si>
  <si>
    <t>TS004</t>
  </si>
  <si>
    <t>[T374] Elevation of Privilege of MEMS</t>
  </si>
  <si>
    <t>MEMS</t>
  </si>
  <si>
    <t xml:space="preserve">The attacker has physical Access </t>
  </si>
  <si>
    <t>Unauthorized physical access</t>
  </si>
  <si>
    <t>N/A, Addressed by enforcing manufacturing-phase calibration isolation measures.</t>
  </si>
  <si>
    <t>N/A</t>
  </si>
  <si>
    <t>[T284] Elevation of Privilege of WiFi</t>
  </si>
  <si>
    <t>Attacker can connect to the network</t>
  </si>
  <si>
    <t>You can attack the wifi by tapping into the vehicle's network.</t>
  </si>
  <si>
    <t>Adjacent</t>
  </si>
  <si>
    <t>Attacker has to gain the control over the network and obtain the privileges</t>
  </si>
  <si>
    <t>Gaining access to the WiFi module might allow for the denial of certain features leading to possible complications.</t>
  </si>
  <si>
    <t>It can have a minimum impact on roaduser/company if the attacker gain the unauthorized privileges of Wi-Fi</t>
  </si>
  <si>
    <t>It might lead to some features not working.</t>
  </si>
  <si>
    <t>Maybe there's a slight chance of privacy issue here, since the attacker got the unauthorized privileges.</t>
  </si>
  <si>
    <t>Secure the connection with strong password</t>
  </si>
  <si>
    <t>No requirements</t>
  </si>
  <si>
    <t>WPA2</t>
  </si>
  <si>
    <t>TS006</t>
  </si>
  <si>
    <t>[T346] Information Disclosure of Location</t>
  </si>
  <si>
    <t>Location</t>
  </si>
  <si>
    <t>Complete access to Location module, both MEMS and GPS</t>
  </si>
  <si>
    <t>Gain access to Location module existing on ECU by injecting code in ECU</t>
  </si>
  <si>
    <t>Attacker injected local code to ECU to gain access to Location module</t>
  </si>
  <si>
    <t>No safety compromision, it is information disclosure</t>
  </si>
  <si>
    <t>Nothing</t>
  </si>
  <si>
    <t>It is still working, nothing</t>
  </si>
  <si>
    <t>The attacker will always known the location of driver</t>
  </si>
  <si>
    <t>Secure the Location module by protecting it</t>
  </si>
  <si>
    <t>Secure the location module placed on ECU</t>
  </si>
  <si>
    <t>TS008</t>
  </si>
  <si>
    <t>[T072] Denial of Service of ECU_out_0</t>
  </si>
  <si>
    <t>ECU_out_0</t>
  </si>
  <si>
    <t>Attacker gets access to Blutetooth</t>
  </si>
  <si>
    <t>Attacker compromises TCU from Bluetooth interface. Compromised TCU transmits malicious control signals to the ECU.</t>
  </si>
  <si>
    <t>Attacker should be in the range of the bluetooth</t>
  </si>
  <si>
    <t>If DOS is performed on the ECU_out_0 we cannot access the TCU which is connected to this port, hence in case of accident, no comminucation can be done</t>
  </si>
  <si>
    <t>If there is no communication, there would be no financial impact but the user might have to get the system daignosed for a problem</t>
  </si>
  <si>
    <t xml:space="preserve">If the messages from the ECU_out_0 are blocked, there would be no communication in case of any emergency, hence the whole Accident Notification system becomes obsolete </t>
  </si>
  <si>
    <t>The attacker cant access any information</t>
  </si>
  <si>
    <t>Implement Firewall</t>
  </si>
  <si>
    <t>TCU - ECU</t>
  </si>
  <si>
    <t>We implement firewalls to block access of multiple packages and also add authorization for only authorized people to access the ports eg. the user or the OEM</t>
  </si>
  <si>
    <t>Firewall on packets sent to the TCU</t>
  </si>
  <si>
    <t>TS009</t>
  </si>
  <si>
    <t>[T328] Information Disclosure of ML_to_Cloud</t>
  </si>
  <si>
    <t>ML_to_Cloud</t>
  </si>
  <si>
    <t>It's possible to access the communications</t>
  </si>
  <si>
    <t>Access to cloud through software unit webcall service to cloud and then to ML</t>
  </si>
  <si>
    <t>Remote attack feasible through web</t>
  </si>
  <si>
    <t>The safety impact is negligible because disclosing of this information does not compromise the security and safety of both the vehicle and the occupants.</t>
  </si>
  <si>
    <t>Since the data is collected and given its nature there would be no financial impact to its owners.</t>
  </si>
  <si>
    <t>Since no function's operability is compromised there is no operational impact associated with this threat.</t>
  </si>
  <si>
    <t>This threat is classified as a severe risk for privacy because of the associated camera which can undoubtedly be traced back to a specific person</t>
  </si>
  <si>
    <t>Avoidance</t>
  </si>
  <si>
    <t>Encryption</t>
  </si>
  <si>
    <t>ML and Cloud</t>
  </si>
  <si>
    <t>The communications between the cloud and ML shall increase their level of encryption to prevent the disclosure of information.</t>
  </si>
  <si>
    <t>ML to Cloud Communication Encryption</t>
  </si>
  <si>
    <t>TS010</t>
  </si>
  <si>
    <t>[T136] Information Disclosure of CAN_OBD_to_ECU</t>
  </si>
  <si>
    <t>CAN_OBD_to_ECU</t>
  </si>
  <si>
    <t>Attacker gets physical access to the OBD</t>
  </si>
  <si>
    <t>Physical access to the OBD connector.</t>
  </si>
  <si>
    <t>physical access to the OBD connector needed</t>
  </si>
  <si>
    <t xml:space="preserve">Does not impact the operation. </t>
  </si>
  <si>
    <t>No private information is leaked</t>
  </si>
  <si>
    <t>not needed, no valuable data</t>
  </si>
  <si>
    <t>OBD</t>
  </si>
  <si>
    <t>TS011</t>
  </si>
  <si>
    <t>[T232] Information Disclosure of TCU_out_0</t>
  </si>
  <si>
    <t>TCU_out_0</t>
  </si>
  <si>
    <t>The attacker has physical access to the TCU Wireless antenna and the information transmitted are not encrypted</t>
  </si>
  <si>
    <t>Physical access to the Wireless Antenna and replace it with his own malicius antenna</t>
  </si>
  <si>
    <t>Attacker has to physically replace the Antenna</t>
  </si>
  <si>
    <t xml:space="preserve">All the information sent will be intercepted by the attacker and never reach the cloud </t>
  </si>
  <si>
    <t>It will  be necessary to replace the antenna with a new one</t>
  </si>
  <si>
    <t xml:space="preserve">The system alert will not work as it should and the crash detection notification mechanism with the autorities could not work </t>
  </si>
  <si>
    <t>All the sensibile information will be received to the attacker</t>
  </si>
  <si>
    <t>Protect the antennas placed on the TCU in order to prevent the information disclosure</t>
  </si>
  <si>
    <t>TS013</t>
  </si>
  <si>
    <t>[T277] Information Disclosure of CAN_Cel_to_TCU</t>
  </si>
  <si>
    <t>CAN_Cel_to_TCU</t>
  </si>
  <si>
    <t>The communication is not protected (not encrypted)</t>
  </si>
  <si>
    <t>The attacker can compromise the cellular to gain access to the TCU</t>
  </si>
  <si>
    <t>As the asset is a physical connection there's no way it can be attacked using networks or other components.</t>
  </si>
  <si>
    <t>Information Disclosure of Cellular data won't compromise the functioning of the crash notification system</t>
  </si>
  <si>
    <t>No financial impact for the end user</t>
  </si>
  <si>
    <t>Information Disclosure of Cellular data won't compromise the functioning of the general car system</t>
  </si>
  <si>
    <t>Sensitive data will be disclosed and as a result privacy will be impacted</t>
  </si>
  <si>
    <t>Secure the channel between TCU and Cel</t>
  </si>
  <si>
    <t>TCU - CELL</t>
  </si>
  <si>
    <t>secure the channel from tcu to cell, like hiding the connection</t>
  </si>
  <si>
    <t>TS014</t>
  </si>
  <si>
    <t>[T039] Information Disclosure of Sound</t>
  </si>
  <si>
    <t>Sound</t>
  </si>
  <si>
    <t>The attacker has placed a microphone</t>
  </si>
  <si>
    <t>Attack a microphone in order to listen the sound</t>
  </si>
  <si>
    <t>No safety consequence, it is a passive component</t>
  </si>
  <si>
    <t>No impact, it is not removed or compromised</t>
  </si>
  <si>
    <t>No impact</t>
  </si>
  <si>
    <t>the attacker analyzes the raw sound data to understand its format and characteristics.</t>
  </si>
  <si>
    <t>TS015</t>
  </si>
  <si>
    <t>[T199] Repudiation of Button</t>
  </si>
  <si>
    <t>The attacker is able to emulate the button in order to simulate the pression</t>
  </si>
  <si>
    <t>Local</t>
  </si>
  <si>
    <t>The attacker uses the CAN to inject code that simulate the button behavior</t>
  </si>
  <si>
    <t>No safety consequence</t>
  </si>
  <si>
    <t>The system still work</t>
  </si>
  <si>
    <t>TS016</t>
  </si>
  <si>
    <t>[T208] Information Disclosure of CAN_MP_to_ECU</t>
  </si>
  <si>
    <t>CAN_MP_to_ECU</t>
  </si>
  <si>
    <t xml:space="preserve">The attacker is able to access to the wiring between button and ecu </t>
  </si>
  <si>
    <t>The attacker is able to read all the data between ecu and button</t>
  </si>
  <si>
    <t>The attacker will only known when the driver press the button</t>
  </si>
  <si>
    <t>Button, ECU</t>
  </si>
  <si>
    <t>TS017</t>
  </si>
  <si>
    <t>[T091] Information Disclosure of ECU_out_3</t>
  </si>
  <si>
    <t>ECU_out_3</t>
  </si>
  <si>
    <t>Attacker gets access to OBD port</t>
  </si>
  <si>
    <t>Attacker gets physical access to the OBD , this could lead to access the ECU component.</t>
  </si>
  <si>
    <t>Attacker should have access to the communication lines (UART, SPI, USB)</t>
  </si>
  <si>
    <t>There will be no safety impact</t>
  </si>
  <si>
    <t>Compromising information eg. movement of the car, location pattern etc. can be detected</t>
  </si>
  <si>
    <t>The operations of the car wont be affected</t>
  </si>
  <si>
    <t>All the infomation can be accesed from the ECU_out_3 as it is connected to the OBD</t>
  </si>
  <si>
    <t>No measures need to be taken.</t>
  </si>
  <si>
    <t>OBD, ECU</t>
  </si>
  <si>
    <t>TS018</t>
  </si>
  <si>
    <t>[T307] Information Disclosure of Blue_in_0</t>
  </si>
  <si>
    <t>Blue_in_0</t>
  </si>
  <si>
    <t>Attacker is able to eavesdrop the Bluetooth communication</t>
  </si>
  <si>
    <t>Physical access to communication lines between TCU and Bluetooth</t>
  </si>
  <si>
    <t>The communication lines should be physically intercepted by the attacker</t>
  </si>
  <si>
    <t>No safety impact on data disclosure</t>
  </si>
  <si>
    <t>No financial impact on data disclosure</t>
  </si>
  <si>
    <t>No operational impact on data disclosure</t>
  </si>
  <si>
    <t>Sensors/Bluetooth data can be considered sensitive data but hard to link to the user.</t>
  </si>
  <si>
    <t>No measurement should be taken.</t>
  </si>
  <si>
    <t>TS019</t>
  </si>
  <si>
    <t>[T069] Denial of Service of ECU_in_5</t>
  </si>
  <si>
    <t>ECU_in_5</t>
  </si>
  <si>
    <t>Attacker gets access to WIFI</t>
  </si>
  <si>
    <t>Attacker gets access to the WiFi, gain access to the TCU amd further to the ECU and hence can block the Camera access from port ECU_out_5</t>
  </si>
  <si>
    <t>Attacker should be in the range of the WiFi</t>
  </si>
  <si>
    <t>The images of the accident would not reach the ECU, hence the accident cannot be asessed on the ML model</t>
  </si>
  <si>
    <t>We run system daigostics to replace defected part</t>
  </si>
  <si>
    <t>If this port is compromised the whole system becomes obsolete, as the system uses images to identify the accident</t>
  </si>
  <si>
    <t>TS020</t>
  </si>
  <si>
    <t>[T082] Information Disclosure of ECU_in_8</t>
  </si>
  <si>
    <t>ECU_in_8</t>
  </si>
  <si>
    <t>Attacker gets access to the Cellular</t>
  </si>
  <si>
    <t xml:space="preserve">The attacker can compromise the cellular network, acess teh TCU, and hence connect to the ECU, where they can compromise port ECU_in_8 </t>
  </si>
  <si>
    <t>Attacker should have access to IP adress, MAC adress, etc</t>
  </si>
  <si>
    <t>No physical harm to the usuer</t>
  </si>
  <si>
    <t>The user can't cancel the alert or instantly select if there was an accident, so in all the cases the call is made to the web service</t>
  </si>
  <si>
    <t xml:space="preserve">The attacker can only access the information on the display </t>
  </si>
  <si>
    <t>Authentication</t>
  </si>
  <si>
    <t>Cellular</t>
  </si>
  <si>
    <t>We use authentication to identify only the authorized persons.</t>
  </si>
  <si>
    <t>TS021</t>
  </si>
  <si>
    <t>[T108] Denial of Service of CAN_ECU_to_Disp</t>
  </si>
  <si>
    <t>CAN_ECU_to_Disp</t>
  </si>
  <si>
    <t>The attacker has broken the cable connecting the ecu to the display</t>
  </si>
  <si>
    <t>Attack path can be executed from within the car by directly attacking the CAN bus physically.</t>
  </si>
  <si>
    <t>Attacker has physical access to the connection</t>
  </si>
  <si>
    <t>The driver cannot see anything on the display</t>
  </si>
  <si>
    <t>The driver must change the cables and he cannot deny possible fake alerts</t>
  </si>
  <si>
    <t>The system cannot notify the user and cannot avoid fake alarms</t>
  </si>
  <si>
    <t>No data compromised</t>
  </si>
  <si>
    <t>Display</t>
  </si>
  <si>
    <t>not needed</t>
  </si>
  <si>
    <t>TS022</t>
  </si>
  <si>
    <t>[T325] Information Disclosure of ML_out_0</t>
  </si>
  <si>
    <t>ML_out_0</t>
  </si>
  <si>
    <t>It's possible to reach and exploit the ML</t>
  </si>
  <si>
    <t>Access is done by the web call service, which then connects to the cloud and subsequently to the ML. In this threat, the output (meaning the determination of crash or no crash by the ML) is disclosed to attackers.</t>
  </si>
  <si>
    <t>Attacker just needs network access</t>
  </si>
  <si>
    <t>A moderate risk of privacy exists because attackers could get access to some information related to its user like if a crash occured. As this is non sensitive but easy to link information it is therefore classified as moderate.</t>
  </si>
  <si>
    <t>The data sent by the ML unit shall increase their level of encryption to prevent the disclosure of information.</t>
  </si>
  <si>
    <t>TS024</t>
  </si>
  <si>
    <t>[T322] Information Disclosure of ML_in_0</t>
  </si>
  <si>
    <t>ML_in_0</t>
  </si>
  <si>
    <t>An attacker could gain access to the cloud via the web call service, and then proceed to the ML, where it will obtain information used for its decision</t>
  </si>
  <si>
    <t>Incoming data to the ML shall be encrypted with secure and up to date cryptographic algorithms capable of withstanding attempts of compromise and subsequent disclosure of information.</t>
  </si>
  <si>
    <t>TS025</t>
  </si>
  <si>
    <t>[T075] Denial of Service of ECU_out_1</t>
  </si>
  <si>
    <t>ECU_out_1</t>
  </si>
  <si>
    <t>Attacker gets access to display and it manipulates the data on the display.</t>
  </si>
  <si>
    <t>Attacker compromises ECU and then goes to the display.</t>
  </si>
  <si>
    <t>The attacker in the range of the Display</t>
  </si>
  <si>
    <t>No safety risk</t>
  </si>
  <si>
    <t>No financial impact</t>
  </si>
  <si>
    <t>Only the data on the display will not work but in the backend all the prosses run smoothly, the user cant monitor his/her data</t>
  </si>
  <si>
    <t>No information disclosure</t>
  </si>
  <si>
    <t>TS026</t>
  </si>
  <si>
    <t>[T105] Denial of Service of CAN_ECU_to_TCU</t>
  </si>
  <si>
    <t>CAN_ECU_to_TCU</t>
  </si>
  <si>
    <t>The attacker knows the network address, IP address, MAC etc.</t>
  </si>
  <si>
    <t>If the communication from the ECU to TCU is compromised with a DOS, there will be no communication outside the car, in case of emergency</t>
  </si>
  <si>
    <t>The communication outside the car is denied</t>
  </si>
  <si>
    <t>Secure the CAN bus with firewalls and intrusion detection system to reset the bus in case of attack</t>
  </si>
  <si>
    <t>TS027</t>
  </si>
  <si>
    <t>[T332] Elevation of Privilege of Web Call Service</t>
  </si>
  <si>
    <t>Web Call Service</t>
  </si>
  <si>
    <t>The attacker is able to change the permission over the web service</t>
  </si>
  <si>
    <t>The attacker perform privilege escalation on a port of web service</t>
  </si>
  <si>
    <t>The attacker knows the network address of web server</t>
  </si>
  <si>
    <t>the attacker can change setting of web service and deny the call to the hospital</t>
  </si>
  <si>
    <t>The system will not work</t>
  </si>
  <si>
    <t xml:space="preserve">The web service must be protected using firewall </t>
  </si>
  <si>
    <t>web service</t>
  </si>
  <si>
    <t>firewall</t>
  </si>
  <si>
    <t>TS029</t>
  </si>
  <si>
    <t>[T229] Information Disclosure of TCU_in_4</t>
  </si>
  <si>
    <t>TCU_in_4</t>
  </si>
  <si>
    <t>The attacker can tap into the port and collect all the data coming from the bluetooth.</t>
  </si>
  <si>
    <t>The attacker has to get access to the port by probing or can be via bluetooth as well.</t>
  </si>
  <si>
    <t>By probing.</t>
  </si>
  <si>
    <t>The attacker is able to receive all the informations sent via bluetooth from the cloud to the TCU</t>
  </si>
  <si>
    <t>personal information disclosure can cause bad reputation to the company.</t>
  </si>
  <si>
    <t>The privacy can be breached.</t>
  </si>
  <si>
    <t>All the information sent via bluetooth from the cloud to the TCU will be collected by the attacker</t>
  </si>
  <si>
    <t>TS030</t>
  </si>
  <si>
    <t>[T349] Elevation of Privilege of Location</t>
  </si>
  <si>
    <t>Location is a feature that collects data from GPS and MEMS, there are no previleges assigned to this function.</t>
  </si>
  <si>
    <t>TS031</t>
  </si>
  <si>
    <t>[T198] Denial of Service of CAN_Sensor_to_Location</t>
  </si>
  <si>
    <t>CAN_Sensor_to_Location</t>
  </si>
  <si>
    <t>This is the link with the GPS data from the GPS receiver to the location function.</t>
  </si>
  <si>
    <t>The biggest threats to GPS systems today are signal jamming and spoofing, not DoD</t>
  </si>
  <si>
    <t>By cutting the CAN bus physically.</t>
  </si>
  <si>
    <t>Loss of location redundancy.</t>
  </si>
  <si>
    <t>Loss of reputation because of less reliable system.</t>
  </si>
  <si>
    <t>TS032</t>
  </si>
  <si>
    <t>[T049] Denial of Service of Gateway_ECU</t>
  </si>
  <si>
    <t>Gateway_ECU</t>
  </si>
  <si>
    <t>Attacker gets access to Cloud credentials</t>
  </si>
  <si>
    <t>The attacker gains access to the cloud credentials via socia engineering and compromises the cloud connection and uses it to send mallicious packages to TCU from where the Gateway ECU is compromised and denied service</t>
  </si>
  <si>
    <t>The attacker knows the network address, IP address, MAC etc. to access the local cloud</t>
  </si>
  <si>
    <t>The attacker can block all the functions of the car</t>
  </si>
  <si>
    <t>Since, the whole car can be denied service, there can be accidents, or or malfuntioning systems that can damage the car completely and the systems need to be replaced</t>
  </si>
  <si>
    <t>The whole car can be denied service</t>
  </si>
  <si>
    <t>No information is disclosed</t>
  </si>
  <si>
    <t xml:space="preserve">We can protect the cloud with multi factor authentication and apply intrusion detection system in Gateway ECU to prevent the attack as soon as it happens </t>
  </si>
  <si>
    <t>TS033</t>
  </si>
  <si>
    <t>[T122] Tampering of OBD</t>
  </si>
  <si>
    <t>After getting physical access, attackers might attempt to clear or modify diagnostic trouble codes (DTCs) generated by the OBD system to mask or hide actual vehicle issues. Also enabling paid features without a license.</t>
  </si>
  <si>
    <t>To manipulate data and connect rogue devices</t>
  </si>
  <si>
    <t>Some safety features may be disabled or ECUs been impaired</t>
  </si>
  <si>
    <t xml:space="preserve">The whole car would have to be checked. </t>
  </si>
  <si>
    <t>Can make the ECU work wrong, send false alarms or false data about the accident</t>
  </si>
  <si>
    <t>Physical security, autorization, encryption, intrusion detection</t>
  </si>
  <si>
    <t>The OBD must implement physical secuity with acess control; support authentication mechamisms such as ones based on assymetric encryption with public certificates; support symmetric encryption of data for fast encryption and decryption.</t>
  </si>
  <si>
    <t xml:space="preserve">Prevent the sending of wrong information to the OBD </t>
  </si>
  <si>
    <t>TS034</t>
  </si>
  <si>
    <t>[T218] Tampering of TCU_in_0</t>
  </si>
  <si>
    <t>TCU_in_0</t>
  </si>
  <si>
    <t>Firewall</t>
  </si>
  <si>
    <t>Use firewalls and network segmentation to prevent unauthorized access to the communication pathway.</t>
  </si>
  <si>
    <t>TS035</t>
  </si>
  <si>
    <t>[T055] Information Disclosure of ECU_in_1</t>
  </si>
  <si>
    <t>ECU_in_1</t>
  </si>
  <si>
    <t>Attacker compromises TCU from bluetooth interface. Compromised TCU transmits malicious control signals to the ECU, where he can perform information disclosure on ECU_In_1</t>
  </si>
  <si>
    <t>The attacker should be in the range of the Bluetooth.</t>
  </si>
  <si>
    <t>No safety impact</t>
  </si>
  <si>
    <t>No financial effect</t>
  </si>
  <si>
    <t>No opeational impact</t>
  </si>
  <si>
    <t>The data from the pulse sensor can be monitored by the attacker</t>
  </si>
  <si>
    <t>TCU-ECU</t>
  </si>
  <si>
    <t>TS036</t>
  </si>
  <si>
    <t>[T046] Repudiation of Gateway_ECU</t>
  </si>
  <si>
    <t>Attacker compromises TCU from wifi interface. Compromised TCU transmits malicious control signals to the ECU, where he can perform repudiation of the ECU</t>
  </si>
  <si>
    <t>The attacker should be in the range of the wifi</t>
  </si>
  <si>
    <t xml:space="preserve">If the ECU is repudiated, the whole system can be repudiated </t>
  </si>
  <si>
    <t xml:space="preserve">The attacker can perform attacks and repudiate them making it hard for the user to detect </t>
  </si>
  <si>
    <t>The whole system can be repudiated by the ECU</t>
  </si>
  <si>
    <t>If the attacker can repudiate the whole system he can gain some information from the system also</t>
  </si>
  <si>
    <t>We can implement multifactor authentication to prevent the attacker from removing the logs and backup system to store the last logs</t>
  </si>
  <si>
    <t>TS037</t>
  </si>
  <si>
    <t>[T235] Information Disclosure of TCU_out_1</t>
  </si>
  <si>
    <t>TCU_out_1</t>
  </si>
  <si>
    <t>The attacker can compromise the cellular to gain access to the TCU port</t>
  </si>
  <si>
    <t>Getting data will not effect the funktion</t>
  </si>
  <si>
    <t xml:space="preserve">Privat data gets lost </t>
  </si>
  <si>
    <t>System is working</t>
  </si>
  <si>
    <t>privacy will be effected</t>
  </si>
  <si>
    <t>Implement end-to-end encryption to ensure that data remains encrypted throughout its journey.</t>
  </si>
  <si>
    <t>TS038</t>
  </si>
  <si>
    <t>[T377] Tampering of MEMS_out_0</t>
  </si>
  <si>
    <t>MEMS_out_0</t>
  </si>
  <si>
    <t>Must gain physical access and find the component port</t>
  </si>
  <si>
    <t xml:space="preserve">show wrong data; wrong crash notification </t>
  </si>
  <si>
    <t>component is not trustful anymore</t>
  </si>
  <si>
    <t>not stohlen data</t>
  </si>
  <si>
    <t>Shielding</t>
  </si>
  <si>
    <t>Provide shielding to the port to reduce the risk of probing.</t>
  </si>
  <si>
    <t>TS039</t>
  </si>
  <si>
    <t>[T018] Denial of Service of MEMS_out_0</t>
  </si>
  <si>
    <t>The attacker has disrupted the data flow</t>
  </si>
  <si>
    <t xml:space="preserve">the crash information </t>
  </si>
  <si>
    <t>component is not usable anymore</t>
  </si>
  <si>
    <t>no privacy issues</t>
  </si>
  <si>
    <t>TS040</t>
  </si>
  <si>
    <t>[T183] Denial of Service of Cloud_to_ML</t>
  </si>
  <si>
    <t>Cloud_to_ML</t>
  </si>
  <si>
    <t xml:space="preserve">the attacker can stop the information </t>
  </si>
  <si>
    <t xml:space="preserve">Access to cloud through software unit webcall service to cloud and then to ML </t>
  </si>
  <si>
    <t>ML gets no information from cloud</t>
  </si>
  <si>
    <t>The financial damages are moderate because the denial of service would impact much more the health of the car occupants, yielding small costs associated with degradation after an accident of some car components, that can easily be overcome.</t>
  </si>
  <si>
    <t>Operation impact is moderate because the Repudiation won't affect the normal day for a driver, only in case of an accident. This is not negligible because, although it is a small window, the margin for impact is considerable.</t>
  </si>
  <si>
    <t>DoS is not involved with privacy violations since no data is obtained through its failure, which is why we consider it as negligible.</t>
  </si>
  <si>
    <t>Rate-Limiting</t>
  </si>
  <si>
    <t xml:space="preserve">Implementing mechanism to limit the rate for cloud
</t>
  </si>
  <si>
    <t>TS041</t>
  </si>
  <si>
    <t>[T015] Repudiation of MEMS</t>
  </si>
  <si>
    <t>Given the inherent physical isolation and simplicity of MEMS devices, the threat of repudiation is considered negligible</t>
  </si>
  <si>
    <t>TS042</t>
  </si>
  <si>
    <t>[T238] Information Disclosure of TCU_out_2</t>
  </si>
  <si>
    <t>TCU_out_2</t>
  </si>
  <si>
    <t>Access through Bluetooth</t>
  </si>
  <si>
    <t>The attacker knows the network address</t>
  </si>
  <si>
    <t>Getting data will not effect the function</t>
  </si>
  <si>
    <t>TS043</t>
  </si>
  <si>
    <t>[T338] Denial of Service of Web_Call_Service_in_0</t>
  </si>
  <si>
    <t>Web_Call_Service_in_0</t>
  </si>
  <si>
    <t xml:space="preserve">The service can be partially available or fully unavailable </t>
  </si>
  <si>
    <t>Access through Wifi/Cellular, TCU to Cloud</t>
  </si>
  <si>
    <t>The attacker can remotely flood packets to the web service</t>
  </si>
  <si>
    <t>The car can not communicate with the service and vice versa</t>
  </si>
  <si>
    <t>The company may suffer financial losses as the web call service functionality is compromised</t>
  </si>
  <si>
    <t xml:space="preserve">The ACN service will be unavailable </t>
  </si>
  <si>
    <t>No data to be stolen</t>
  </si>
  <si>
    <t xml:space="preserve">Usage of security devices and software like IPS, IDS, Firewalls. </t>
  </si>
  <si>
    <t>Web call service</t>
  </si>
  <si>
    <t>Define strictly policies between the client and the server should communicate, which IPs, ports, services, define VLANs</t>
  </si>
  <si>
    <t>TS044</t>
  </si>
  <si>
    <t>[T147] Denial of Service of Camera_out_0</t>
  </si>
  <si>
    <t>Camera_out_0</t>
  </si>
  <si>
    <t>Camera is mounted inside facing the car cabinet, assuming the financial loss goes to the user, and we assume that the attacker is close to the car.</t>
  </si>
  <si>
    <t>The attacker can get access to TCU via Bluetooth, then to the Gateway ECU via TCU and then to the Camera out port.</t>
  </si>
  <si>
    <t>Since the port can be accessed via Bluetooth functionality of the car, hence attack vector is adjacent.</t>
  </si>
  <si>
    <t>If the port is compromised, The safety impact is very high as the camera won't record the important data if the vehicle meets with an accident</t>
  </si>
  <si>
    <t>When contrasted with other parts and systems in a vehicle, the camera's manufacturing and replacement cost is likely to be lower. This contributes to its reduced financial significance in the event that repairs or a replacement are required.</t>
  </si>
  <si>
    <t>The Main function of the camera is hindered due to the denial of service attack</t>
  </si>
  <si>
    <t>The attacker has access to the camera and it doesn't lead to inconvenient consequences.</t>
  </si>
  <si>
    <t>none</t>
  </si>
  <si>
    <t>Use a personal firewall which is designed to protect an individual device</t>
  </si>
  <si>
    <t>TS045</t>
  </si>
  <si>
    <t>[T267] Spoofing of Cellular</t>
  </si>
  <si>
    <t>Car isn't moving and the attacker is nearby. Attacker just uses spoofing as an entry-point to perfrom MITM and steal data.</t>
  </si>
  <si>
    <t>Attacker can fake a cell tower to gain access to the cellular module of the car</t>
  </si>
  <si>
    <t>No need to physically access the car, but still the attack has to be done via wireless radio techonolgy that requires to be close to the target.</t>
  </si>
  <si>
    <t>Spoofing Cellular data won't compromise the functioning of the alarm system</t>
  </si>
  <si>
    <t>As spoofing is about stealing data, all the services will still be available</t>
  </si>
  <si>
    <t>Spoofing Cellular data, as this system is the principal one communicating with the cloud service, could lead to major to severe privacy impact</t>
  </si>
  <si>
    <t>Estabilish encrypted connection with the car using asymmetric cryptography</t>
  </si>
  <si>
    <t>Cellular, Cloud</t>
  </si>
  <si>
    <t>The Cellular component shall use TLS protocol to encrypt the communication with the Cloud service</t>
  </si>
  <si>
    <t>TS046</t>
  </si>
  <si>
    <t>[T166] Information Disclosure of Cloud_in_2</t>
  </si>
  <si>
    <t>Cloud_in_2</t>
  </si>
  <si>
    <t>Web call center is not connecting</t>
  </si>
  <si>
    <t xml:space="preserve">Access to cloud through software unit webcall service to cloud </t>
  </si>
  <si>
    <t>Attacker gets private information</t>
  </si>
  <si>
    <t>there is no way that the car perfomance gets impacted</t>
  </si>
  <si>
    <t xml:space="preserve">Encryption </t>
  </si>
  <si>
    <t>Cloud shall implement encryption protection</t>
  </si>
  <si>
    <t>TS047</t>
  </si>
  <si>
    <t>[T172] Information Disclosure of Cloud_out_1</t>
  </si>
  <si>
    <t>Cloud_out_1</t>
  </si>
  <si>
    <t xml:space="preserve">No information to ML </t>
  </si>
  <si>
    <t>No operational impact</t>
  </si>
  <si>
    <t>TS049</t>
  </si>
  <si>
    <t>[T366] Denial of Service of CAN_Loation_to_ECU</t>
  </si>
  <si>
    <t>CAN_Loation_to_ECU</t>
  </si>
  <si>
    <t>This is the link between the GPS sensor and the location function. Since the GPS positioning systems rely on radio waves to communicate with satellites, they are known to be vulnerable to jamming (by sending strong white noise to mask the satellite signal) or to spoofing (receiving forged signals that result in mapping a bogus location). New research however shows that sending specific signals can cause the GPS receiver to lock or malfunction, taking it completely out of business. To achieve the denial of service condition, researchers spoofed the signal a satellite usually sends, but, rather than encoding the position of the satellite on the orbit, they made it look as if the satellite was located in the center of the Earth. The wrong satellite position caused an exception in the GPS software that leads to restarts. Since the distance between the satellite and the Earth rarely changes, the information becomes persistant in the device`s memory, which results in endless reboots.</t>
  </si>
  <si>
    <t>The biggest threats to GPS systems today are signal jamming and spoofing, DoS is possible if some specific messages are sent and the GPS receiver is not filtering these out.</t>
  </si>
  <si>
    <t>DoS is possible if some specific messages are sent and the GPS receiver is not filtering these out.</t>
  </si>
  <si>
    <t>Emergency response would not work properly as the location would not be known</t>
  </si>
  <si>
    <t>worst case scenario, the GPS sensor would be rebooting in loop.</t>
  </si>
  <si>
    <t>The location would not be known.</t>
  </si>
  <si>
    <t>No privacy impact</t>
  </si>
  <si>
    <t xml:space="preserve">White listing of GPS messages </t>
  </si>
  <si>
    <t>GPS sensor</t>
  </si>
  <si>
    <t>GPS sensor shall be able to filter incoming GPS signals that are not within a white list. satellites send data for civillian and military GPS devices differently. Since military signals are encrypted and validation is performed before decoding, no military devices are subject to this type of attacks.</t>
  </si>
  <si>
    <t>TS050</t>
  </si>
  <si>
    <t>[T052] Information Disclosure of ECU_in_0</t>
  </si>
  <si>
    <t>ECU_in_0</t>
  </si>
  <si>
    <t>Attacker compromises the Wifi Network. Compromised Wifi sends malicious signals to the TCU and gain access to ECU can lead to access the ECU_in_0.</t>
  </si>
  <si>
    <t>The attacker could use this information to know where the user is home/not</t>
  </si>
  <si>
    <t>The location of the user is always with the attacker</t>
  </si>
  <si>
    <t xml:space="preserve">We can implement encryption softeares to protect data. Protect the navigation system with firewalls to block any malicious packages from entering </t>
  </si>
  <si>
    <t>TS052</t>
  </si>
  <si>
    <t>[T314] Tampering of CAN_TCU_to_Blue</t>
  </si>
  <si>
    <t>CAN_TCU_to_Blue</t>
  </si>
  <si>
    <t xml:space="preserve">The attacker can physically access to the board where the bluethooth device is pinned to the tcu. It is possible to install a device to disturb the signal. </t>
  </si>
  <si>
    <t>Get physical access to the TCU board and install the malicius device.</t>
  </si>
  <si>
    <t>The attacker physically act on the TCU.</t>
  </si>
  <si>
    <t>The system will still provide a crash notification allert and it will still works.</t>
  </si>
  <si>
    <t>The bluethooth installed on the board has to be replaced.</t>
  </si>
  <si>
    <t>The system will keep doing his job.</t>
  </si>
  <si>
    <t>No data leak.</t>
  </si>
  <si>
    <t>TS053</t>
  </si>
  <si>
    <t>[T012] Denial of Service of MEMS</t>
  </si>
  <si>
    <t>no financial impact</t>
  </si>
  <si>
    <t>TS055</t>
  </si>
  <si>
    <t>[T345] Denial of Service of Web_Call_Service_to_Cloud</t>
  </si>
  <si>
    <t>Web_Call_Service_to_Cloud</t>
  </si>
  <si>
    <t>The communication between the TCU and the cloud is made by 3g/4g and it's about the TCP protocol</t>
  </si>
  <si>
    <t>Gain the IP address of the Cloud Server and then start a Floon Syn Attack</t>
  </si>
  <si>
    <t>The DoS attack is completed by sending a large amount of SYN request without end the handshake process. In this way the cloud server will be overloaded of useless request and it will not be able to complete any legit request</t>
  </si>
  <si>
    <t>If the connection is overloaded it cannot complete any legit request but since it's from the Web Call Service to the Cloud, the emergency call will be dispatched but the user will not be notified</t>
  </si>
  <si>
    <t>no privacy impact</t>
  </si>
  <si>
    <t>TS057</t>
  </si>
  <si>
    <t>[T011] Tampering of MEMS</t>
  </si>
  <si>
    <t xml:space="preserve"> gain physical access and find the component port</t>
  </si>
  <si>
    <t>the crash incident system is not trust</t>
  </si>
  <si>
    <t>need to buy new component</t>
  </si>
  <si>
    <t xml:space="preserve">Implement physical security </t>
  </si>
  <si>
    <t>Implement physical security measures to prevent unauthorized access to the MEMS</t>
  </si>
  <si>
    <t>TS058</t>
  </si>
  <si>
    <t>[T021] Denial of Service of MEMS_out_1</t>
  </si>
  <si>
    <t>MEMS_out_1</t>
  </si>
  <si>
    <t>Encrypt</t>
  </si>
  <si>
    <t>Encrypt the data between ECT and MEMS</t>
  </si>
  <si>
    <t>TS059</t>
  </si>
  <si>
    <t>[T295] Information Disclosure of CAN_WiFi_to_TCU</t>
  </si>
  <si>
    <t>CAN_WiFi_to_TCU</t>
  </si>
  <si>
    <t>Access the network, exploit the WiFi module and get the information from TCU module.</t>
  </si>
  <si>
    <t>Attacker can obtain the confidential information from CAN to TCU via connecting to a network.</t>
  </si>
  <si>
    <t>This threat alone possess a very low chance of causing physical harm to the user.</t>
  </si>
  <si>
    <t>It will have a very moderate impact, because the information disclosure in this step leads to some damage to company/road user reputation.</t>
  </si>
  <si>
    <t>Information Disclosure doesnt directly lead to the stop of any functionality.</t>
  </si>
  <si>
    <t>when the information is getting exposed, there will be lot of privacy concerns and other legal issues might arise.</t>
  </si>
  <si>
    <t>WiFi, TCU</t>
  </si>
  <si>
    <t>TS060</t>
  </si>
  <si>
    <t>[T212] Elevation of Privilege of TCU</t>
  </si>
  <si>
    <t>TCU</t>
  </si>
  <si>
    <t>The attacker has complete access to TCU since has been able to perform an attack on antenna</t>
  </si>
  <si>
    <t>Attacker leverages on one of technologies used by TCU in order to gain access and change parameters</t>
  </si>
  <si>
    <t>Using a kind of radio jammer and arduino or raspberry</t>
  </si>
  <si>
    <t>The car is not able to send data and then cannot advertise possible incidents</t>
  </si>
  <si>
    <t>The component need to be re configured</t>
  </si>
  <si>
    <t>With a change of parameters the component cannot transmit data</t>
  </si>
  <si>
    <t>TCU and transmitting must be preserved using some kind of FHSS</t>
  </si>
  <si>
    <t>TS061</t>
  </si>
  <si>
    <t>[T107] Tampering of CAN_ECU_to_Disp</t>
  </si>
  <si>
    <t>Attacker gain access to the local CAN and is able to send data over the bus</t>
  </si>
  <si>
    <t>He disturb the connection between ECU and display</t>
  </si>
  <si>
    <t>attacker has physical access to the connection, he try to disturb the channel</t>
  </si>
  <si>
    <t>component replace</t>
  </si>
  <si>
    <t>the system not work or show false information</t>
  </si>
  <si>
    <t>all the data flowing to the display can be stolen</t>
  </si>
  <si>
    <t>physical security, tamper detection, access controll, auditing</t>
  </si>
  <si>
    <t>Implement physical security measures to prevent unauthorized access to the Display.</t>
  </si>
  <si>
    <t>TS062</t>
  </si>
  <si>
    <t>[T143] Tampering of Camera</t>
  </si>
  <si>
    <t>The car is parked and the attacker has the physical access inside the car.</t>
  </si>
  <si>
    <t>The attacker can get phisical access to the camera.</t>
  </si>
  <si>
    <t>The attacker can access the camera physically, while the vehicle is parked</t>
  </si>
  <si>
    <t>If the camera module is tampered, crash notification functionality will suffer due to inadequate information from the camera</t>
  </si>
  <si>
    <t>The road user will suffer financially for the replacement of the camera</t>
  </si>
  <si>
    <t>The camera won't be working for what it was designed for.</t>
  </si>
  <si>
    <t>No privacy issues</t>
  </si>
  <si>
    <t>No measures need to be taken because it is highly unlikely that the attacker physically access</t>
  </si>
  <si>
    <t>camera</t>
  </si>
  <si>
    <t>Road user needs to replace the camera module.</t>
  </si>
  <si>
    <t>TS063</t>
  </si>
  <si>
    <t>[T251] Tampering of CAN_TCU_to_WiFi</t>
  </si>
  <si>
    <t>CAN_TCU_to_WiFi</t>
  </si>
  <si>
    <t>The information exchange is not properly protected</t>
  </si>
  <si>
    <t>Exploit the TCU over communication interface like wifi and then tamper information passing to Wi-Fi.</t>
  </si>
  <si>
    <t>The attacker has physically access the communication between TCU and WiFi</t>
  </si>
  <si>
    <t>Tampering of CAN TCU to WiFi might allow for the denial of certain features leading to possible complications.</t>
  </si>
  <si>
    <t>By sending the altered data into the system, it will cause damage to companies reputation.</t>
  </si>
  <si>
    <t>Unauthorized tampering could lead to loss of data integrity, where the transmitted data does not accurately represent the actual vehicle status, location, or behavior. This can impact user trust in the system.</t>
  </si>
  <si>
    <t>No Measures</t>
  </si>
  <si>
    <t>TS064</t>
  </si>
  <si>
    <t>[T271] Information Disclosure of Cel_out_0</t>
  </si>
  <si>
    <t>Cel_out_0</t>
  </si>
  <si>
    <t>Attacker gets access to TCU</t>
  </si>
  <si>
    <t>As the asset is a physical port there's no way it can be attacked using networks or other components.</t>
  </si>
  <si>
    <t>As Information Disclosure is about stealing data, all the services will still be available</t>
  </si>
  <si>
    <t>No measure needed</t>
  </si>
  <si>
    <t>TS065</t>
  </si>
  <si>
    <t>[T280] Information Disclosure of CAN_TCU_to_Cel</t>
  </si>
  <si>
    <t>CAN_TCU_to_Cel</t>
  </si>
  <si>
    <t>Attacker can use probs to gain access</t>
  </si>
  <si>
    <t>TS066</t>
  </si>
  <si>
    <t>[T056] Tampering of ECU_in_1</t>
  </si>
  <si>
    <t>Attacker gets access to the OBD port. Compromised OBD tramsmits modified signals to the ECU component where the information can be tampered</t>
  </si>
  <si>
    <t xml:space="preserve">The attacker needs to be present in the vehicle </t>
  </si>
  <si>
    <t>Only the pulse senor information can be tampered</t>
  </si>
  <si>
    <t xml:space="preserve">It can generate fake alerts for the port connected to the pulse sensor giving fake data </t>
  </si>
  <si>
    <t>Only the pulse sensor information can be monitered and then tampered as per the user</t>
  </si>
  <si>
    <t>TS068</t>
  </si>
  <si>
    <t>[T089] Tampering of ECU_in_8</t>
  </si>
  <si>
    <t>Access to ECU through MEMS</t>
  </si>
  <si>
    <t>Gain access to the cloud may lead to the transmission of the modified signals to the TCU component and hence to the ECU, can tamper the data in ECU_in_8.</t>
  </si>
  <si>
    <t>The information can be faked by the attacker and no accident is detected as the MEMS sensor can be tampered</t>
  </si>
  <si>
    <t>There can be multiple alerts generated or no alerts generated at all</t>
  </si>
  <si>
    <t>Implement Gateway</t>
  </si>
  <si>
    <t>Gateway and connection to MEMS</t>
  </si>
  <si>
    <t>We can implement the SecOC in the Gateway ecu so that the authenticity of the message packages can be checked</t>
  </si>
  <si>
    <t>TS069</t>
  </si>
  <si>
    <t>[T305] Tampering of Blue_out_0</t>
  </si>
  <si>
    <t>Blue_out_0</t>
  </si>
  <si>
    <t>Data trasnfered via Bluetooth is altered</t>
  </si>
  <si>
    <t>Because tampered sensors data can cause false positive or trigger a negative accident report</t>
  </si>
  <si>
    <t>Degradation of colision detection feature</t>
  </si>
  <si>
    <t>Privacy not affected</t>
  </si>
  <si>
    <t>Due to the low risk no measurement need to be taken.</t>
  </si>
  <si>
    <t>TS070</t>
  </si>
  <si>
    <t>[T215] Tampering of TCU</t>
  </si>
  <si>
    <t>The attacker is able to connect to the tcu core</t>
  </si>
  <si>
    <t>The attacker tries to bypass authentication needed from tcu core</t>
  </si>
  <si>
    <t>Connecting on the bus</t>
  </si>
  <si>
    <t>The car may be not able to communicate</t>
  </si>
  <si>
    <t>The component need to be reconfigured</t>
  </si>
  <si>
    <t>The TCU is not trustful anymore</t>
  </si>
  <si>
    <t>Apply some mechanisms for preserving TCU modification or tampering</t>
  </si>
  <si>
    <t>TS071</t>
  </si>
  <si>
    <t>[T092] Denial of Service of ECU_out_3</t>
  </si>
  <si>
    <t>Attacker gets physical access to the OBD , this could lead to compromise the ECU component.</t>
  </si>
  <si>
    <t xml:space="preserve">Attacker should be present in the car </t>
  </si>
  <si>
    <t>The redundancy system would not work if the GPS looses signal</t>
  </si>
  <si>
    <t>The system cannot be diagnosed, and the redundancy loction tracking would also not work.</t>
  </si>
  <si>
    <t>TS072</t>
  </si>
  <si>
    <t>[T308] Tampering of Blue_in_0</t>
  </si>
  <si>
    <t>Because tampered sensors data can cause false positive or trigger a negative accident report.</t>
  </si>
  <si>
    <t>TS073</t>
  </si>
  <si>
    <t>[T053] Tampering of ECU_in_0</t>
  </si>
  <si>
    <t>The attacker can acess the wifi and compromise the TCU and hence gain access to the ECU from where it can target the ECU_in_0 port and can tamper the data from the navigation/location modules</t>
  </si>
  <si>
    <t>Attacker should be in the range of the wifi</t>
  </si>
  <si>
    <t>The navigation can be compromised and if the user follows the navigation by the malicious packages he can drive into a trap placed by the attacker</t>
  </si>
  <si>
    <t>If the location is tampered, the attacker can trap the user in a place he set in the navigation unit using malicious packages, and can steal or damage the car</t>
  </si>
  <si>
    <t>If the navigation is tampered, the emergency services might be tricked into going to the wrong locations</t>
  </si>
  <si>
    <t>The location can only be tracked by the attacker</t>
  </si>
  <si>
    <t>Gateway and GPS system</t>
  </si>
  <si>
    <t xml:space="preserve">We can implement SecOC in the Gateway ECU to protect its ports and authenticate the data packages </t>
  </si>
  <si>
    <t>TS075</t>
  </si>
  <si>
    <t>[T059] Tampering of ECU_in_2</t>
  </si>
  <si>
    <t>ECU_in_2</t>
  </si>
  <si>
    <t>Attacker compromises the OBD. Compromised Sensor Sound transmits modified signals to the ECU component.</t>
  </si>
  <si>
    <t>Attacker should be in the car</t>
  </si>
  <si>
    <t>No financial Impact</t>
  </si>
  <si>
    <t>There can be multiple alerts generated, that disturb the user on the display</t>
  </si>
  <si>
    <t>TS076</t>
  </si>
  <si>
    <t>[T050] Tampering of Gateway_ECU</t>
  </si>
  <si>
    <t>Attacker finds vulnerabilitie in the cellular network</t>
  </si>
  <si>
    <t>Attack can compromise the TCU by using the vulnerabilities in the cellular network, then gain access to the gateway ECU</t>
  </si>
  <si>
    <t>The attacker has control of the car</t>
  </si>
  <si>
    <t>The attacker can control the car, steal it, open the locks etc. as he can tamped all the data from the Gateway ECU</t>
  </si>
  <si>
    <t>The attacker can control the car while the user is driving.</t>
  </si>
  <si>
    <t xml:space="preserve">Since the attacker can tamper the data, they can also monitor the data and then tamper it </t>
  </si>
  <si>
    <t>We can use encryption protocols to protect the data and also integrate it with intrusion detection and protection system</t>
  </si>
  <si>
    <t>The whole system</t>
  </si>
  <si>
    <t>TS078</t>
  </si>
  <si>
    <t>[T239] Tampering of TCU_out_2</t>
  </si>
  <si>
    <t>If the communication from the TCU out 2 is compromised, the car would receive mallicious data and hence the TCU is untrustworthy</t>
  </si>
  <si>
    <t>TS080</t>
  </si>
  <si>
    <t>[T065] Tampering of ECU_in_4</t>
  </si>
  <si>
    <t>ECU_in_4</t>
  </si>
  <si>
    <t>Attacker gets phisycal access to the OBD. Compromised OBD component can transmits malicious control signals to the ECU component.</t>
  </si>
  <si>
    <t>Attacker should be in car</t>
  </si>
  <si>
    <t>No financial impact.</t>
  </si>
  <si>
    <t>No operational effect</t>
  </si>
  <si>
    <t>The attacker can only make requests for data which is used by OEMs to monitor the problems, and can acess data of the vehicle</t>
  </si>
  <si>
    <t>TS081</t>
  </si>
  <si>
    <t>[T146] Tampering of Camera_out_0</t>
  </si>
  <si>
    <t>The car is parked and the attacker has physical access to the port</t>
  </si>
  <si>
    <t>The attacker can phisically access the port</t>
  </si>
  <si>
    <t>The attacker has the capability to physically access the camera while the vehicle is stationary.</t>
  </si>
  <si>
    <t>If the Camera out port is tampered then this can hamper the crash notification feature.</t>
  </si>
  <si>
    <t xml:space="preserve">The road user will suffer with minor financial problems. </t>
  </si>
  <si>
    <t>The camera will not be functioning according to its intended purpose.</t>
  </si>
  <si>
    <t>The information can be leaked but it's not that sensitive</t>
  </si>
  <si>
    <t>camera port</t>
  </si>
  <si>
    <t>Road user needs to replace the port or the camera module.</t>
  </si>
  <si>
    <t>TS082</t>
  </si>
  <si>
    <t>[T333] Spoofing of Web Call Service</t>
  </si>
  <si>
    <t xml:space="preserve">the attacker has access to cloud </t>
  </si>
  <si>
    <t xml:space="preserve">The attacker can intercept sensibile information throught network or phisical connection.
 </t>
  </si>
  <si>
    <t>communication protocol insecure</t>
  </si>
  <si>
    <t xml:space="preserve">the information are unreliable, so the system not work propertly </t>
  </si>
  <si>
    <t>Creates confusion for the emergency team and a waste of resources for false calls</t>
  </si>
  <si>
    <t>The identity of the web call service is retrieved -&gt; alter data in Cloud or make false E-calls</t>
  </si>
  <si>
    <t>Data privacy is breached, possible legal consequences if the false E-call has a negative outcome like loss of lives or property</t>
  </si>
  <si>
    <t>Network segmentation, secure communication protocols</t>
  </si>
  <si>
    <t>TS083</t>
  </si>
  <si>
    <t>[T086] Tampering of ECU_out_2</t>
  </si>
  <si>
    <t>ECU_out_2</t>
  </si>
  <si>
    <t>Gain access to the Camera Sensor by compromising the TCU using the Bluetooth protocol and gain access to the ECU.</t>
  </si>
  <si>
    <t>The attacker should be in the range of the BLE.</t>
  </si>
  <si>
    <t>If the ECU requests of taking an image are tampered, the attacker can either take multiple images non-consenually disrupting the privacy but in case of emergency the attackers can also tamper the request of clicking an image, the ambulance might not come prepared with the accident specific first aid</t>
  </si>
  <si>
    <t>If the messages to click images are tampered, the the images might not be clicked in times of emergency/crash detection</t>
  </si>
  <si>
    <t xml:space="preserve">The attacker can send click image command remotely and view the images he/ her has clicked. </t>
  </si>
  <si>
    <t>Improve Privilege-level isolation​</t>
  </si>
  <si>
    <t>Camera, ECU</t>
  </si>
  <si>
    <t xml:space="preserve">We should use Privilege-level isolation​, to prevent attackers or mallicious people from accesing the control of the camera </t>
  </si>
  <si>
    <t>TS084</t>
  </si>
  <si>
    <t>[T205] Information Disclosure of MP_out_0</t>
  </si>
  <si>
    <t>MP_out_0</t>
  </si>
  <si>
    <t>The attacker is able to get complete access to the CAN</t>
  </si>
  <si>
    <t>The attacker is able to get everything from the CAN attacking the ECU</t>
  </si>
  <si>
    <t>TS085</t>
  </si>
  <si>
    <t>[T245] Tampering of TCU_out_4</t>
  </si>
  <si>
    <t>TCU_out_4</t>
  </si>
  <si>
    <t>Attacker gets data about the location</t>
  </si>
  <si>
    <t>TS086</t>
  </si>
  <si>
    <t>[T302] Elevation of Privilege of Bluetooth</t>
  </si>
  <si>
    <t>There is no elevation for Bluetooth module. Not applicable.</t>
  </si>
  <si>
    <t>TS087</t>
  </si>
  <si>
    <t>[T342] Denial of Service of Web_Call_Service_out_0</t>
  </si>
  <si>
    <t>Web_Call_Service_out_0</t>
  </si>
  <si>
    <t>Attacker has unauthorized physical access</t>
  </si>
  <si>
    <t>Attacker connects through network to the web call service</t>
  </si>
  <si>
    <t>System might not work probably</t>
  </si>
  <si>
    <t>TS089</t>
  </si>
  <si>
    <t>[T311] Tampering of CAN_Blue_to_TCU</t>
  </si>
  <si>
    <t>CAN_Blue_to_TCU</t>
  </si>
  <si>
    <t>TS090</t>
  </si>
  <si>
    <t>[T140] Spoofing of Camera</t>
  </si>
  <si>
    <t>The car is moving and the attacker is far from the vehicle.</t>
  </si>
  <si>
    <t>The attacker can get access to the camera via web call service through the cloud through TCU and then through the Gateway ECU.</t>
  </si>
  <si>
    <t>The attacker could be present anywhere and still can access the information transmitted through the camera.</t>
  </si>
  <si>
    <t>Attacker is only accessing the information, but not tampering it.</t>
  </si>
  <si>
    <t>Due to the design flaws, the company might suffer from major financial issues.</t>
  </si>
  <si>
    <t>The camera will still work to it's full purpose, the attacker only getting the data.</t>
  </si>
  <si>
    <t>Attacker has acccess to the information but it has moderate effet on the privacy of the user.</t>
  </si>
  <si>
    <t>Use a cloud firewall which is designed to secure cloud-based resources and applications.</t>
  </si>
  <si>
    <t>TS091</t>
  </si>
  <si>
    <t>[T248] Tampering of CAN_TCU_to_ECU</t>
  </si>
  <si>
    <t>CAN_TCU_to_ECU</t>
  </si>
  <si>
    <t>Attacker gets physical access</t>
  </si>
  <si>
    <t>Attacker can us probs to gain access</t>
  </si>
  <si>
    <t>The attacker has physically access to the wire</t>
  </si>
  <si>
    <t>Can influence the communication</t>
  </si>
  <si>
    <t>system may not work correct</t>
  </si>
  <si>
    <t>Privat dat cann be stohlen</t>
  </si>
  <si>
    <t>Firewall; Encryption</t>
  </si>
  <si>
    <t>TS092</t>
  </si>
  <si>
    <t>[T274] Information Disclosure of Cel_in_0</t>
  </si>
  <si>
    <t>Cel_in_0</t>
  </si>
  <si>
    <t>TS093</t>
  </si>
  <si>
    <t>[T336] Information Disclosure of Web Call Service</t>
  </si>
  <si>
    <t>The attacker is able to get the incoming request from web service side</t>
  </si>
  <si>
    <t>the attacker attacks the web service server</t>
  </si>
  <si>
    <t>server has open ports</t>
  </si>
  <si>
    <t xml:space="preserve">No operational damage </t>
  </si>
  <si>
    <t>the data can be stolen</t>
  </si>
  <si>
    <t>apply countermeasure to prevent information disclosure like authentiation</t>
  </si>
  <si>
    <t>authentication</t>
  </si>
  <si>
    <t>TS094</t>
  </si>
  <si>
    <t>[T370] Information Disclosure of MEMS</t>
  </si>
  <si>
    <t>Location will receive data</t>
  </si>
  <si>
    <t>replace altered component</t>
  </si>
  <si>
    <t>Location continue to receive data</t>
  </si>
  <si>
    <t>TS095</t>
  </si>
  <si>
    <t>[T062] Tampering of ECU_in_3</t>
  </si>
  <si>
    <t>ECU_in_3</t>
  </si>
  <si>
    <t>Attacker compromises the OBD and then the ECU is accessable and hence the ECU_in_3 can be compromised.</t>
  </si>
  <si>
    <t>The attacker must be in the car</t>
  </si>
  <si>
    <t xml:space="preserve">Sake temperature values can be gerated </t>
  </si>
  <si>
    <t>No values other than the temperature can be monitored</t>
  </si>
  <si>
    <t>TS097</t>
  </si>
  <si>
    <t>[T071] Tampering of ECU_out_0</t>
  </si>
  <si>
    <t>The attacker can access the OBD port and directly compromise the ECU from where they can tamper the information sent to the OBD port</t>
  </si>
  <si>
    <t>The daignostics can falsify the state of the car even if it is okay</t>
  </si>
  <si>
    <t>TS098</t>
  </si>
  <si>
    <t>[T339] Tampering of Web_Call_Service_in_0</t>
  </si>
  <si>
    <t>Data integrity can be compromised</t>
  </si>
  <si>
    <t>Access through cellular and then cloud</t>
  </si>
  <si>
    <t>The attacker can remotely access the service</t>
  </si>
  <si>
    <t>Delayed emergency response, inaccurate crash reporting</t>
  </si>
  <si>
    <t>Could lead to reputation damage and emergency services expenses</t>
  </si>
  <si>
    <t>Loss of data integrity and could lead to operational inefficiencies</t>
  </si>
  <si>
    <t>Privacy information disclosure</t>
  </si>
  <si>
    <t>Encryption, authentication, firewall</t>
  </si>
  <si>
    <t>Authentication mechanisms, communication security.</t>
  </si>
  <si>
    <t>TS099</t>
  </si>
  <si>
    <t>[T153] Spoofing of Cloud</t>
  </si>
  <si>
    <t>Connecting through Wifi  to get information from cloud</t>
  </si>
  <si>
    <t>Spoofing by getting your IP address(WIFI) then gaining access to the TCU and the cloud</t>
  </si>
  <si>
    <t>Getting information by spoofing</t>
  </si>
  <si>
    <t>ML, Web call service and TCU</t>
  </si>
  <si>
    <t>Implementing authentication mechanism for the cloud</t>
  </si>
  <si>
    <t>TS100</t>
  </si>
  <si>
    <t>[T281] Tampering of CAN_TCU_to_Cel</t>
  </si>
  <si>
    <t>Tampering of informations exchanged between TCU and Cel could lead to unexpected behaviour as this tampering could involve data to / from the Cloud.</t>
  </si>
  <si>
    <t>Data disclosure / stealing not involved and as a result privacy won't be involved</t>
  </si>
  <si>
    <t>TS101</t>
  </si>
  <si>
    <t>[T373] Spoofing of MEMS</t>
  </si>
  <si>
    <t>Must gain physical access</t>
  </si>
  <si>
    <t>show wrong data</t>
  </si>
  <si>
    <t>data are not trustfull anymore</t>
  </si>
  <si>
    <t>Attacker can manipulate data</t>
  </si>
  <si>
    <t>TS102</t>
  </si>
  <si>
    <t>[T068] Tampering of ECU_in_5</t>
  </si>
  <si>
    <t>Need physical access to the port</t>
  </si>
  <si>
    <t>Implement some encryption</t>
  </si>
  <si>
    <t>TS103</t>
  </si>
  <si>
    <t>[T073] Information Disclosure of ECU_out_1</t>
  </si>
  <si>
    <t>Attacker compromises TCU from Bluetooth interface. Compromised TCU transmits malicious control signals to the ECU, where he can perform information disclosure on the ECU_out_1</t>
  </si>
  <si>
    <t>Have to be in the near of the car</t>
  </si>
  <si>
    <t>Attacker can gets data between bluethooth und the ECU</t>
  </si>
  <si>
    <t>TS104</t>
  </si>
  <si>
    <t>[T329] Tampering of ML_to_Cloud</t>
  </si>
  <si>
    <t>Access through Wifi then TCU and then the cloud</t>
  </si>
  <si>
    <t>Although it doesn't compromise the safety whilst normal operation, in case of an accident, this attack could deny help within a critical window of opportunity after impact, thus it could lead to severe and perhaps fatal injuries</t>
  </si>
  <si>
    <t>In this case we consider the financial impacts to be major because in case of a false alarm, emergency services would still be deployed which carry a considerable cost.</t>
  </si>
  <si>
    <t>Data tampering is not involved with privacy violations since no data is obtained through its failure, which is why we consider it as negligible.</t>
  </si>
  <si>
    <t>Obfuscation, encryption, checksums, hash codes and MACs</t>
  </si>
  <si>
    <t xml:space="preserve">The communications between the Cloud and ML units shall implement mechanisms like obfuscation, encryption algorithms and some verifications (checksums, hash codes, MACs) on the data in order to prove that wasn't tempered </t>
  </si>
  <si>
    <t>TS105</t>
  </si>
  <si>
    <t>[T112] Information Disclosure of CAN_ECU_to_Camera</t>
  </si>
  <si>
    <t>CAN_ECU_to_Camera</t>
  </si>
  <si>
    <t>The car parked and the attacker has physical access to the connection between the ECU and camera</t>
  </si>
  <si>
    <t>The attacker gets access to the can bus.</t>
  </si>
  <si>
    <t>The attacker has to be present physically to get information from the can bus.</t>
  </si>
  <si>
    <t>The car is stationary and even if the attacker gets information it doesn't affect the car crash notification functionality.</t>
  </si>
  <si>
    <t>The attacker is not damaging the components, he is just getting information.</t>
  </si>
  <si>
    <t>The camera will continue to operate as intended, with the attacker only gaining access to the data it captures.</t>
  </si>
  <si>
    <t>The attacker gets information from ECU about the camera.</t>
  </si>
  <si>
    <t>Everything it's functioning to it's purpose</t>
  </si>
  <si>
    <t>TS106</t>
  </si>
  <si>
    <t>[T316] Repudiation of ML</t>
  </si>
  <si>
    <t xml:space="preserve">Normally the information inputed and outputed by machine learning is trusty, but the attacker can mess with Machine Learning Unit and compromise the repudiation mechanisms in order to receive from not trusty sources or send data from there that weren't send by Machine Learning Unit. For that the attacker can access from the WiFi the TCU, pass by the Cloud Unit and finally reach the Machine Learning Unit. </t>
  </si>
  <si>
    <t>Repudiation is not involved with privacy violations since no data is obtained through its failure, which is why we consider it as negligible.</t>
  </si>
  <si>
    <t>Digital Signature</t>
  </si>
  <si>
    <t xml:space="preserve">ML  </t>
  </si>
  <si>
    <t xml:space="preserve">The ML unit shall implement digital signatures in any data received or sent </t>
  </si>
  <si>
    <t>TS107</t>
  </si>
  <si>
    <t>[T350] Spoofing of Location</t>
  </si>
  <si>
    <t>Attacker uses GPS signal manipulation tools</t>
  </si>
  <si>
    <t>The attacker accesses the module through the ECU performing an attack</t>
  </si>
  <si>
    <t>The attacker generates false GPS signals with coordinates corresponding to a different location than the actual vehicle's position.</t>
  </si>
  <si>
    <t>if location is not working properly, the information about location can be wrong</t>
  </si>
  <si>
    <t>The component has to be changed</t>
  </si>
  <si>
    <t>Doesn't Work</t>
  </si>
  <si>
    <t>If the attacker's spoofed location data triggers an automatic crash notification, emergency responders might be dispatched to a false location. This can violate the privacy of individuals at the false location who may receive unwarranted attention and response.</t>
  </si>
  <si>
    <t>the location module must be put in a safe place</t>
  </si>
  <si>
    <t>Location Device</t>
  </si>
  <si>
    <t>TS108</t>
  </si>
  <si>
    <t>[T347] Tampering of Location</t>
  </si>
  <si>
    <t>Attacker is able to access the module located on ECU</t>
  </si>
  <si>
    <t>The attacker access to the module through the ECU performing an attack</t>
  </si>
  <si>
    <t>component had to be changed</t>
  </si>
  <si>
    <t>not working</t>
  </si>
  <si>
    <t>possible to get users information about location</t>
  </si>
  <si>
    <t>blackboxing or obfuscate the module</t>
  </si>
  <si>
    <t>TS109</t>
  </si>
  <si>
    <t>[T040] Information Disclosure of Sound_out_0</t>
  </si>
  <si>
    <t>Sound_out_0</t>
  </si>
  <si>
    <t>No measures need to be taken because it is highly unlikely that the attacker can physically access the sensor</t>
  </si>
  <si>
    <t>Sound Sensor</t>
  </si>
  <si>
    <t>TS110</t>
  </si>
  <si>
    <t>[T201] Spoofing of Button</t>
  </si>
  <si>
    <t>The attacker is able to simulate the click of button</t>
  </si>
  <si>
    <t>The attacker is able to change the button functionality and create a fake but</t>
  </si>
  <si>
    <t>The attacker has local access to the button</t>
  </si>
  <si>
    <t>The driver may not be able to communicate</t>
  </si>
  <si>
    <t xml:space="preserve">The System will not worke </t>
  </si>
  <si>
    <t>No privacy problems</t>
  </si>
  <si>
    <t>Improve the Hardware</t>
  </si>
  <si>
    <t>Implement the Button so that it can not be accesseble without tools</t>
  </si>
  <si>
    <t>TS111</t>
  </si>
  <si>
    <t>[T076] Information Disclosure of ECU_in_6</t>
  </si>
  <si>
    <t>ECU_in_6</t>
  </si>
  <si>
    <t>Attacker gets access to Button</t>
  </si>
  <si>
    <t>Attacker gets phisycal access to the Button. Compromised Button component can transmits modified control signals to the ECU, where he can perform information disclosure on ECU_in_6.</t>
  </si>
  <si>
    <t>Need physical access to the button</t>
  </si>
  <si>
    <t>TS112</t>
  </si>
  <si>
    <t>[T079] Information Disclosure of ECU_in_7</t>
  </si>
  <si>
    <t>ECU_in_7</t>
  </si>
  <si>
    <t>Attacker compromises TCU from WIFI Network. Compromised TCU transmits malicious control signals to the ECU. Hence, information disclosure can be performed on the ECU_in_7.</t>
  </si>
  <si>
    <t>The attacker can get privat data from the owner</t>
  </si>
  <si>
    <t>TS113</t>
  </si>
  <si>
    <t>[T132] Denial of Service of OBD_in_0</t>
  </si>
  <si>
    <t>OBD_in_0</t>
  </si>
  <si>
    <t>It is possible to get physical access</t>
  </si>
  <si>
    <t>Attacker gets physical access to the OBD port. By sending intentionally malformed or invalid data to the OBD port, attacker could force the OBD system to spend excessive resources trying to process and validate the data, causing it to become unresponsive</t>
  </si>
  <si>
    <t xml:space="preserve">To stop the communication between OBD and ECU, and make the retrieval of information through the OBD port impossible. </t>
  </si>
  <si>
    <t>Alarms and DTCs are not sent.</t>
  </si>
  <si>
    <t>Accidents may be more possible if DTCs are not read correctly</t>
  </si>
  <si>
    <t>The OBD becomes useless.</t>
  </si>
  <si>
    <t>Real-time anomaly detection on the OBDII scanners to detect and resolve dangerous problems quickly and effectively</t>
  </si>
  <si>
    <t>Filtering of messages, based on rate (max rate), sources (authenticated), and/or content (white list of the data).</t>
  </si>
  <si>
    <t>To assure the DTCs can be read.</t>
  </si>
  <si>
    <t>TS114</t>
  </si>
  <si>
    <t>[T228] Denial of Service of TCU_in_3</t>
  </si>
  <si>
    <t>TCU_in_3</t>
  </si>
  <si>
    <t>The attacker can physically access to the vehicle and the TCU boad where the port is installed.</t>
  </si>
  <si>
    <t>Physically access to the board and damage the component's port</t>
  </si>
  <si>
    <t>The attacker has to physically get the TCU board and the can destroy or damage the port where the component is installed</t>
  </si>
  <si>
    <t>Also if the port is damaged the allert system will still works</t>
  </si>
  <si>
    <t>The component's port has to be replaced</t>
  </si>
  <si>
    <t>The system will keep doing his job</t>
  </si>
  <si>
    <t>TS115</t>
  </si>
  <si>
    <t>[T024] Denial of Service of CAN_MEMS_to_ECU</t>
  </si>
  <si>
    <t>CAN_MEMS_to_ECU</t>
  </si>
  <si>
    <t>the MEMS are connected directly to ECU</t>
  </si>
  <si>
    <t xml:space="preserve">the crash information system may not be work correctly </t>
  </si>
  <si>
    <t>no financial issues</t>
  </si>
  <si>
    <t>only the function that MEMS own are unavaiable, other function still working</t>
  </si>
  <si>
    <t>TS116</t>
  </si>
  <si>
    <t>[T278] Tampering of CAN_Cel_to_TCU</t>
  </si>
  <si>
    <t xml:space="preserve">The attacker has physical access </t>
  </si>
  <si>
    <t>TS118</t>
  </si>
  <si>
    <t>[T231] Denial of Service of TCU_in_4</t>
  </si>
  <si>
    <t>TS120</t>
  </si>
  <si>
    <t>[T043] Information Disclosure of CAN_Sound_to_ECU</t>
  </si>
  <si>
    <t>CAN_Sound_to_ECU</t>
  </si>
  <si>
    <t>The Attacker can compromise the CAN bus by phycisally damaging the  connection between the ECU and the Sound Sensor</t>
  </si>
  <si>
    <t>TS121</t>
  </si>
  <si>
    <t>[T204] Information Disclosure of Button</t>
  </si>
  <si>
    <t>Attacker is able to read the data from the button</t>
  </si>
  <si>
    <t>TS122</t>
  </si>
  <si>
    <t>[T041] Tampering of Sound_out_0</t>
  </si>
  <si>
    <t>The attacker inserts a devices that will feed manipulated data from the sensor</t>
  </si>
  <si>
    <t>To send false readings</t>
  </si>
  <si>
    <t>If the sensor provides false information, it might lead to incorrect conclusions about the occupants' conditions, potentially delaying or influencing the type of medical assistance provided</t>
  </si>
  <si>
    <t xml:space="preserve">False sound data could trigger unnecessary emergency responses, leading to wasted resources. </t>
  </si>
  <si>
    <t>Crash detection system still working</t>
  </si>
  <si>
    <t>Sensitive sensor data can be put at risk</t>
  </si>
  <si>
    <t>TS123</t>
  </si>
  <si>
    <t>[T287] Tampering of WiFi</t>
  </si>
  <si>
    <t>If the WiFi modem is positioned outdoors, there exists a potential for physically exploiting the modem's WiFi capabilities.</t>
  </si>
  <si>
    <t>Attacker tries to tamper with the WiFi's module hardware</t>
  </si>
  <si>
    <t>The attacker access the WiFi module over the network.</t>
  </si>
  <si>
    <t>It will affect in many ways like companies have to invest more money on enhanced security, customer won't get the proper resale value due to its defect in wi-fi modem</t>
  </si>
  <si>
    <t>WiFi networks can be used for location tracking. Tampering could potentially compromise users' location privacy by allowing unauthorized parties to track their movements.</t>
  </si>
  <si>
    <t>TS124</t>
  </si>
  <si>
    <t>[T070] Information Disclosure of ECU_out_0</t>
  </si>
  <si>
    <t>Attacker gets access to Cellular</t>
  </si>
  <si>
    <t>Attacker compromises TCU from Cellular. Compromised TCU transmits modified control signals to the ECU, where he can be performed information disclosure on the ECU_OUT_0.</t>
  </si>
  <si>
    <t>Atack is possible from all over the world</t>
  </si>
  <si>
    <t>TS125</t>
  </si>
  <si>
    <t>[T150] Denial of Service of CAN_Camera_to_ECU</t>
  </si>
  <si>
    <t>CAN_Camera_to_ECU</t>
  </si>
  <si>
    <t>The vehicle is moving and the attacker has accesss to the cloud via ML program.</t>
  </si>
  <si>
    <t>The attacker gets access to CAN-BUS via ML program trough cloud, to TCU and to ECU.</t>
  </si>
  <si>
    <t>The attacker could be present anywhere and still can deny the information sent from the camera to the ECU.</t>
  </si>
  <si>
    <t>In the event that the camera bus service is denied, the live feed from the cabinet wont be available to process.</t>
  </si>
  <si>
    <t>The company might suffer trough major financial problems.</t>
  </si>
  <si>
    <t>The camera will not give any information.</t>
  </si>
  <si>
    <t>The attacker is just denying the proper functioning of the service and not getting any information for himself.</t>
  </si>
  <si>
    <t>Intrusion Detection system</t>
  </si>
  <si>
    <t>Implementing Cloud  based Intrusion Detection system</t>
  </si>
  <si>
    <t>Developers of ML should follow strict Security protocols</t>
  </si>
  <si>
    <t>TS126</t>
  </si>
  <si>
    <t>[T152] Elevation of Privilege of Cloud</t>
  </si>
  <si>
    <t xml:space="preserve">Attacker gets has access to information only the driver should get </t>
  </si>
  <si>
    <t>Access through bluetooth, TCU and then Cloud</t>
  </si>
  <si>
    <t>Getting information only the driver is supposed to have access to.</t>
  </si>
  <si>
    <t>Access control (IAM)</t>
  </si>
  <si>
    <t>Implement IAM</t>
  </si>
  <si>
    <t>TS127</t>
  </si>
  <si>
    <t>[T296] Tampering of CAN_WiFi_to_TCU</t>
  </si>
  <si>
    <t>Access to the network, and then tamper information passing to the TCU</t>
  </si>
  <si>
    <t>The attacker must be in range of the WiFi</t>
  </si>
  <si>
    <t>It has a impact on many factors like data privacy because attacker can get access the information from TCU</t>
  </si>
  <si>
    <t>Unauthorized access to CAN data can provide insights into vehicle behavior, driving patterns, and performance. This information can be exploited for unauthorized vehicle profiling.</t>
  </si>
  <si>
    <t>Firewwalls, network segmentation.</t>
  </si>
  <si>
    <t>TS128</t>
  </si>
  <si>
    <t>[T290] Tampering of WiFi_out_0</t>
  </si>
  <si>
    <t>WiFi_out_0</t>
  </si>
  <si>
    <t>An attacker attempts to tamper with the WiFi module's outgoing signals, potentially manipulating the data transmitted from the WiFi's module.</t>
  </si>
  <si>
    <t>Tampering of outgoing WiFi signals might allow for the denial of certain features leading to possible complications.</t>
  </si>
  <si>
    <t>Companies need to pay some regulatory fines since they are not able to provide encyrpted services..</t>
  </si>
  <si>
    <t>Tampering with outgoing WiFi signals can involve altering the data being transmitted. This can lead to the dissemination of inaccurate or misleading information, which could impact the privacy of recipients or users of the data.</t>
  </si>
  <si>
    <t>WPA3 encryption</t>
  </si>
  <si>
    <t xml:space="preserve">WiFi </t>
  </si>
  <si>
    <t>Use strong security protocols for WiFi transmissions, such as WPA3 encryption, to prevent unauthorized access and tampering of outgoing signals</t>
  </si>
  <si>
    <t>TS129</t>
  </si>
  <si>
    <t>[T035] Elevation of Privilege of Sound</t>
  </si>
  <si>
    <t>Not applicable</t>
  </si>
  <si>
    <t>TS130</t>
  </si>
  <si>
    <t>[T144] Information Disclosure of Camera</t>
  </si>
  <si>
    <t>The vehicle is parked and the attacker has physical access to the camera</t>
  </si>
  <si>
    <t>The attacker gets access to the ECU via the OBD.</t>
  </si>
  <si>
    <t>The attacker can get access by conecting to the OBD, than to ECU</t>
  </si>
  <si>
    <t>The attacker has only access to the data that is being transmitted.</t>
  </si>
  <si>
    <t>The attacker is only getting access to the data and cannot alter the data.</t>
  </si>
  <si>
    <t>The camera will still work to it's full purpose, the attacker only getting data.</t>
  </si>
  <si>
    <t>Since the car is parcked and the user is not in the vehicle, his privacy is not getting compromised.</t>
  </si>
  <si>
    <t>Using END to END encryption which ensures that data is encrypted on the sender's side and decrypted on the recipient's side</t>
  </si>
  <si>
    <t>TS131</t>
  </si>
  <si>
    <t>[T252] Denial of Service of CAN_TCU_to_WiFi</t>
  </si>
  <si>
    <t>It can directly accessed by logging into the network.</t>
  </si>
  <si>
    <t>After accessing the network, the attacker must get access to the TCU enabling the possibility of bombarding the WiFi module with requests and messages</t>
  </si>
  <si>
    <t>DoS can lead to some functionalities to stop working causing safety issues</t>
  </si>
  <si>
    <t>many functionalities will be stop which might lead to some major injuries. so it will cost some expenses.</t>
  </si>
  <si>
    <t>DoS will make all the WiFi dependant functionalities to stop working.</t>
  </si>
  <si>
    <t>DoS doesnt compromise the privacy of the users</t>
  </si>
  <si>
    <t>IDS/IPS</t>
  </si>
  <si>
    <t>Deploy intrusion detection systems (IDS) and intrusion prevention systems (IPS) to monitor incoming traffic for unusual patterns and potential DoS attack signatures. Set up alerts to notify administrators of suspicious traffic behavior</t>
  </si>
  <si>
    <t>TS132</t>
  </si>
  <si>
    <t>[T298] Information Disclosure of Bluetooth</t>
  </si>
  <si>
    <t>Use of wireless transceiver to eavesdrop the Bluetooth communication</t>
  </si>
  <si>
    <t>The attacker uses a shor range wireless trasceiver to eavesdrop the Bluetooth communication. Due to the very shor range of Bluetooth the attack vector can be considered Physical</t>
  </si>
  <si>
    <t>Use of SSP (Secure Simple Pairing)</t>
  </si>
  <si>
    <t>TS133</t>
  </si>
  <si>
    <t>[T141] Elevation of Privilege of Camera</t>
  </si>
  <si>
    <t>The car is moving slowly and  the attacker is in the proximity of the network range.</t>
  </si>
  <si>
    <t>The attacker gets access to TCU via cellular connectivity and then gets access to the gateway ECU and then to the camera.</t>
  </si>
  <si>
    <t>The attacker could be in the nearby range in a vehicle and connect to the cellular network.</t>
  </si>
  <si>
    <t>The attacker can block the information transmission which in turn can affect the functionality of the Service.</t>
  </si>
  <si>
    <t>The company has to call every car of this type to a garage for a SW update.</t>
  </si>
  <si>
    <t xml:space="preserve">The attacker can block the transmission of the data, which will affect the service. </t>
  </si>
  <si>
    <t>The privacy of the user could be compromised.</t>
  </si>
  <si>
    <t>Access control and authentication</t>
  </si>
  <si>
    <t>Implement access control and authentication, e.g. Elliptic Curve Cryptography.</t>
  </si>
  <si>
    <t>TS134</t>
  </si>
  <si>
    <t>[T249] Denial of Service of CAN_TCU_to_ECU</t>
  </si>
  <si>
    <t>The attacker is able to have physical access to the main CAN</t>
  </si>
  <si>
    <t>Throw the physical access, then cut off the cables or perform flooding attack</t>
  </si>
  <si>
    <t>The attacker must be able to access to cables</t>
  </si>
  <si>
    <t>The TCU will not be able to receive data from ECU</t>
  </si>
  <si>
    <t>Need to reconfigure the module</t>
  </si>
  <si>
    <t>Preserve the connection between ECU and TCU</t>
  </si>
  <si>
    <t xml:space="preserve">TCU </t>
  </si>
  <si>
    <t>TS136</t>
  </si>
  <si>
    <t>[T038] Tampering of Sound</t>
  </si>
  <si>
    <t>The attacker either damages the sensors or attaches a device that can modify the value provided by the sensor</t>
  </si>
  <si>
    <t>To send false data readings</t>
  </si>
  <si>
    <t>TS137</t>
  </si>
  <si>
    <t>[T058] Information Disclosure of ECU_in_2</t>
  </si>
  <si>
    <t>Access Through OBD and ECU</t>
  </si>
  <si>
    <t>Needs access to network id, ip address, mac etc.</t>
  </si>
  <si>
    <t>only the sound sensor data is shared</t>
  </si>
  <si>
    <t>TS138</t>
  </si>
  <si>
    <t>[T176] Tampering of Cel_Cloud_to_TCU</t>
  </si>
  <si>
    <t>Cel_Cloud_to_TCU</t>
  </si>
  <si>
    <t>Getting control over the car by manipulation</t>
  </si>
  <si>
    <t>Access through Cellular, TCU and then Cloud</t>
  </si>
  <si>
    <t>Attacker could access information exchanged via cellular between TCU and Cloud from anywhere in the world trough internet.</t>
  </si>
  <si>
    <t>Tampering of informations exchanged between TCU and Cloud could lead to unexpected behaviour as this could involve informations about crash avoidance from the Cloud</t>
  </si>
  <si>
    <t>Only a data of the sound sensor is shared</t>
  </si>
  <si>
    <t>Estabilish encrypted connection between the car and the cloud using asymmetric cryptography</t>
  </si>
  <si>
    <t>Cellular, TCU, Cloud</t>
  </si>
  <si>
    <t>TS139</t>
  </si>
  <si>
    <t>[T161] Tampering of Cloud_out_0</t>
  </si>
  <si>
    <t>Cloud_out_0</t>
  </si>
  <si>
    <t>Faking id to connect to TCU</t>
  </si>
  <si>
    <t>Access through Wifi. TCU and then cloud</t>
  </si>
  <si>
    <t>Digital signature</t>
  </si>
  <si>
    <t>Implement MAC and digital signature</t>
  </si>
  <si>
    <t>TS140</t>
  </si>
  <si>
    <t>[T192] Denial of Service of GPS_out_0</t>
  </si>
  <si>
    <t>GPS_out_0</t>
  </si>
  <si>
    <t>The GPS is connected to the ECU using a UART connection</t>
  </si>
  <si>
    <t>An attacker gain physical access to the cable connecting the GPS to the ECU and try to broke the connection in order to denial the service</t>
  </si>
  <si>
    <t>Broke the cable</t>
  </si>
  <si>
    <t>Important since you cannot transmit your position with precision when needed</t>
  </si>
  <si>
    <t>Low cost components, no attack to the motor</t>
  </si>
  <si>
    <t xml:space="preserve">Considering the scenario where you have to </t>
  </si>
  <si>
    <t>No information disclosure, just component not working</t>
  </si>
  <si>
    <t>GPS Connection</t>
  </si>
  <si>
    <t>TS141</t>
  </si>
  <si>
    <t>[T103] Information Disclosure of CAN_ECU_to_TCU</t>
  </si>
  <si>
    <t>The attacker owns a MITM tool</t>
  </si>
  <si>
    <t>Attacker leverages on CAN to stole information</t>
  </si>
  <si>
    <t>Throw the CAN the attacker can apply some MITM tool</t>
  </si>
  <si>
    <t>No data will be manipulated</t>
  </si>
  <si>
    <t>No component broken</t>
  </si>
  <si>
    <t>Everything continue to work</t>
  </si>
  <si>
    <t>The attacker can see everything about the driver</t>
  </si>
  <si>
    <t>TS142</t>
  </si>
  <si>
    <t>[T216] Information Disclosure of TCU</t>
  </si>
  <si>
    <t>Attacker leverages on one of technologies used by TCU in order to perform MITM atta</t>
  </si>
  <si>
    <t>Apply some encryption mechanism</t>
  </si>
  <si>
    <t>TS144</t>
  </si>
  <si>
    <t>[T335] Tampering of Web Call Service</t>
  </si>
  <si>
    <t>Potentially avoiding emergency response or insurance claims</t>
  </si>
  <si>
    <t>Phishing, access through cellular and then cloud</t>
  </si>
  <si>
    <t>Encryption, authentication, user education</t>
  </si>
  <si>
    <t>User training, secure APIs, authentication mechanisms, communication security.</t>
  </si>
  <si>
    <t>TS145</t>
  </si>
  <si>
    <t>[T341] Tampering of Web_Call_Service_out_0</t>
  </si>
  <si>
    <t>The Clound can be accessed by the attacker, then the attacker can send mallicious packages to the web service and then the webserivice_out_0 can be compromised</t>
  </si>
  <si>
    <t>Attacker needs cloud access</t>
  </si>
  <si>
    <t>If the web call is tampered or the details of information are changed, the web call can be made to another device or can be stopped by the attacker</t>
  </si>
  <si>
    <t>If the webcall is tampered or communication is disrupted, it is possible the emergency response is not instant or sent to the right location/person</t>
  </si>
  <si>
    <t>Firewalls and intrusion detection system</t>
  </si>
  <si>
    <t>Firewalls defend the mallicious packages and intrusion detection finds if there is an intrusion in the system</t>
  </si>
  <si>
    <t>TS147</t>
  </si>
  <si>
    <t>[T170] Tampering of Cloud_in_1</t>
  </si>
  <si>
    <t>Cloud_in_1</t>
  </si>
  <si>
    <t>The attacker gain access to some antenna, like cellular or wifi</t>
  </si>
  <si>
    <t>Access through Web call Service, Cloud and then ML</t>
  </si>
  <si>
    <t>Tampering of informations exchanged between ML and Cloud could lead to unexpected behaviour as this could involve informations about crash avoidance from the Cloud</t>
  </si>
  <si>
    <t>TS148</t>
  </si>
  <si>
    <t>[T304] Information Disclosure of Blue_out_0</t>
  </si>
  <si>
    <t>TS149</t>
  </si>
  <si>
    <t>[T195] Denial of Service of CAN_GPS_to_ECU</t>
  </si>
  <si>
    <t>CAN_GPS_to_ECU</t>
  </si>
  <si>
    <t>GPS, ECU</t>
  </si>
  <si>
    <t>TS150</t>
  </si>
  <si>
    <t>[T272] Tampering of Cel_out_0</t>
  </si>
  <si>
    <t>Tampering of informations exchanged between TCU and Cell could lead to unexpected behaviour as this could involve informations about crash avoidance from the Cloud</t>
  </si>
  <si>
    <t>Cellular, TCU</t>
  </si>
  <si>
    <t>TS151</t>
  </si>
  <si>
    <t>[T167] Tampering of Cloud_in_2</t>
  </si>
  <si>
    <t>Attacker has access to web call service</t>
  </si>
  <si>
    <t>Access through web call service to cloud</t>
  </si>
  <si>
    <t>Tampering of informations exchanged between Web call service and Cloud could lead to unexpected behaviour as this could involve informations about crash avoidance from the Cloud</t>
  </si>
  <si>
    <t>Digital signature, checksums, MACs</t>
  </si>
  <si>
    <t>Cloud, Web call service</t>
  </si>
  <si>
    <t>Implement checksums, MAC and digital signature</t>
  </si>
  <si>
    <t>TS152</t>
  </si>
  <si>
    <t>[T266] Elevation of Privilege of Cellular</t>
  </si>
  <si>
    <t>Car isn't moving and the attacker is nearby.</t>
  </si>
  <si>
    <t>Access gets remote access to the Cellular component</t>
  </si>
  <si>
    <t>Actions from unauthorized actors could lead to unexpected behaviour as this could involve informations about crash avoidance from the Cloud</t>
  </si>
  <si>
    <t xml:space="preserve">Elevation of Privilege on Cellular could lead the attacker to access data not meant to be accessed by unauthorized actors. </t>
  </si>
  <si>
    <t>Preventing physical access to the Cellular component, authentication and authorization-based remote access</t>
  </si>
  <si>
    <t>Cellular component shall be designed with physical tamper-evident technology. Cellular component shall not use 2G technology in any case, even if 3G or 4G networks are unavailable. Cellular component shall use TLS v1.2+ protocol to communicate across the network.</t>
  </si>
  <si>
    <t>TS153</t>
  </si>
  <si>
    <t>[T344] Tampering of Web_Call_Service_to_Cloud</t>
  </si>
  <si>
    <t>Access through web call service the comunication between this unit and Cloud unit</t>
  </si>
  <si>
    <t>The attacker can intersect the communication between Cloud and Web Call Service and for that tamper de information</t>
  </si>
  <si>
    <t>Web call service, Cloud</t>
  </si>
  <si>
    <t>TS156</t>
  </si>
  <si>
    <t>[T275] Tampering of Cel_in_0</t>
  </si>
  <si>
    <t>TS157</t>
  </si>
  <si>
    <t>[T138] Tampering of CAN_OBD_to_ECU</t>
  </si>
  <si>
    <t>Attacker can get physical access</t>
  </si>
  <si>
    <t>Attacker gets physical access to the OBD port and can alter CAN messages sent to the ECU</t>
  </si>
  <si>
    <t>To send malicious commands, alter the ECU memory, retrieve wrong information</t>
  </si>
  <si>
    <t>The ECU might work wrong or not work at all</t>
  </si>
  <si>
    <t>Message Authentication Codes, data integrity checks, authentication and authorization</t>
  </si>
  <si>
    <t>The OBD must implement physical security with acess control; support authentication mechamisms such as ones based on assymetric encryption; support symmetric encryption of data for fast encryption and decryption.</t>
  </si>
  <si>
    <t>TS158</t>
  </si>
  <si>
    <t>[T234] Denial of Service of TCU_out_0</t>
  </si>
  <si>
    <t>The attacker has complete access to the TCU physical</t>
  </si>
  <si>
    <t>Attacker perform attack on antenna and then has complete access to TCU ports</t>
  </si>
  <si>
    <t>Near the antenna he uses like a jammer</t>
  </si>
  <si>
    <t>It is for the outcoming por,t, no communication can happen</t>
  </si>
  <si>
    <t>TCU might need some repairement in order to work properly again</t>
  </si>
  <si>
    <t>everything works but the incoming request cannot be handled</t>
  </si>
  <si>
    <t>Special protection over the port of TCU so that denial of service cannot be performed</t>
  </si>
  <si>
    <t>TCU port</t>
  </si>
  <si>
    <t>The TCU shall implement some kinda of protection over the port of TCU</t>
  </si>
  <si>
    <t>TS159</t>
  </si>
  <si>
    <t>[T085] Information Disclosure of ECU_out_2</t>
  </si>
  <si>
    <t>Attacker can connect to the OBD port from where they can gain access to the ECU and hence, disclose information on ECU_out_2</t>
  </si>
  <si>
    <t xml:space="preserve">No financial impact </t>
  </si>
  <si>
    <t>No operational Impact</t>
  </si>
  <si>
    <t>The attacker can see at what moments the request for image is made</t>
  </si>
  <si>
    <t>TS160</t>
  </si>
  <si>
    <t>[T301] Spoofing of Bluetooth</t>
  </si>
  <si>
    <t>Attacker mimics the Bluetooth behaviour by connecting another device</t>
  </si>
  <si>
    <t>Wireless connection via Bluetooth to TCU</t>
  </si>
  <si>
    <t>The attacker connects to Bluetooth using a non-authorized device. Due to the very shor range of Bluetooth the attack vector can be considered Physical</t>
  </si>
  <si>
    <t>Sensors data can be modified and a real colision be undetected by the system.</t>
  </si>
  <si>
    <t xml:space="preserve">The Bluetooth shall implement a SSP </t>
  </si>
  <si>
    <t>TS161</t>
  </si>
  <si>
    <t>[T106] Information Disclosure of CAN_ECU_to_Disp</t>
  </si>
  <si>
    <t>The attacker gain access to CAN and then can stole all the infromation flowing from the ECU and the other components to the display</t>
  </si>
  <si>
    <t>Attackers use devices to intercept data transmissions between the display and other systems</t>
  </si>
  <si>
    <t>the information will be always displayed</t>
  </si>
  <si>
    <t xml:space="preserve">the system may still work not well </t>
  </si>
  <si>
    <t>an attacker  can steal and imitate sensible data.</t>
  </si>
  <si>
    <t xml:space="preserve">Encrypt communication between the display and other systems using strong cryptographic protocols.
</t>
  </si>
  <si>
    <t>Display, ECU</t>
  </si>
  <si>
    <t>This communication shall implement strong cryptography mechanisms</t>
  </si>
  <si>
    <t>TS162</t>
  </si>
  <si>
    <t>[T179] Tampering of Cloud_Web_Call_to_Service</t>
  </si>
  <si>
    <t>Cloud_Web_Call_to_Service</t>
  </si>
  <si>
    <t>Faking information about accident</t>
  </si>
  <si>
    <t>Cloud and Web call service</t>
  </si>
  <si>
    <t>TS163</t>
  </si>
  <si>
    <t>[T173] Tampering of Cloud_out_1</t>
  </si>
  <si>
    <t xml:space="preserve">ML gets untrue information </t>
  </si>
  <si>
    <t>Access through web call service, cloud and then ML</t>
  </si>
  <si>
    <t>Cloud and ML</t>
  </si>
  <si>
    <t>TS164</t>
  </si>
  <si>
    <t>[T123] Denial of Service of OBD</t>
  </si>
  <si>
    <t>Attacker gets physical acess to the OBD port and sends multiple messages to block the bus</t>
  </si>
  <si>
    <t>An accident may be more plausible, but not with total loss.</t>
  </si>
  <si>
    <t>TS165</t>
  </si>
  <si>
    <t>[T129] Denial of Service of OBD_out_0</t>
  </si>
  <si>
    <t>OBD_out_0</t>
  </si>
  <si>
    <t>To stop the communication between OBD and ECU, and make the sending of requests impossible</t>
  </si>
  <si>
    <t>TS166</t>
  </si>
  <si>
    <t>[T219] Denial of Service of TCU_in_0</t>
  </si>
  <si>
    <t>If the componen't port is broken the ECU is gonna not be able to send any information to the TCU and there will be no emergency call if a crash occour.</t>
  </si>
  <si>
    <t>If the ECU is not able to send any information to the TCU the system will drop.</t>
  </si>
  <si>
    <t>There is no data leak</t>
  </si>
  <si>
    <t>TS167</t>
  </si>
  <si>
    <t>[T225] Denial of Service of TCU_in_2</t>
  </si>
  <si>
    <t>TCU_in_2</t>
  </si>
  <si>
    <t>If the componen't port is broken the system will send the emergency call by the driver will not receive any communication back, which is not an important safety problem.</t>
  </si>
  <si>
    <t>TS168</t>
  </si>
  <si>
    <t>[T254] Elevation of Privilege of Display</t>
  </si>
  <si>
    <t>Throw the CAN or the ECU performing a local attack</t>
  </si>
  <si>
    <t>Aims at CAN accessing one of component</t>
  </si>
  <si>
    <t>The driver may not be able to see information on the display due to misconfiguration caused from elevation of privilages</t>
  </si>
  <si>
    <t>Reconfiguration needed</t>
  </si>
  <si>
    <t>System still work but without communication with the driver</t>
  </si>
  <si>
    <t>No data stolen</t>
  </si>
  <si>
    <t>Prevent physical access to the Display and protect the communications to it</t>
  </si>
  <si>
    <t>The Display should implement should implement some type of encryption algorithms to protect and carry the information and be designed with physical tamper-evident technology</t>
  </si>
  <si>
    <t>TS169</t>
  </si>
  <si>
    <t>[T353] Tampering of Location_in_0</t>
  </si>
  <si>
    <t>Location_in_0</t>
  </si>
  <si>
    <t>Attacker disrupts location data coming from MEMS.</t>
  </si>
  <si>
    <t>Can be done locally from the inside of the car by probing the port.</t>
  </si>
  <si>
    <t>Attacker use probes to attack the port.</t>
  </si>
  <si>
    <t>If the port is tampered the system loses the redundance for location.</t>
  </si>
  <si>
    <t>No operational impact.</t>
  </si>
  <si>
    <t>Location, Sensor</t>
  </si>
  <si>
    <t>TS170</t>
  </si>
  <si>
    <t>[T269] Tampering of Cellular</t>
  </si>
  <si>
    <t>Physical or Remote Unauthorized access to the Cellular component</t>
  </si>
  <si>
    <t>Tampering of informations exchanged through Cel could lead to unexpected behaviour as this tampering could involve data to / from the Cloud useful for Crash Notification.</t>
  </si>
  <si>
    <t xml:space="preserve">Preventing physical access to the Cellular component, authentication and authorization-based remote access </t>
  </si>
  <si>
    <t>TS171</t>
  </si>
  <si>
    <t>[T210] Denial of Service of CAN_MP_to_ECU</t>
  </si>
  <si>
    <t>Attacker has physicall access to the CAN bus cable</t>
  </si>
  <si>
    <t>Attacker physically access to the ECU board and destroy or damage the cable</t>
  </si>
  <si>
    <t>Physically destroy or damage the cable</t>
  </si>
  <si>
    <t>The driver is not able to manually activate the emergency call but the system will still try to identify it on his own.</t>
  </si>
  <si>
    <t>The system will keep doing his job but one driver funcionality will not works anymore</t>
  </si>
  <si>
    <t>No data leak</t>
  </si>
  <si>
    <t>TS172</t>
  </si>
  <si>
    <t>[T115] Information Disclosure of CAN_ECU_to_OBD</t>
  </si>
  <si>
    <t>CAN_ECU_to_OBD</t>
  </si>
  <si>
    <t>Attacker can get acess to OBD through Wi-Fi/BLE, OBD interface to WiFi/BLE is already there</t>
  </si>
  <si>
    <t xml:space="preserve">Attacker gets remote access to the ECU, extracts sensitive data from the intercepted messages, such as diagnostic data, vechicle status. This data is sent to a remote location, valuable information is extracted and sold. </t>
  </si>
  <si>
    <t>Attacker looking to get all information collected by OBD, for a possible follow-up replay attack.</t>
  </si>
  <si>
    <t>The information does not have immediate impacts</t>
  </si>
  <si>
    <t>The information captured does not enable any immediate attacks</t>
  </si>
  <si>
    <t>The information does not have any PII.</t>
  </si>
  <si>
    <t>The OBD device should only be connected when necessary or prepared to connect to only one host.</t>
  </si>
  <si>
    <t>1- access to the OBD port inside the vehicle; 2 - the OBD device must be visible to the driver; 3 - the OBD connectivity to WiFi/BLE must be authenticated</t>
  </si>
  <si>
    <t>The OBD port is inside the vehicle, so only the owner or the mechanic should have access. When connected, there should be some notification to the driver or simply, the OBD device should be visible. When connected, in order to avoid an outside attack, the Wifi/BLE should be prepared to allow only one device via authentication.</t>
  </si>
  <si>
    <t>TS173</t>
  </si>
  <si>
    <t>[T319] Denial of Service of ML</t>
  </si>
  <si>
    <t>Use the webcall unit service to gain access to the cloud component, feeding the machine learning algorithm with completely wrong or non-sense information through the Cloud Unit, making it not act like it was defined</t>
  </si>
  <si>
    <t>Operation impact is moderate because the DoS won't affect the normal day for a driver, only in case of an accident. This is not negligible because, although it is a small window, the margin for impact is considerable.</t>
  </si>
  <si>
    <t>Strict training guidelines, overseeing of train program, inspections</t>
  </si>
  <si>
    <t>The ML unit shall implement some verifications on the data used to train de ML model (verifying that the data follow the guidelines) and supervision on training process</t>
  </si>
  <si>
    <t>TS176</t>
  </si>
  <si>
    <t>[T182] Tampering of Cloud_to_ML</t>
  </si>
  <si>
    <t>Attacker accesses the system via WiFi, then proceedes to the TCU and Cloud via physical connections and is able to tamper the data flow between cloud and ML, which means that data from sensors and camera crucial for the ML are corrupted and not accurate, increasing the chance of false positives and negatives.</t>
  </si>
  <si>
    <t>Attacker just needs to be within WiFi access range</t>
  </si>
  <si>
    <t>Impact is moderate since it won't affect the normal day for a driver, only in case of an accident. This is not negligible because, although it is a small window, the margin for impact is considerable.</t>
  </si>
  <si>
    <t>Obfuscation, encryption, checksums and hash codes</t>
  </si>
  <si>
    <t xml:space="preserve">The communications between the ML and Cloud units shall implement mechanisms like obfuscation, encryption algorithms and some verifications (checksums, hash codes, MACs) on the data in order to prove that wasn't tempered </t>
  </si>
  <si>
    <t>TS177</t>
  </si>
  <si>
    <t>[T213] Spoofing of TCU</t>
  </si>
  <si>
    <t>The attacker is able to act as the TCU, namely he is able to spoof the identity of TCU</t>
  </si>
  <si>
    <t>The attacker can spoof the identity of the TCU and deny some packets</t>
  </si>
  <si>
    <t>The attacker can complete the attack using the CAN</t>
  </si>
  <si>
    <t>No direct consequences, it will only spoof the identity</t>
  </si>
  <si>
    <t>Could lead to some work to be done to fix the problem and thus have a marginal to moderate cost</t>
  </si>
  <si>
    <t>The system may not work at all</t>
  </si>
  <si>
    <t>The attacker can stole all the information coming out from the antenna which can be sensitive and attributed to a specific individual.</t>
  </si>
  <si>
    <t>Perform some mitigation in order to preserve the identity of tcu, like control on mac or authentication</t>
  </si>
  <si>
    <t>The TCU shall always be authenticated when communicating with any relevant systems to ensure it is legitimate and unaltered. Furthermore, checksums might be used to confirm its identity.</t>
  </si>
  <si>
    <t>TS178</t>
  </si>
  <si>
    <t>[T365] Tampering of CAN_Location_to_ECU</t>
  </si>
  <si>
    <t>Attacker has some level of access to the CAN network, either physically or remotely.</t>
  </si>
  <si>
    <t>Attacker gains the physical access to MEMS and tamper the location module, and then exploit the communication between location to ECU</t>
  </si>
  <si>
    <t>Because attacker has to manually gain the access to MEMS sensor in order to tamper communcation between location to ECU.</t>
  </si>
  <si>
    <t>If the location data is tampered, user/person won't get the proper help to the right location, which could lead to serious injuries.</t>
  </si>
  <si>
    <t>Tampering should be controlled by investing more money on enhanced security systems in between location and ECU.</t>
  </si>
  <si>
    <t xml:space="preserve">Location services won't work and ERS can't reach you within in the time. </t>
  </si>
  <si>
    <t>Your location data is exposed and it might contain some sensitive data.</t>
  </si>
  <si>
    <t>Physical protection for MEMS sensor.</t>
  </si>
  <si>
    <t>MEMS, Location, ECU</t>
  </si>
  <si>
    <t>Physically protect the MEMS sensor from tampering or unauthorized access by placing it in secure enclosures.</t>
  </si>
  <si>
    <t>TS179</t>
  </si>
  <si>
    <t>[T126] Repudiation of OBD</t>
  </si>
  <si>
    <t>Attacker gets physical acess to the OBS port system, manipulates the data and covers the tracks.</t>
  </si>
  <si>
    <t>To cover the tracks of malicious commands</t>
  </si>
  <si>
    <t>It is not possible to confirm if the clearing of DTCs or other operations was done by an approved engineer.</t>
  </si>
  <si>
    <t xml:space="preserve">No impact, but may lead to consequences in the future. </t>
  </si>
  <si>
    <t>Does not affect the operation.</t>
  </si>
  <si>
    <t>Physical security</t>
  </si>
  <si>
    <t>To prevent tampering or spoofing from an attacker.</t>
  </si>
  <si>
    <t>TS180</t>
  </si>
  <si>
    <t>[T222] Denial of Service of TCU_in_1</t>
  </si>
  <si>
    <t>TCU_in_1</t>
  </si>
  <si>
    <t>Attacker gets physical access to the Wireless Antenna and is able to destroy or remove it</t>
  </si>
  <si>
    <t>Physical access to the antenna</t>
  </si>
  <si>
    <t>The driver will not receive any notification from the cloud which does not impact the whole system.</t>
  </si>
  <si>
    <t>The Antenna has to be changed</t>
  </si>
  <si>
    <t>TS181</t>
  </si>
  <si>
    <t>[T257] Tampering of Display</t>
  </si>
  <si>
    <t>Throw the CAN or the ECU performing a local attack and firmware modification</t>
  </si>
  <si>
    <t>The driver cannot see anything on the display and can lead to an accident.</t>
  </si>
  <si>
    <t>Component replacement, as well as the possibility of incurring damages if an accident occurs.</t>
  </si>
  <si>
    <t>An important vehicle function might be lost, significantly imparing the vehicle</t>
  </si>
  <si>
    <t>Data flowing to the display can be stolen, leading to serious impacts to the user.</t>
  </si>
  <si>
    <t>Physical security, tamper detection, access controll, auditing</t>
  </si>
  <si>
    <t>The Display shall verify authenticity of information and guarantee that only authenticated data is displayed. Physical security shall be enhanced to prevent connections to the display that are not authorized or permitted to inflict damages.</t>
  </si>
  <si>
    <t>TS182</t>
  </si>
  <si>
    <t>[T260] Information Disclosure of Disp_in_0</t>
  </si>
  <si>
    <t>Disp_in_0</t>
  </si>
  <si>
    <t>Attacker gain access to the incoming port of display</t>
  </si>
  <si>
    <t>The attacker access to the display directly by removing it from the support inside the car</t>
  </si>
  <si>
    <t>The disclosure of information will not put the driver at risk of injury.</t>
  </si>
  <si>
    <t xml:space="preserve">The system might have some perturbation and may not work properly </t>
  </si>
  <si>
    <t>An attacker can steal and imitate sensible data.</t>
  </si>
  <si>
    <t>TS183</t>
  </si>
  <si>
    <t>[T356] Tampering of Location_in_1</t>
  </si>
  <si>
    <t>Location_in_1</t>
  </si>
  <si>
    <t>Attacker Disrupts location data coming from GPS.</t>
  </si>
  <si>
    <t>If the port is tampered the system loses the redundance for location, which can compromise the health of the occupants in the delay of location transmission to emergency services.</t>
  </si>
  <si>
    <t>No major financial impact.</t>
  </si>
  <si>
    <t>No major operational impact, small portion of the vehicle functions inoperable within emergency</t>
  </si>
  <si>
    <t>Location of the user can be fetched.</t>
  </si>
  <si>
    <t>Authentication and integrity mechanisms</t>
  </si>
  <si>
    <t>Location shall verify the authenticity of the information and only allow for legitimate data to carry on to the ECU.</t>
  </si>
  <si>
    <t>TS184</t>
  </si>
  <si>
    <t>[T359] Tampering of Location_out_0</t>
  </si>
  <si>
    <t>Location_out_0</t>
  </si>
  <si>
    <t>The attacker is able to physical access to the connection between location and ecu</t>
  </si>
  <si>
    <t>The attacker perform an attack on ecu and then reach the location module</t>
  </si>
  <si>
    <t>Impossible to send the location might compromise its safety</t>
  </si>
  <si>
    <t>Change the component</t>
  </si>
  <si>
    <t>No privacy risks associated</t>
  </si>
  <si>
    <t>Location shall blackbox or obfuscate the module, as well as authenticate outgoing information</t>
  </si>
  <si>
    <t>TS186</t>
  </si>
  <si>
    <t>[T310] Information Disclosure of CAN_Blue_to_TCU</t>
  </si>
  <si>
    <t>No impact to the road user.</t>
  </si>
  <si>
    <t>Private sensitiive information is leaked</t>
  </si>
  <si>
    <t>TS188</t>
  </si>
  <si>
    <t>[T313] Information Disclosure of CAN_TCU_to_Blue</t>
  </si>
  <si>
    <t>private information is leaked</t>
  </si>
  <si>
    <t>TS190</t>
  </si>
  <si>
    <t>[T263] Tampering of Disp_out_0</t>
  </si>
  <si>
    <t>Disp_out_0</t>
  </si>
  <si>
    <t>Attacker gain access to the exiting port of display</t>
  </si>
  <si>
    <t>Attacker has physical access to the connection and he tries to disturb the channel</t>
  </si>
  <si>
    <t>Loss of information which can lead to an accident</t>
  </si>
  <si>
    <t>Component might need to be replaced</t>
  </si>
  <si>
    <t>The system doesn't work or show false information, which is an important function</t>
  </si>
  <si>
    <t>All the data flowing from the display can be stolen</t>
  </si>
  <si>
    <t>TS192</t>
  </si>
  <si>
    <t>[T044] Tampering of CAN_Sound_to_ECU</t>
  </si>
  <si>
    <t>The attacker either damages the comunication or attaches a device that can modify the value provided by the sensor</t>
  </si>
  <si>
    <t>The Attacker can compromise the CAN bus by phycisally damaging the connection between the ECU and the Sound Sensor</t>
  </si>
  <si>
    <t>MITM that send false data readings</t>
  </si>
  <si>
    <t>TS193</t>
  </si>
  <si>
    <t>[T351] Repudiation of Location</t>
  </si>
  <si>
    <t>Location feature collects data from GPS and MIMS. The repudiation of location could potentially enhance spoofing attacks.</t>
  </si>
  <si>
    <t>The Attacker can compromise the CAN bus by phycisally accessing it and then access the location function.</t>
  </si>
  <si>
    <t>To enhance a location spoofing attack</t>
  </si>
  <si>
    <t>Can delay help and lead to enhanced injuries</t>
  </si>
  <si>
    <t>This attack by itself has no financial impacts</t>
  </si>
  <si>
    <t>No impact to the functionality</t>
  </si>
  <si>
    <t>The information could potentially not be reliable</t>
  </si>
  <si>
    <t>TS195</t>
  </si>
  <si>
    <t>[T237] Denial of Service of TCU_out_1</t>
  </si>
  <si>
    <t>TS196</t>
  </si>
  <si>
    <t>[T077] Tampering of ECU_in_6</t>
  </si>
  <si>
    <t>The attacker can access the OBD port and then the ECU</t>
  </si>
  <si>
    <t>Needs to be in the car</t>
  </si>
  <si>
    <t>Only the temperature information of the car can be monitored</t>
  </si>
  <si>
    <t>TS197</t>
  </si>
  <si>
    <t>[T181] Information Disclosure of Cloud_to_ML</t>
  </si>
  <si>
    <t>An attacker could gain access to the cloud via the web call service, and then access the communications with the ML unit, where it will obtain information exchanged about sensors and camera</t>
  </si>
  <si>
    <t xml:space="preserve">Cloud shall implement encryption protection </t>
  </si>
  <si>
    <t>TS198</t>
  </si>
  <si>
    <t>[T131] Tampering of OBD_in_0</t>
  </si>
  <si>
    <t>To falsify information about the vehicle faults</t>
  </si>
  <si>
    <t>Some important DTCs may not get delivered, or wotng DTCs can be detected</t>
  </si>
  <si>
    <t>Accidents may be more plausible if DTCs are not read correctly</t>
  </si>
  <si>
    <t>Can produce false accident alert to the system</t>
  </si>
  <si>
    <t>The OBD must implement physical security with acess control; support authentication mechamisms such as ones based on assymetric encryption with public certificates; support symmetric encryption of data for fast encryption and decryption.</t>
  </si>
  <si>
    <t>TS199</t>
  </si>
  <si>
    <t>[T227] Tampering of TCU_in_3</t>
  </si>
  <si>
    <t>The incoming port on the TCU is not properly secured, allowing attackers to exploit vulnerabilities.</t>
  </si>
  <si>
    <t>Get physically the TCU board and connect on the WiFi port the malicius device</t>
  </si>
  <si>
    <t>Physically attack a new device on the port</t>
  </si>
  <si>
    <t>There is no safety impact</t>
  </si>
  <si>
    <t>TS200</t>
  </si>
  <si>
    <t>[T246] Denial of Service of TCU_out_4</t>
  </si>
  <si>
    <t>It is for the outcoming port, no communication can happen</t>
  </si>
  <si>
    <t>should be replaced</t>
  </si>
  <si>
    <t>TS202</t>
  </si>
  <si>
    <t>[T047] Elevation of Privilege of Gateway_ECU</t>
  </si>
  <si>
    <t>Attacker has access to the Cellular</t>
  </si>
  <si>
    <t>Through Cellular, TCU, then ECU</t>
  </si>
  <si>
    <t>Needs access to the network</t>
  </si>
  <si>
    <t xml:space="preserve">The attacker can elevate his privilages to control the vehicle, the crash detection mechanism </t>
  </si>
  <si>
    <t>The attacker can access connected devices like mobile phones and can steal financial data</t>
  </si>
  <si>
    <t>The attacker can increase his privilges to control the movement of the car or triggering the alert remotely</t>
  </si>
  <si>
    <t>The attacker can access privilaged information in the car which can be access only by the OEMs for maintainence and other activities leading to the leak of protocols and architecture</t>
  </si>
  <si>
    <t>Intrustion detection, firewall, multifactor authentication</t>
  </si>
  <si>
    <t>Firewalls are the first line of defence, then the intrusion detection software can find intrusions and finally the authentication can stop the attacker without eg. biometrics to access the data</t>
  </si>
  <si>
    <t>TS203</t>
  </si>
  <si>
    <t>[T282] Denial of Service of CAN_TCU_to_Cel</t>
  </si>
  <si>
    <t>DoS the connection between TCU and Cell could lead to unexpected behaviour as this could involve informations about crash avoidance from the Cloud</t>
  </si>
  <si>
    <t>TS204</t>
  </si>
  <si>
    <t>[T207] Denial of Service of MP_out_0</t>
  </si>
  <si>
    <t>The attacker disrupts the manual override switch.</t>
  </si>
  <si>
    <t>Can be done locally from the inside of the car.</t>
  </si>
  <si>
    <t>Needs access to the car</t>
  </si>
  <si>
    <t>In case of abnormal behaviour of car, there will be no possibility to have manual override option.</t>
  </si>
  <si>
    <t>No major financial impact</t>
  </si>
  <si>
    <t>DoS of the connection</t>
  </si>
  <si>
    <t>TS205</t>
  </si>
  <si>
    <t>[T034] Repudiation of Sound</t>
  </si>
  <si>
    <t>This concept it's only applicable for the ECU, that's why it cannot be applicable for the sensor</t>
  </si>
  <si>
    <t>TS207</t>
  </si>
  <si>
    <t>[T240] Denial of Service of TCU_out_2</t>
  </si>
  <si>
    <t>TS209</t>
  </si>
  <si>
    <t>[T023] Tampering of CAN_MEMS_to_ECU</t>
  </si>
  <si>
    <t>the crash incident system can not be trusted</t>
  </si>
  <si>
    <t>TS210</t>
  </si>
  <si>
    <t>[T258] Information Disclosure of Display</t>
  </si>
  <si>
    <t xml:space="preserve">the system may not work properly </t>
  </si>
  <si>
    <t>Encrypt communication between the display and other systems using strong cryptographic protocols.</t>
  </si>
  <si>
    <t>TS211</t>
  </si>
  <si>
    <t>[T357] Denial of Service of Location_in_1</t>
  </si>
  <si>
    <t>Attacker has physical access to the Location component</t>
  </si>
  <si>
    <t>As the asset is a physical port, there's no other way to access it</t>
  </si>
  <si>
    <t>The Automatic Crash Notification can't work if information from the GPS are not flowing through the system.</t>
  </si>
  <si>
    <t>Car will still work, but ACN won't</t>
  </si>
  <si>
    <t>TS212</t>
  </si>
  <si>
    <t>[T348] Denial of Service of Location</t>
  </si>
  <si>
    <t>Assume that attacker has direct access to location module placed on ecu by bypassing the ecu</t>
  </si>
  <si>
    <t xml:space="preserve">the attacker access the ecu code that manage the location </t>
  </si>
  <si>
    <t>The attacker access to the location module throw the ECU</t>
  </si>
  <si>
    <t>the position of incident cannot be sent</t>
  </si>
  <si>
    <t>the component need to be changed</t>
  </si>
  <si>
    <t>the system will not work</t>
  </si>
  <si>
    <t>no data leak</t>
  </si>
  <si>
    <t>TS214</t>
  </si>
  <si>
    <t>[T255] Spoofing of Display</t>
  </si>
  <si>
    <t>The attacker gain access to CAN and then can stole or spoofing all the infromation flowing from the ECU and the other components to the display</t>
  </si>
  <si>
    <t>Caller ID spoofing</t>
  </si>
  <si>
    <t>the attacker  sends false information that appears on the display</t>
  </si>
  <si>
    <t>delays caused by the need to verify the authenticity of received information to display</t>
  </si>
  <si>
    <t>network segmentation and secure comunication protocols, multi-source validation</t>
  </si>
  <si>
    <t xml:space="preserve"> Network segmentation and more secure protocols for the communication </t>
  </si>
  <si>
    <t>TS215</t>
  </si>
  <si>
    <t>[T354] Denial of Service of Location_in_0</t>
  </si>
  <si>
    <t>The Automatic Crash Notification can still work if information from the MEMS are not flowing through the system.</t>
  </si>
  <si>
    <t>Informations about speed, engine RPM, etc. won't be available</t>
  </si>
  <si>
    <t>TS216</t>
  </si>
  <si>
    <t>[T155] Tampering of Cloud</t>
  </si>
  <si>
    <t xml:space="preserve">Manipulated information </t>
  </si>
  <si>
    <t>Access through Wifi, TCU and then Cloud</t>
  </si>
  <si>
    <t>TCU, Web call servie, ML and Cloud</t>
  </si>
  <si>
    <t>TS217</t>
  </si>
  <si>
    <t>[T364] Information Disclosure of CAN_Loation_to_ECU</t>
  </si>
  <si>
    <t>the attacker has physical access</t>
  </si>
  <si>
    <t>The Attacker has physical access</t>
  </si>
  <si>
    <t>The attacker use probes to get connection</t>
  </si>
  <si>
    <t>No safety concerns</t>
  </si>
  <si>
    <t>will not influence the system</t>
  </si>
  <si>
    <t>Private data can be stolen</t>
  </si>
  <si>
    <t>TS218</t>
  </si>
  <si>
    <t>[T020] Tampering of MEMS_out_1</t>
  </si>
  <si>
    <t xml:space="preserve">attacker knows the possition fo the owner </t>
  </si>
  <si>
    <t>Improve component</t>
  </si>
  <si>
    <t>TS219</t>
  </si>
  <si>
    <t>[T178] Information Disclosure of Cloud_Web_Call_to_Service</t>
  </si>
  <si>
    <t>Attacker has access to information</t>
  </si>
  <si>
    <t>Access through Web call service to Cloud</t>
  </si>
  <si>
    <t xml:space="preserve"> Attacker just need network access</t>
  </si>
  <si>
    <t>The attacker could gain access to a lot of valuable information, which, if used for bad purposes, could cause harm</t>
  </si>
  <si>
    <t>TS220</t>
  </si>
  <si>
    <t>[T189] Information Disclosure of GPS</t>
  </si>
  <si>
    <t>the GPS are connected by GNSS</t>
  </si>
  <si>
    <t>Man in the middle attack that steal or invalidate data</t>
  </si>
  <si>
    <t>To get access to the cars location</t>
  </si>
  <si>
    <t>the crash notification system not running</t>
  </si>
  <si>
    <t>no function are modified</t>
  </si>
  <si>
    <t>the sensitive data are stolen</t>
  </si>
  <si>
    <t>session key  or authentication</t>
  </si>
  <si>
    <t>TS221</t>
  </si>
  <si>
    <t>[T090] Denial of Service of ECU_in_8</t>
  </si>
  <si>
    <t>Attacker has access to the Network</t>
  </si>
  <si>
    <t>Can attack the Cellular, then TCU, To the ECU_in_8 from the ECU</t>
  </si>
  <si>
    <t>No accelerometer detection, hence no alerts generated</t>
  </si>
  <si>
    <t>The automatic crash detection system becomes obsolete</t>
  </si>
  <si>
    <t>Apply HW level DoS Protection​, firewalls to block mallicious packages</t>
  </si>
  <si>
    <t>Accelerometer</t>
  </si>
  <si>
    <t xml:space="preserve">The Gateway needs to have these protocols to counter DOS, to detect intrusion and use firewalls as first line of defence </t>
  </si>
  <si>
    <t>TS222</t>
  </si>
  <si>
    <t>[T306] Denial of Service of Blue_out_0</t>
  </si>
  <si>
    <t>Attacker prevents the TCU from receiving Bluetooth data</t>
  </si>
  <si>
    <t>Interrupting communication lines between TCU and the Bluetooth module</t>
  </si>
  <si>
    <t>Attacker interrupt the communication between TCU and the Bluetooth module physically</t>
  </si>
  <si>
    <t>TCU stops receiving sensors data via Bluetooth</t>
  </si>
  <si>
    <t>The colision detection systems cannot work without sensors data</t>
  </si>
  <si>
    <t>TS226</t>
  </si>
  <si>
    <t>[T175] Information Disclosure of Cel_Cloud_to_TCU</t>
  </si>
  <si>
    <t>Attacker gets information from cellular, TCU and cloud</t>
  </si>
  <si>
    <t>Access through Cellular, TCU to Cloud</t>
  </si>
  <si>
    <t>All service will still be available</t>
  </si>
  <si>
    <t>TS227</t>
  </si>
  <si>
    <t>[T200] Elevation of Privilege of Button</t>
  </si>
  <si>
    <t>TS228</t>
  </si>
  <si>
    <t>[T279] Denial of Service of CAN_Cel_to_TCU</t>
  </si>
  <si>
    <t>TS229</t>
  </si>
  <si>
    <t>[T243] Denial of Service of TCU_out_3</t>
  </si>
  <si>
    <t>TCU_out_3</t>
  </si>
  <si>
    <t>TS231</t>
  </si>
  <si>
    <t>[T293] Tampering of WiFi_in_0</t>
  </si>
  <si>
    <t>WiFi_in_0</t>
  </si>
  <si>
    <t>An attacker attempts to tamper with the WiFi module's incoming signals, potentially manipulating the data transmitted from the Wi-FI module</t>
  </si>
  <si>
    <t>Tampering of incoming WiFi signals might allow for the denial of certain features leading to possible complications.</t>
  </si>
  <si>
    <t>It will affect loss of customer trust, results financial growth decreases for the manfacturer</t>
  </si>
  <si>
    <t>WPA2 user authentication</t>
  </si>
  <si>
    <t>Use methods such as WPA2-Enterprise for individual user authentication.</t>
  </si>
  <si>
    <t>TS232</t>
  </si>
  <si>
    <t>[T323] Tampering of ML_in_0</t>
  </si>
  <si>
    <t>An attacker could gain access to the cloud via the web call service, and then proceed to the ML, manipulating the values it receives as input. This can either trigger false positives or negatives within the ML operations.</t>
  </si>
  <si>
    <t>Although it doesn't compromise the saftey whilst normal operation, in case of an accident, this attack could deny help within a critical window of opportunity after impact, thus it could lead to severe and perhaps fatal injuries</t>
  </si>
  <si>
    <t xml:space="preserve">The communications going in of ML unit shall implement mechanisms like obfuscation, encryption algorithms and some verifications (checksums, hash codes, MACs) on the data in order to prove that wasn't tempered </t>
  </si>
  <si>
    <t>TS234</t>
  </si>
  <si>
    <t>[T315] Denial of Service of CAN_TCU_to_Blue</t>
  </si>
  <si>
    <t>There will be no safety impact if the bluethooth doesn't work</t>
  </si>
  <si>
    <t>The cable has to be replaced</t>
  </si>
  <si>
    <t>TS235</t>
  </si>
  <si>
    <t>[T061] Information Disclosure of ECU_in_3</t>
  </si>
  <si>
    <t>The attacker can compromise OBD then can access the ECU, where the attacker can deny the service to the ECU_in_3</t>
  </si>
  <si>
    <t>Attacker in the car</t>
  </si>
  <si>
    <t>no safety impact</t>
  </si>
  <si>
    <t>only temperature data can be seen by the attacker</t>
  </si>
  <si>
    <t>TS236</t>
  </si>
  <si>
    <t>[T064] Information Disclosure of ECU_in_4</t>
  </si>
  <si>
    <t>The attacker can compromise OBD then can access the ECU, where the attacker can deny the service to the ECU_in_4</t>
  </si>
  <si>
    <t>Since obd just send message to request data, there is no actual data that can be taken</t>
  </si>
  <si>
    <t>TS238</t>
  </si>
  <si>
    <t>[T067] Information Disclosure of ECU_in_5</t>
  </si>
  <si>
    <t>Cellular network can be compromised, then the TCU, ECU</t>
  </si>
  <si>
    <t>Attacker has network id, ip address, mac address</t>
  </si>
  <si>
    <t>Attacker can access all the images taken by the camera</t>
  </si>
  <si>
    <t>Enable multifactor authentication to access the camera, add firewalls and intrusion detection</t>
  </si>
  <si>
    <t>Camera ECU</t>
  </si>
  <si>
    <t>Use firewlss as first line fo defence, encrypt the images and have multifactor authentication to access the images</t>
  </si>
  <si>
    <t>TS239</t>
  </si>
  <si>
    <t>[T116] Tampering of CAN_ECU_to_OB</t>
  </si>
  <si>
    <t>Attacker gets physical access to the ECU and can alter CAN messages sent to the OBD</t>
  </si>
  <si>
    <t>TS240</t>
  </si>
  <si>
    <t>[T320] Tampering of ML</t>
  </si>
  <si>
    <t>Non applicable</t>
  </si>
  <si>
    <t>TS242</t>
  </si>
  <si>
    <t>[T113] Tampering of CAN_ECU_to_Camera</t>
  </si>
  <si>
    <t>The attacker tampered the CAN-BUS while car was parcked, but the fake data will be sent when the road used is driving.</t>
  </si>
  <si>
    <t>The attacker has physical access to the can bus while it is stationary.</t>
  </si>
  <si>
    <t>The attacker has to be physically present to be able to tamper the can bus.</t>
  </si>
  <si>
    <t>The ECU can give fake information to the camera, so if a crash happens, the service won't be able to send images.</t>
  </si>
  <si>
    <t>The OEM has nothing to do with the tampering.</t>
  </si>
  <si>
    <t>The camera won't recive proper information from the ECU.</t>
  </si>
  <si>
    <t>The user privacy is gettig compromised.</t>
  </si>
  <si>
    <t>Integrity checks</t>
  </si>
  <si>
    <t>CAN-BUS elements</t>
  </si>
  <si>
    <t>Implement data integrity checks on the messages exchanged between the ECU and camera.</t>
  </si>
  <si>
    <t>TS243</t>
  </si>
  <si>
    <t>[T317] Elevation of Privilege of ML</t>
  </si>
  <si>
    <t>TS244</t>
  </si>
  <si>
    <t>[T121] Information Disclosure of OBD</t>
  </si>
  <si>
    <t>The attacker may attack the system throught  physical or wireless access</t>
  </si>
  <si>
    <t>Attacker gets physical access to the OBD port. By using specialized tools or devices, attackers could "sniff" the data being transmitted over the OBD communication channel and capture it for analysis or exploitation.</t>
  </si>
  <si>
    <t>Information disclosed such as: vehicle identification, DTCs, sensor readings, emission data, maintenance history</t>
  </si>
  <si>
    <t>Does not affect the physical safety of the road user</t>
  </si>
  <si>
    <t>May moderately impact the reputation of the company</t>
  </si>
  <si>
    <t>Does not affect the functionality of the car</t>
  </si>
  <si>
    <t>Information about the car identification and ECU identification can be leaked</t>
  </si>
  <si>
    <t>No additional measures are needed</t>
  </si>
  <si>
    <t>TS245</t>
  </si>
  <si>
    <t>[T217] Information Disclosure of TCU_in_0</t>
  </si>
  <si>
    <t>Physically access to the TCU board and install a device on the port to copy and collect all the data received.</t>
  </si>
  <si>
    <t>The malicius device has to be installed directly on the board</t>
  </si>
  <si>
    <t>There is no safety problem involved.</t>
  </si>
  <si>
    <t>There is no financial impact</t>
  </si>
  <si>
    <t>All the informations send by the ECU to the TCU could be collected by the attacker</t>
  </si>
  <si>
    <t>TS246</t>
  </si>
  <si>
    <t>[T186] Spoofing of GPS</t>
  </si>
  <si>
    <t>We are near to the car, and we hold a portable radio</t>
  </si>
  <si>
    <t>Transmit malicious data over the air using the portable radio</t>
  </si>
  <si>
    <t xml:space="preserve">The attacker eavesdropping the conversation </t>
  </si>
  <si>
    <t>If the GPS is sending wrong position due to the spoofing of GNSS, then the life can be compromised</t>
  </si>
  <si>
    <t>Continue to working</t>
  </si>
  <si>
    <t>No compromised data, only spoofing the GNSS</t>
  </si>
  <si>
    <t>Integrity verification and authentication</t>
  </si>
  <si>
    <t>TS247</t>
  </si>
  <si>
    <t>[T211] Repudiation of TCU</t>
  </si>
  <si>
    <t>TS248</t>
  </si>
  <si>
    <t>[T130] Information Disclosure of OBD_in_0</t>
  </si>
  <si>
    <t>Attacker gets physical access to the OBD, by tapping into the communication channel between the OBD port and the ECU, attackers could eavesdrop on the data being transmitted and gain insights into the vehicle's performance, errors, and potentially other information</t>
  </si>
  <si>
    <t>Get access tot he information about the car state</t>
  </si>
  <si>
    <t>May moderately impact the reputation of the OEM</t>
  </si>
  <si>
    <t>TS249</t>
  </si>
  <si>
    <t>[T226] Information Disclosure of TCU_in_3</t>
  </si>
  <si>
    <t>All the informations send back to the driver will be collected by the attacker but those are not very sensitive.</t>
  </si>
  <si>
    <t>TS250</t>
  </si>
  <si>
    <t>[T289] Information Disclosure of WiFi_out_0</t>
  </si>
  <si>
    <t>Accessing the port  of wifi module physically</t>
  </si>
  <si>
    <t>By directly accessing the port, or we can also try to exploit it via Network as well.</t>
  </si>
  <si>
    <t>Even though this threat happened, it is not directly related to safety issues</t>
  </si>
  <si>
    <t>If information disclosure results in legal action from affected parties, companies might need to cover legal fees, settlements, or judgments related to privacy or data protection claims.</t>
  </si>
  <si>
    <t>WIFi</t>
  </si>
  <si>
    <t>TS251</t>
  </si>
  <si>
    <t>[T093] Tampering of ECU_out_3</t>
  </si>
  <si>
    <t>OBD port can be accssed and then the ECU or over a network</t>
  </si>
  <si>
    <t>By directly accessing the port, or over a network</t>
  </si>
  <si>
    <t>Information like odometer can be faked for more services and less prices</t>
  </si>
  <si>
    <t>no operational impact</t>
  </si>
  <si>
    <t>all the data can be tampered that is used for diagnostics</t>
  </si>
  <si>
    <t xml:space="preserve">Multifactor authentication, encrypted data, firewalls </t>
  </si>
  <si>
    <t xml:space="preserve">Implement firewall to defend the tampering, then intrusion detection system </t>
  </si>
  <si>
    <t>TS252</t>
  </si>
  <si>
    <t>[T309] Denial of Service of Blue_in_0</t>
  </si>
  <si>
    <t>TS253</t>
  </si>
  <si>
    <t>[T165] Denial of Service of Cloud_in_2</t>
  </si>
  <si>
    <t>attacker blocks information from web call service</t>
  </si>
  <si>
    <t>Cloud gets no information from web call service</t>
  </si>
  <si>
    <t>Implementing mechanism to limit the rate for cloud</t>
  </si>
  <si>
    <t>TS254</t>
  </si>
  <si>
    <t>[T190] Information Disclosure of GPS_out_0</t>
  </si>
  <si>
    <t>The GPS send informatio to ECU</t>
  </si>
  <si>
    <t>Unauthorized access to get data</t>
  </si>
  <si>
    <t>attacker can eavesdrop the exchange of data physically or wireless</t>
  </si>
  <si>
    <t>the crash notification system still run</t>
  </si>
  <si>
    <t>data are stolen or compromised</t>
  </si>
  <si>
    <t>implement role-based access control ( AAA )</t>
  </si>
  <si>
    <t>TS255</t>
  </si>
  <si>
    <t>[T162] Denial of Service of Cloud_out_0</t>
  </si>
  <si>
    <t xml:space="preserve">Controller and Cloud still connected </t>
  </si>
  <si>
    <t>Access through Web call service, Cloud to TCU</t>
  </si>
  <si>
    <t>TCU gets no information from Cloud</t>
  </si>
  <si>
    <t>TCU and Cloud</t>
  </si>
  <si>
    <t>TS256</t>
  </si>
  <si>
    <t>[T187] Denial of Service of GPS</t>
  </si>
  <si>
    <t>an attaker  want block one or more service</t>
  </si>
  <si>
    <t>Attaker use wireless connection for denial of Service</t>
  </si>
  <si>
    <t>the crash notification system have high probability do not work.</t>
  </si>
  <si>
    <t>no ficancial impact</t>
  </si>
  <si>
    <t>continue to working</t>
  </si>
  <si>
    <t>no compromised data or data leak</t>
  </si>
  <si>
    <t>Design the GPS module to receive signals from multiple satellite</t>
  </si>
  <si>
    <t>TS257</t>
  </si>
  <si>
    <t>[T125] Elevation of Privilege of OBD</t>
  </si>
  <si>
    <t>Attacker can get physical access and has found the algorithm for key generation</t>
  </si>
  <si>
    <t>1.Attacker finds out the algorithm for key generation out of seed
2.Attacker gets security access to the ECU via 0x27 (authentication)
3.Attacker unlocks ECU</t>
  </si>
  <si>
    <t xml:space="preserve">To gain access to more subfunctions, unlock ECUs and alter their memory and other data. </t>
  </si>
  <si>
    <t>Some car safety features may be locked or unlocked, and even some ECUs may be unpaired, thus leading to unsafe vehicle.</t>
  </si>
  <si>
    <t>The security sistem has to be updated, the firmware may need modifications</t>
  </si>
  <si>
    <t>Information about the car identification and ECU identification can be accessed</t>
  </si>
  <si>
    <t>Authentication, role-based control, secure communication protocols</t>
  </si>
  <si>
    <t>Prevent the accessing to certain subfunctions and the system altering</t>
  </si>
  <si>
    <t>TS258</t>
  </si>
  <si>
    <t>[T221] Tampering of TCU_in_1</t>
  </si>
  <si>
    <t>Attacker has acces to the cloud</t>
  </si>
  <si>
    <t>Attacker has access to the Web Call Service, and comes form here to cloud and to the port.</t>
  </si>
  <si>
    <t>an attacker can exploit insecure data link protocol, or insecure connection</t>
  </si>
  <si>
    <t>When an Accident hapens there is no feedback from the cloud</t>
  </si>
  <si>
    <t>The TCU might work wrong or not work at all</t>
  </si>
  <si>
    <t>Access Control</t>
  </si>
  <si>
    <t>cloud, TCU</t>
  </si>
  <si>
    <t>TS260</t>
  </si>
  <si>
    <t>[T230] Tampering of TCU_in_4</t>
  </si>
  <si>
    <t>Attacker has physicall access to the TCU board where the port is installed and he is able to add a malicius device</t>
  </si>
  <si>
    <t>Get physically the TCU board and connect on the bluethooth port the malicius device</t>
  </si>
  <si>
    <t>The bluethooth has no an important impact on the emergency allert</t>
  </si>
  <si>
    <t>TS261</t>
  </si>
  <si>
    <t>[T299] Tampering of Bluetooth</t>
  </si>
  <si>
    <t>Data transferred via Bluetooth is altered</t>
  </si>
  <si>
    <t>TS262</t>
  </si>
  <si>
    <t>[T171] Denial of Service of Cloud_in_1</t>
  </si>
  <si>
    <t>Attacker can stop the information flow the cloud gets from ML</t>
  </si>
  <si>
    <t>Access through Web call service, Cloud to ML</t>
  </si>
  <si>
    <t>Cloud gets no information from ML -&gt; passive response when there should be an e-call</t>
  </si>
  <si>
    <t>Rate-Limiting of traffic</t>
  </si>
  <si>
    <t>Implementing mechanism to limit the traffic rate for cloud</t>
  </si>
  <si>
    <t>TS263</t>
  </si>
  <si>
    <t>[T268] Denial of Service of Cellular</t>
  </si>
  <si>
    <t>Unauthorized physical or remote access</t>
  </si>
  <si>
    <t>DoS to Cell component could lead to unexpected behaviour as this could involve informations about crash avoidance from the Cloud</t>
  </si>
  <si>
    <t>TS264</t>
  </si>
  <si>
    <t>[T174] Denial of Service of Cloud_out_1</t>
  </si>
  <si>
    <t>Attacker can stop the information flow the cloud sends to ML</t>
  </si>
  <si>
    <t>Access through web call service to cloud to ML</t>
  </si>
  <si>
    <t>ML gets no information from the cloud</t>
  </si>
  <si>
    <t>TS265</t>
  </si>
  <si>
    <t>[T149] Tampering of CAN_Camera_to_ECU</t>
  </si>
  <si>
    <t>The attacker could tamper the CAN-BUS physically.</t>
  </si>
  <si>
    <t>The attacker has physical access to the can bus while it is stationary</t>
  </si>
  <si>
    <t xml:space="preserve">The attacker has to be physically present to be able to tamper the can bus </t>
  </si>
  <si>
    <t>The data transmitted from the camera is tampered and it will affect the service.</t>
  </si>
  <si>
    <t>The company has nothing to with the tampering.</t>
  </si>
  <si>
    <t>The ECU won't receive the correct images in real-time.</t>
  </si>
  <si>
    <t>The attacker can get information from the inside of the vehicle.</t>
  </si>
  <si>
    <t>No measures need to be taken because it is highly unlikely that the attacker has physical access</t>
  </si>
  <si>
    <t>TS266</t>
  </si>
  <si>
    <t>[T180] Denial of Service of Cloud_Web_Call_to_Service</t>
  </si>
  <si>
    <t>No connection to web call services</t>
  </si>
  <si>
    <t>Access through Web call service</t>
  </si>
  <si>
    <t>No information output</t>
  </si>
  <si>
    <t>TS267</t>
  </si>
  <si>
    <t>[T265] Repudiation of Cellular</t>
  </si>
  <si>
    <t>Repudiation could lead to the exchange of misleading information with the Cloud that could interfer with the normal functioning of the Crash Prediction and Notification system</t>
  </si>
  <si>
    <t>Cellular, Cellular</t>
  </si>
  <si>
    <t>Cellular component shall use an asymmetric cryptographic mechanism to ensure non-repudiation.</t>
  </si>
  <si>
    <t>[T367] Information Disclosure of CAN_MEMS_to_Location</t>
  </si>
  <si>
    <t>CAN_MEMS_to_Location</t>
  </si>
  <si>
    <t>TS269</t>
  </si>
  <si>
    <t>[T080] Tampering of ECU_in_7</t>
  </si>
  <si>
    <t>Through cellular, then TCU, and then ECU</t>
  </si>
  <si>
    <t>There can be modified messages from the communication outside the the vehicle that can cause delay in medical services</t>
  </si>
  <si>
    <t>The communication system is disconnected from the vehicle</t>
  </si>
  <si>
    <t>The data can be stolen that is communicated from the cloud to the ECU</t>
  </si>
  <si>
    <t>Firewalls, Authentication, Hashing, Digital sginatures</t>
  </si>
  <si>
    <t>Firewalls defend first, then hashing, digital signatures and authentication identify the user and authenticates messages</t>
  </si>
  <si>
    <t>TS270</t>
  </si>
  <si>
    <t>[T159] Denial of Service of Cloud_in_0</t>
  </si>
  <si>
    <t>Cloud_in_0</t>
  </si>
  <si>
    <t>Blocking so the Cloud doesnt get the information from the TCU</t>
  </si>
  <si>
    <t>Access through Wifi, TCU to Cloud</t>
  </si>
  <si>
    <t>Cloud gets no information from TCU</t>
  </si>
  <si>
    <t>Cloud DoS leads to failure of web call services</t>
  </si>
  <si>
    <t>Rate-Limiting, network distribution</t>
  </si>
  <si>
    <t>TS271</t>
  </si>
  <si>
    <t>[T292] Information Disclosure of WiFi_in_0</t>
  </si>
  <si>
    <t>Accessing the port physically</t>
  </si>
  <si>
    <t>Since this is a Information disclosure threat, so am thinking this doesn't make any operational impact.</t>
  </si>
  <si>
    <t>Because this might cause unwanted information to be discloure.</t>
  </si>
  <si>
    <t>Wi-Fi</t>
  </si>
  <si>
    <t>Because the risk level is very low, so we don't need to take any measures to control it.</t>
  </si>
  <si>
    <t>TS273</t>
  </si>
  <si>
    <t>[T324] Denial of Service of ML_in_0</t>
  </si>
  <si>
    <t>An attacker can access via WiFi the TCU, go to the Cloud Unit and send from there to input of Machine Learning Unit a lot of "garbage" information, making the algorithm not working properly</t>
  </si>
  <si>
    <t>Redundancy, traffic classification, rate limit, IP blocking</t>
  </si>
  <si>
    <t>The ML shall add a backup system for the incoming information that is capable of assuming operations if a primary system is being targeted by a DoS attack. Furthermore, some measures like blocking IP addresses suspect of sending information at the entry level, limiting the rate of information transmitted and filtering said traffic shall be adopted to increase the system's resiliance.</t>
  </si>
  <si>
    <t>TS274</t>
  </si>
  <si>
    <t>[T376] Information Disclosure of MEMS_out_0</t>
  </si>
  <si>
    <t>TS275</t>
  </si>
  <si>
    <t>[T184] Repudiation of GPS</t>
  </si>
  <si>
    <t>Attackers record legitimate GPS data and replay it later to deny involvement or create fake alibis.</t>
  </si>
  <si>
    <t>Data Replay Attacks</t>
  </si>
  <si>
    <t>The attacker replays the captured message multiple times.</t>
  </si>
  <si>
    <t>the crash notification system may not running</t>
  </si>
  <si>
    <t>data are stolen and spoofed</t>
  </si>
  <si>
    <t>Digital signature or Timestamping</t>
  </si>
  <si>
    <t>TS276</t>
  </si>
  <si>
    <t>[T128] Tampering of OBD_out_0</t>
  </si>
  <si>
    <t>Attacker can get physical or wireless access</t>
  </si>
  <si>
    <t>To send wrong and altered requests through the OBD-port</t>
  </si>
  <si>
    <t>Malicious commands can be sent to the ECU and cripple it</t>
  </si>
  <si>
    <t>The road user might need to replace the ECU</t>
  </si>
  <si>
    <t>Detect and resolve dangerous problems quickly and effectively</t>
  </si>
  <si>
    <t>TS277</t>
  </si>
  <si>
    <t>[T224] Tampering of TCU_in_2</t>
  </si>
  <si>
    <t>Get physically the TCU board and connect on the Cell port the malicius device</t>
  </si>
  <si>
    <t>There will be no error in the emergency call but the driver could receive a wrong notification</t>
  </si>
  <si>
    <t>The system will keep doing his job but the notification system by the user's side will be damaged.</t>
  </si>
  <si>
    <t>TS278</t>
  </si>
  <si>
    <t>[T193] Information Disclosure of CAN_GPS_to_ECU</t>
  </si>
  <si>
    <t xml:space="preserve">unauthorized access </t>
  </si>
  <si>
    <t>An attacker exploit unsecure connection to copy and store data within gps module</t>
  </si>
  <si>
    <t xml:space="preserve">the crash notification system still run </t>
  </si>
  <si>
    <t>data are stole or compromised</t>
  </si>
  <si>
    <t>TS279</t>
  </si>
  <si>
    <t>[T283] Repudiation of WiFi</t>
  </si>
  <si>
    <t>Exploit  the bluetooth module and get access to TCU and repudiate the information coming from the Wi-Fi module</t>
  </si>
  <si>
    <t>You can connect to the wifi by connecting into the network. Then you can do the malicious activity</t>
  </si>
  <si>
    <t>If we do somethings, and said that we didn't do it, From this safety will not be affected to road user/person inside the vehicle.</t>
  </si>
  <si>
    <t>Attacker can delete some important information and it might cause some financial damage.</t>
  </si>
  <si>
    <t>There's a chance it might not impact any operations in the vehicel.</t>
  </si>
  <si>
    <t>might lead some wrong info about somethings which are incorrect.</t>
  </si>
  <si>
    <t>Multi-Factor Authentication (MFA)</t>
  </si>
  <si>
    <t>Use Multi-Factor Authentication (MFA)  to add an extra layer of security to user logins.</t>
  </si>
  <si>
    <t>TS280</t>
  </si>
  <si>
    <t>[T286] Denial of Service of WiFi</t>
  </si>
  <si>
    <t>You can disrupt the wifi service by tapping into the vehicle's network</t>
  </si>
  <si>
    <t>If the wifi is not available when the person met with crash, it will block services from ers team</t>
  </si>
  <si>
    <t>There will be some financial impact, due to the disruption of  wifi services in the car.</t>
  </si>
  <si>
    <t>Traffic Limit - number and size</t>
  </si>
  <si>
    <t xml:space="preserve">Implement rate limiting and traffic shaping mechanisms to control the amount of traffic that can access the WiFi network.
</t>
  </si>
  <si>
    <t>TS282</t>
  </si>
  <si>
    <t>[T037] Denial of Service of Sound</t>
  </si>
  <si>
    <t>Physical removal of the sensor</t>
  </si>
  <si>
    <t>To have no sensor readings</t>
  </si>
  <si>
    <t>Sound sensor</t>
  </si>
  <si>
    <t>TS283</t>
  </si>
  <si>
    <t>[T137] Denial of Service of CAN_OBD_to_ECU</t>
  </si>
  <si>
    <t>To stop the communication between OBD and ECU, and make the retrieval of information through the OBD port impossible.</t>
  </si>
  <si>
    <t>Not possible to read DTCs or retrieve other information about the car's current state</t>
  </si>
  <si>
    <t>It would not be possible to use the OBD, important failures can remain unread</t>
  </si>
  <si>
    <t>TS284</t>
  </si>
  <si>
    <t>[T233] Tampering of TCU_out_0</t>
  </si>
  <si>
    <t>Attacker has close proximity to its target and is capable of escalating the connection until the output of the TCU</t>
  </si>
  <si>
    <t>An attacker which is in close proximity of the WiFi system connects to it and can route to the TCU, compromising the exit of data and changing the information sent to the cloud like, for example, sensor and image data for the determination of an accident</t>
  </si>
  <si>
    <t>The attacker connects via network to the target</t>
  </si>
  <si>
    <t xml:space="preserve">The communications going out of TCU unit shall implement mechanisms like obfuscation, encryption algorithms and some verifications (checksums, hash codes, MACs) on the data in order to prove that wasn't tempered </t>
  </si>
  <si>
    <t>TS285</t>
  </si>
  <si>
    <t>[T074] Tampering of ECU_out_1</t>
  </si>
  <si>
    <t>Attacker has physical access to the Display</t>
  </si>
  <si>
    <t>Attacker compromises the Display, then he has access to the ECU through ECU_out_1</t>
  </si>
  <si>
    <t>Attacker will have physical access to the Display.</t>
  </si>
  <si>
    <t>There is no safety impact.</t>
  </si>
  <si>
    <t>The access to the system will not influence the system.</t>
  </si>
  <si>
    <t>No measures should be taken.</t>
  </si>
  <si>
    <t>No requirements.</t>
  </si>
  <si>
    <t>TS286</t>
  </si>
  <si>
    <t>[T330] Denial of Service of ML_to_Cloud</t>
  </si>
  <si>
    <t>This type of threat involves the comunication between the Cloud and Machine Learning Units, so the attacker can for example overflow the communication in order to stop the transmissions between these 2 units</t>
  </si>
  <si>
    <t>Redundancy, traffic classification and redirect, rate limit, IP blocking</t>
  </si>
  <si>
    <t>The system shall add a backup communication link between the ML and Cloud communications that is capable of assuming operations if a primary system is being targeted by a DoS attack. Furthermore, some measures like blocking IP addresses suspect of sending information at the entry level, limiting the rate of information transmitted and filtering said traffic shall be adopted to increase the system's resiliance.</t>
  </si>
  <si>
    <t>TS287</t>
  </si>
  <si>
    <t>[T196] Information Disclosure of CAN_Sensor_to_Location</t>
  </si>
  <si>
    <t>Attacker has access to the ECU</t>
  </si>
  <si>
    <t>Attacker could gain access to the cars location</t>
  </si>
  <si>
    <t>No measures need to be taken</t>
  </si>
  <si>
    <t>TS288</t>
  </si>
  <si>
    <t>[T262] Information Disclosure of Disp_out_0</t>
  </si>
  <si>
    <t>attacker gain access to the exiting port of display</t>
  </si>
  <si>
    <t>the attacker access to the display directly by removing it from the support inside the car</t>
  </si>
  <si>
    <t>It is able to put something on the wiring in order to stole information</t>
  </si>
  <si>
    <t>TS291</t>
  </si>
  <si>
    <t>[T236] Tampering of TCU_out_1</t>
  </si>
  <si>
    <t>Get physically the TCU board and connect on the ECU port the malicius device</t>
  </si>
  <si>
    <t>TS292</t>
  </si>
  <si>
    <t>[T253] Repudiation of Display</t>
  </si>
  <si>
    <t>the attacker own an account</t>
  </si>
  <si>
    <t>An attacker gains unauthorized access to the display system and performs actions on behalf of a legitimate user.</t>
  </si>
  <si>
    <t xml:space="preserve">connection physically or logically </t>
  </si>
  <si>
    <t>incorrect information that leads incorrect decisions</t>
  </si>
  <si>
    <t>Attach digital signatures to transmitted data to prove its authenticity and integrity.</t>
  </si>
  <si>
    <t>TS293</t>
  </si>
  <si>
    <t>[T352] Information Disclosure of Location_in_0</t>
  </si>
  <si>
    <t>Attacker is able to access the location module</t>
  </si>
  <si>
    <t>Via the GPS sensor the attacker gets access to the Location module</t>
  </si>
  <si>
    <t>No direct physical harm is caused if the attacker gains information about the location</t>
  </si>
  <si>
    <t>The companies image might be damaged if information leaks happen</t>
  </si>
  <si>
    <t>TS294</t>
  </si>
  <si>
    <t>[T078] Denial of Service of ECU_in_6</t>
  </si>
  <si>
    <t>Attacker has physicall access to the ECU Board where the button's port is plugged</t>
  </si>
  <si>
    <t>Attacker physically access to the ECU board and destroy or damage the port</t>
  </si>
  <si>
    <t>Physically destroy or damage the port</t>
  </si>
  <si>
    <t>The driver is not able to manual activate the emergency call but the system will still try to identicate it on his own.</t>
  </si>
  <si>
    <t>TS295</t>
  </si>
  <si>
    <t>[T242] Tampering of TCU_out_3</t>
  </si>
  <si>
    <t>TS296</t>
  </si>
  <si>
    <t>[T087] Denial of Service of ECU_out_2</t>
  </si>
  <si>
    <t>The attacker is able to access to the port placed on the ECU</t>
  </si>
  <si>
    <t>Attacker physically access to the port bypassing the ECU board</t>
  </si>
  <si>
    <t>The ECU is not able to communicate with the Camera, in case of safety no pic</t>
  </si>
  <si>
    <t>The system do not work properly</t>
  </si>
  <si>
    <t>TS297</t>
  </si>
  <si>
    <t>[T303] Repudiation of Bluetooth</t>
  </si>
  <si>
    <t>Attacker is in proximity</t>
  </si>
  <si>
    <t>An attacker gains unauthorized access to a Bluetooth device and sends or receives data without the user's knowledge</t>
  </si>
  <si>
    <t>Attacker gets access to the device by proximity, in order to send data without leaving a track leading to him</t>
  </si>
  <si>
    <t>The operation is not affected</t>
  </si>
  <si>
    <t>TS298</t>
  </si>
  <si>
    <t>[T114] Denial of Service of CAN_ECU_to_Camera</t>
  </si>
  <si>
    <t>The attacker is far from the vehicle and he is gaining access trough the Web Call Service</t>
  </si>
  <si>
    <t>The attacker gets access to the can bus through the web call service, then through the cloud and the gateway ECU.</t>
  </si>
  <si>
    <t>The attacker doesn't have to be physically present near to the vehicle</t>
  </si>
  <si>
    <t>If a crash occurs, the ECU will not give the information to the camera to take photos from inside and outside the car.</t>
  </si>
  <si>
    <t>The company might suffer financial losses as the web call service functionality is compromised.</t>
  </si>
  <si>
    <t>The normal operation of the camera might stop.</t>
  </si>
  <si>
    <t>Since the attacker has no access to the data transmitted by the camera, the user privacy is still safe.</t>
  </si>
  <si>
    <t>Intrusion detection system</t>
  </si>
  <si>
    <t>Use Active IDS which take proactive actions against detected threats, such as blocking or mitigating attacks.</t>
  </si>
  <si>
    <t>TS299</t>
  </si>
  <si>
    <t>[T117] Denial of Service of CAN_ECU_to_OBD</t>
  </si>
  <si>
    <t>Attacker gets physical access to the ECU. By sending intentionally malformed or invalid data to the OBD port, attacker could force the OBD system to spend excessive resources trying to process and validate the data, causing it to become unresponsive</t>
  </si>
  <si>
    <t>Some DTCs will not get delivered to OBD and woud not be resolved</t>
  </si>
  <si>
    <t>It would not be possible to use the OBD, immportant failures can remaind unread</t>
  </si>
  <si>
    <t>TS300</t>
  </si>
  <si>
    <t>[T318] Spoofing of ML</t>
  </si>
  <si>
    <t>TS301</t>
  </si>
  <si>
    <t>[T321] Information Disclosure of ML</t>
  </si>
  <si>
    <t>TS302</t>
  </si>
  <si>
    <t>[T151] Repudiation of Cloud</t>
  </si>
  <si>
    <t>Forging the id of the person</t>
  </si>
  <si>
    <t>Stealing information from the cloud</t>
  </si>
  <si>
    <t>Logging</t>
  </si>
  <si>
    <t>Implement logging mechanisms for the cloud</t>
  </si>
  <si>
    <t>TS303</t>
  </si>
  <si>
    <t>[T334] Denial of Service of Web Call Service</t>
  </si>
  <si>
    <t>TS304</t>
  </si>
  <si>
    <t>[T256] Denial of Service of Display</t>
  </si>
  <si>
    <t>Throw the CAN or the ECU performing a local attack flooding the display</t>
  </si>
  <si>
    <t>The attacker attack the ecu and then gain access to can</t>
  </si>
  <si>
    <t>the driver is not able to see information</t>
  </si>
  <si>
    <t>need to be reconfigured</t>
  </si>
  <si>
    <t>Protect the cables</t>
  </si>
  <si>
    <t>TS305</t>
  </si>
  <si>
    <t>[T355] Information Disclosure of Location_in_1</t>
  </si>
  <si>
    <t>TS306</t>
  </si>
  <si>
    <t>[T160] Information Disclosure of Cloud_out_0</t>
  </si>
  <si>
    <t>No information from cloud to TCU</t>
  </si>
  <si>
    <t>Access from Web call service to cloud to TCU</t>
  </si>
  <si>
    <t>No informtion from the cloud</t>
  </si>
  <si>
    <t>TS307</t>
  </si>
  <si>
    <t>[T327] Denial of Service of ML_out_0</t>
  </si>
  <si>
    <t>The attack path routes from the web call service and afterwards cloud and the ML. This attacks aims at preventing the propagation of the accident status which was determined by the ML to the user and emergency services.</t>
  </si>
  <si>
    <t>The ML shall add a backup system for the outgoing information that is capable of assuming operations if a primary system is being targeted by a DoS attack. Furthermore, some measures like blocking IP addresses suspect of sending information at the entry level, limiting the rate of information transmitted and filtering said traffic shall be adopted to increase the system's resiliance.</t>
  </si>
  <si>
    <t>TS308</t>
  </si>
  <si>
    <t>[T288] Information Disclosure of WiFi</t>
  </si>
  <si>
    <t>Access the network and exploit the WiFi module</t>
  </si>
  <si>
    <t>Regular Audits</t>
  </si>
  <si>
    <t>Conduct regular security audits and assessments of the WiFi network to identify vulnerabilities and weaknesses.</t>
  </si>
  <si>
    <t>TS309</t>
  </si>
  <si>
    <t>[T241] Information Disclosure of TCU_out_3</t>
  </si>
  <si>
    <t>The attacker has physical access to the TCU board where the wifi port is installed</t>
  </si>
  <si>
    <t>All the informations send via wifi will be collected by the attacker</t>
  </si>
  <si>
    <t>TS310</t>
  </si>
  <si>
    <t>[T142] Denial of Service of Camera</t>
  </si>
  <si>
    <t>The attacker has remote access via cloud services (the attacker can be a SW developer from the Web Call Service).</t>
  </si>
  <si>
    <t>The attacker can get access to the cloud via ML program, than to the TCU, after to the ECU and eventually to the camera.</t>
  </si>
  <si>
    <t>The attack can be carried out from anywhere until the attacker has access to the cloud via ML program.</t>
  </si>
  <si>
    <t>Since the transmission of the data from the camera is denied, it cannot send the camera feed to the ECU when required.</t>
  </si>
  <si>
    <t>The company has to call the cars with this service for a security update for the ML program.</t>
  </si>
  <si>
    <t>The crash notification service won't work normally since the camera  is denied of its services.</t>
  </si>
  <si>
    <t>The attacker doesn't get information from inside the car.</t>
  </si>
  <si>
    <t>[T250] Information Disclosure of CAN_TCU_to_WiFi</t>
  </si>
  <si>
    <t>Companies may need to invest in technical solutions to prevent information disclosure, such as improving encryption methods, data anonymization, and intrusion detection systems.</t>
  </si>
  <si>
    <t>TS312</t>
  </si>
  <si>
    <t>[T177] Denial of Service of Cel_Cloud_to_TCU</t>
  </si>
  <si>
    <t>Cloud gets no information from the Cellular and TCU</t>
  </si>
  <si>
    <t>Crash Detection and Notification system could be unavailable</t>
  </si>
  <si>
    <t>Cellular component shall not use 2G technology in any case, even if 3G or 4G networks are unavailable. Cellular component shall use TLS v1.2+ protocol to communicate across the network.</t>
  </si>
  <si>
    <t>TS314</t>
  </si>
  <si>
    <t>[T214] Denial of Service of TCU</t>
  </si>
  <si>
    <t>The attacker own a radio jammer and is nearby the car</t>
  </si>
  <si>
    <t>Using jammer send a packet flood to the antenna and then TCU will not work</t>
  </si>
  <si>
    <t>Using radio jammer near the car</t>
  </si>
  <si>
    <t>The car is not able to communicate</t>
  </si>
  <si>
    <t>TCU and Antenna</t>
  </si>
  <si>
    <t>TS315</t>
  </si>
  <si>
    <t>[T244] Information Disclosure of TCU_out_4</t>
  </si>
  <si>
    <t>TCU output port to Cellular.</t>
  </si>
  <si>
    <t>Poissible impacts of PII data being shared,  such as location.</t>
  </si>
  <si>
    <t>No impacts to operation</t>
  </si>
  <si>
    <t>Restrict access to the cables between TCU and the cellular interface, e.g. Physical Security: Ensure physical security of the cable to prevent unauthorized access. Use tamper-evident seals and secure cable routing to deter physical attacks.
Isolation: Keep sensitive cables physically separate from other cables to prevent accidental data leakage and unauthorized access.</t>
  </si>
  <si>
    <t>TS316</t>
  </si>
  <si>
    <t>[T343] Information Disclosure of Web_Call_Service_to_Cloud</t>
  </si>
  <si>
    <t>Attacker can get the information instant the emergency</t>
  </si>
  <si>
    <t>Problems to notify the emergency</t>
  </si>
  <si>
    <t>TS317</t>
  </si>
  <si>
    <t>[T369] Denial of Service of CAN_MEMS_to_Location</t>
  </si>
  <si>
    <t>by directly access to ECU</t>
  </si>
  <si>
    <t>No redundant location data can be fetched.</t>
  </si>
  <si>
    <t>the MEMS function not work , other function still working</t>
  </si>
  <si>
    <t>TS318</t>
  </si>
  <si>
    <t>[T261] Denial of Service of Disp_in_0</t>
  </si>
  <si>
    <t>attacker gain access to the entering port of display</t>
  </si>
  <si>
    <t>direct access</t>
  </si>
  <si>
    <t>the driver is not able to handle possible not needed help</t>
  </si>
  <si>
    <t>change the port</t>
  </si>
  <si>
    <t>TS319</t>
  </si>
  <si>
    <t>[T360] Denial of Service of Location_out_0 (Antonio)</t>
  </si>
  <si>
    <t>The Automatic Crash Notification can't work if information from the Location component are not flowing through the system.</t>
  </si>
  <si>
    <t>Informations about speed, engine rpm won't be available and ACN won't work</t>
  </si>
  <si>
    <t>TS322</t>
  </si>
  <si>
    <t>[T264] Denial of Service of Disp_out_0</t>
  </si>
  <si>
    <t>TS323</t>
  </si>
  <si>
    <t>[T312] Denial of Service of CAN_Blue_to_TCU</t>
  </si>
  <si>
    <t>Attacker get physical access to the vehicle</t>
  </si>
  <si>
    <t>Physically attack the cable</t>
  </si>
  <si>
    <t>If the bluethooth connection is down, the system can still be used by wifi or 3g/4g</t>
  </si>
  <si>
    <t>The system can still works without the bluethoot</t>
  </si>
  <si>
    <t>No privacy issue</t>
  </si>
  <si>
    <t>TS325</t>
  </si>
  <si>
    <t>[T154] Denial of Service of Cloud</t>
  </si>
  <si>
    <t>Attacker can stop the delivery of information to the cloud</t>
  </si>
  <si>
    <t>Access through wifi, TCU to cloud</t>
  </si>
  <si>
    <t>Cloud has no information</t>
  </si>
  <si>
    <t>Cloud, TCU, ML and Web call service</t>
  </si>
  <si>
    <t>TS326</t>
  </si>
  <si>
    <t>[T259] Tampering of Disp_in_0</t>
  </si>
  <si>
    <t>TS327</t>
  </si>
  <si>
    <t>[T326] Tampering of ML_out_0</t>
  </si>
  <si>
    <t>Via WiFi connect to the TCU, pass by Cloud Unit, and then to Machine Learning Unit, and from there corrupt the output of the machine learning algorithm, leading the road user to make bad decisions on his vehicle</t>
  </si>
  <si>
    <t xml:space="preserve">The communications going out of ML unit shall implement mechanisms like obfuscation, encryption algorithms and some verifications (checksums, hash codes, MACs) on the data in order to prove that wasn't tempered </t>
  </si>
  <si>
    <t>TS328</t>
  </si>
  <si>
    <t>[T358] Information Disclosure of Location_out_0</t>
  </si>
  <si>
    <t>It's possible from Location unit get the location information going out</t>
  </si>
  <si>
    <t>The attacker can via the GPS access the Location Unit and get the confidential information(location) going out to Gateway ECU</t>
  </si>
  <si>
    <t>Attacker can get location information going out by accessing the communications between the Location and Gateway ECU units</t>
  </si>
  <si>
    <t>This doesn't cause any severe injuries to the road user, but is leaking private information</t>
  </si>
  <si>
    <t>This doesn't impact the road user financially</t>
  </si>
  <si>
    <t>Doesn't cause any damage to the vehicle, so the operational impact is negligible</t>
  </si>
  <si>
    <t>By getting location information this cause a privacy violation for the road user, because the attack could know the exact location of the potencial accident</t>
  </si>
  <si>
    <t>Shall be implemented good encryption mechanisms in order to protect the location information</t>
  </si>
  <si>
    <t>TS329</t>
  </si>
  <si>
    <t>[T104] Tampering of CAN_ECU_to_TCU</t>
  </si>
  <si>
    <t>Attacker finds vulnerabilitie in cellular</t>
  </si>
  <si>
    <t>The attacker can access the cellular network, compromise the TCU further the ECU and tamper the sensor data produced by the car and the sensors and either create false alerts or can also supress the alerts generated by the user</t>
  </si>
  <si>
    <t xml:space="preserve">Attacker has the network id, ip address, mac address etc </t>
  </si>
  <si>
    <t>Attacker can tamper the sensor data sent to the cloud and prevent hospitals form reacting to accident report</t>
  </si>
  <si>
    <t xml:space="preserve">The data recived by the TCU can be tampered, and then the operation of the automatic crash notification can fail </t>
  </si>
  <si>
    <t>The attacker can monitor the data of all the sensors and then tamper it for thier misuse</t>
  </si>
  <si>
    <t xml:space="preserve">We can apply SecOC protocols to authenticate the memssages </t>
  </si>
  <si>
    <t>TS330</t>
  </si>
  <si>
    <t>[T124] Spoofing of OBD</t>
  </si>
  <si>
    <t>OBD lacks proper authentication; OBD connector is pluged in and offers WiFi/BLE</t>
  </si>
  <si>
    <t>Attacker connects remotely to the OBD and spoofs commands or injects malicious code using an external device (connected to the OBD via WiFI/BLE)</t>
  </si>
  <si>
    <t>To manipulate DTCs (Diagnostic Trouble Code), send malicious commands.</t>
  </si>
  <si>
    <t>Some features may be not working, as e.g. ESR, Electronic Wheel-Slip Reduction, which could mislead the driver into not being careful.</t>
  </si>
  <si>
    <t>Send malicious or incorrect commands to the vehicle's systems, drawing inaccurate conclusions about the vehicle's condition.</t>
  </si>
  <si>
    <t>No private information can be retrieved from the OBD</t>
  </si>
  <si>
    <t>Implementing proper authentication and encryption.</t>
  </si>
  <si>
    <t>Implement security measures such as encryption, secure communication protocols, authentication mechanisms, and software updates to protect the integrity of data exchanged between the OBD-II system and external devices. BLE: Secure version, SSP Mode—Classic, LE secure mode, 
Verify Pairing request; WIFI: WPA2-PSK, Strong password, Network isolation, Restrict access.</t>
  </si>
  <si>
    <t>TS331</t>
  </si>
  <si>
    <t>[T220] Information Disclosure of TCU_in_1</t>
  </si>
  <si>
    <t>The attacker has access to the cloud</t>
  </si>
  <si>
    <t>Date can be stohlen from the port</t>
  </si>
  <si>
    <t>TS332</t>
  </si>
  <si>
    <t>[T157] Information Disclosure of Cloud_in_0</t>
  </si>
  <si>
    <t>Attacker gets information by getting access of the wifi</t>
  </si>
  <si>
    <t>Access through Wifi. TCU to Cloud</t>
  </si>
  <si>
    <t>Leaking information</t>
  </si>
  <si>
    <t>The company may suffer financial losses depending on the stolen information</t>
  </si>
  <si>
    <t>TS333</t>
  </si>
  <si>
    <t>[T206] Tampering of MP_out_0</t>
  </si>
  <si>
    <t>The attacker is able to access to the physical port</t>
  </si>
  <si>
    <t>The attacker is able to modify the button in order to work in reverse way</t>
  </si>
  <si>
    <t>Change the functionality of button by accessing to the physical port</t>
  </si>
  <si>
    <t>The driver cannot be able to push the button if needed</t>
  </si>
  <si>
    <t>The system will work only automatic</t>
  </si>
  <si>
    <t xml:space="preserve">Physical safety </t>
  </si>
  <si>
    <t>TS335</t>
  </si>
  <si>
    <t>[T300] Denial of Service of Bluetooth</t>
  </si>
  <si>
    <t>Implement keep alive packets to check the Bluetooth availability periodically.</t>
  </si>
  <si>
    <t>TS336</t>
  </si>
  <si>
    <t>[T127] Information Disclosure of OBD_out_0</t>
  </si>
  <si>
    <t xml:space="preserve">Has no importance. </t>
  </si>
  <si>
    <t>Nothing is affected.</t>
  </si>
  <si>
    <t>No component is affected</t>
  </si>
  <si>
    <t>No important information is disclosed</t>
  </si>
  <si>
    <t>TS337</t>
  </si>
  <si>
    <t>[T223] Information Disclosure of TCU_in_2</t>
  </si>
  <si>
    <t>TS338</t>
  </si>
  <si>
    <t>[T081] Denial of Service of ECU_in_7</t>
  </si>
  <si>
    <t>The attacker can access the network using cellular, using the vulnerabilities and gain access to the TCU, from where he can send mallicious packages to the ECU and perform DOS on port ECU_in_7</t>
  </si>
  <si>
    <t>If the communication between the TCU and ECU is interrupted there will be no allert in case a crash occurs as the TCU's data packets are denied by the attack on the port</t>
  </si>
  <si>
    <t>In case the communication is not denied, the alerts would not be gernated and the system becomes obsolete</t>
  </si>
  <si>
    <t>We can depoly HW level DoS Protection​ in the Gateway ECU to protect it against DOS attakcs along with secure gateway and firewalls to block flase packages</t>
  </si>
  <si>
    <t>TS339</t>
  </si>
  <si>
    <t>[T169] Information Disclosure of Cloud_in_1</t>
  </si>
  <si>
    <t>Attacker gets Information he shouldnt get</t>
  </si>
  <si>
    <t>Access through ML to Cloud</t>
  </si>
  <si>
    <t>TS340</t>
  </si>
  <si>
    <t>[T273] Denial of Service of Cel_out_0</t>
  </si>
  <si>
    <t>Attacker can stop the delivery of information to the TCU</t>
  </si>
  <si>
    <t>TS341</t>
  </si>
  <si>
    <t>[T209] Tampering of CAN_MP_to_ECU</t>
  </si>
  <si>
    <t>Attacker can stop the delivery of information to the ECU</t>
  </si>
  <si>
    <t xml:space="preserve">The attacker can compromise the cellular network, and gain access to the TCU and then can gain access to the ECU from where they can access the MP_to_ECU CAN bus </t>
  </si>
  <si>
    <t>The attacker can remotely activate the camera or tamper the request in case the user wants to daignos the prediction</t>
  </si>
  <si>
    <t>privacy will not be effected</t>
  </si>
  <si>
    <t>We can encrypt our messgaes with unique keys to authenticate the messages using SecOC</t>
  </si>
  <si>
    <t>TS342</t>
  </si>
  <si>
    <t>[T203] Tampering of Button</t>
  </si>
  <si>
    <t>Needs to have access to the Button</t>
  </si>
  <si>
    <t>TS343</t>
  </si>
  <si>
    <t>[T276] Denial of Service of Cel_in_0</t>
  </si>
  <si>
    <t>TS345</t>
  </si>
  <si>
    <t>[T270] Information Disclosure of Cellular</t>
  </si>
  <si>
    <t>Cellular, CLoud</t>
  </si>
  <si>
    <t>TS346</t>
  </si>
  <si>
    <t>[T191] Tampering of GPS_out_0</t>
  </si>
  <si>
    <t>the attaker operate on pin_out</t>
  </si>
  <si>
    <t xml:space="preserve">Phisical tampering or  Firmaware Manipulation </t>
  </si>
  <si>
    <t>The attacker shoud be in the car</t>
  </si>
  <si>
    <t xml:space="preserve">replace the GPS module </t>
  </si>
  <si>
    <t>only the gps module are altered</t>
  </si>
  <si>
    <t>Preventing physical access</t>
  </si>
  <si>
    <t>TS347</t>
  </si>
  <si>
    <t>[T057] Denial of Service of ECU_in_1</t>
  </si>
  <si>
    <t>Unauthorized physical access to the OBD</t>
  </si>
  <si>
    <t>The attacker can physically access the OBD and gain access to the ECU, from where he can attack the ECU_in_1</t>
  </si>
  <si>
    <t>Only the pulse sensor values can be blocked</t>
  </si>
  <si>
    <t>TS348</t>
  </si>
  <si>
    <t>[T340] Information Disclosure of Web_Call_Service_out_0</t>
  </si>
  <si>
    <t>Unauthorized access to the cloud</t>
  </si>
  <si>
    <t>TS349</t>
  </si>
  <si>
    <t>[T294] Denial of Service of WiFi_in_0</t>
  </si>
  <si>
    <t>Load Balancing</t>
  </si>
  <si>
    <t>Distribute incoming traffic evenly across multiple access points to prevent a single point of failure and to manage traffic spikes effectively.</t>
  </si>
  <si>
    <t>TS350</t>
  </si>
  <si>
    <t>[T063] Denial of Service of ECU_in_3</t>
  </si>
  <si>
    <t>The attacker can access it in the vehicle</t>
  </si>
  <si>
    <t>If DOS is performed on the ECU_in_3 there will be no major impact as it is connected to the temperature sensor</t>
  </si>
  <si>
    <t xml:space="preserve">No </t>
  </si>
  <si>
    <t>Only temperature data is shared</t>
  </si>
  <si>
    <t>TS351</t>
  </si>
  <si>
    <t>[T145] Information Disclosure of Camera_out_0</t>
  </si>
  <si>
    <t>The attacker has phisical access to the port</t>
  </si>
  <si>
    <t>The attacker can get the information from the camera out port.</t>
  </si>
  <si>
    <t>The attacker has phisical access to the camera out port.</t>
  </si>
  <si>
    <t>Only the information is being disclosed and not altered</t>
  </si>
  <si>
    <t xml:space="preserve">The user has to suffer minor financial problems to replace the camera. </t>
  </si>
  <si>
    <t xml:space="preserve">The car is parked </t>
  </si>
  <si>
    <t>The attacker can only acces the information from the camera when he is physically present near the car.</t>
  </si>
  <si>
    <t>TS352</t>
  </si>
  <si>
    <t>[T054] Denial of Service of ECU_in_0</t>
  </si>
  <si>
    <t>The attacker knows the Network ID, IP address MAC etc. so he can gain access to the network</t>
  </si>
  <si>
    <t>The attacker can compromise the cellular network and can gain control of the TCU, and then can access the ECU, where the attacker can deny the service to the ECU_in_0</t>
  </si>
  <si>
    <t xml:space="preserve">The attacker can access it using IP address, MAC address etc </t>
  </si>
  <si>
    <t xml:space="preserve">If DOS is performed on the port that receives the data from the GPS, the system would not be able to locate the vehicle, hence, it can lead to untimely arrival of the authorities </t>
  </si>
  <si>
    <t>If the location is not identified, a major feature is compromised, the reputation of the OEM will be afftected, and the governmental resources would also be wasted in order to find the inident location</t>
  </si>
  <si>
    <t xml:space="preserve">If the location is not identified, in general the car would be operateable but not be able to navigate but if it encounters an accident, it will be a problem </t>
  </si>
  <si>
    <t>We can deploy firewalls with authentication to protect the ports of the ECU</t>
  </si>
  <si>
    <t>TS353</t>
  </si>
  <si>
    <t>[T148] Information Disclosure of CAN_Camera_to_ECU</t>
  </si>
  <si>
    <t>Unauthorized cloud access is possible.</t>
  </si>
  <si>
    <t>The attacker has access to the cloud via Web Call Service, than to the ECU via TCU, and eventually to the camera from where he can get access to the CAN_BUS.</t>
  </si>
  <si>
    <t>The attacker can get the information transmitted through the can bus via web call service feature through cloud and ECU.</t>
  </si>
  <si>
    <t>The user has to suffer minor financial problems</t>
  </si>
  <si>
    <t>The attacker only gets information.</t>
  </si>
  <si>
    <t>Network Segmentation</t>
  </si>
  <si>
    <t>Segment the vehicle's internal network to isolate critical systems like the camera and ECU from external or less secure components.</t>
  </si>
  <si>
    <t>TS354</t>
  </si>
  <si>
    <t>[T188] Tampering of GPS</t>
  </si>
  <si>
    <t>the attacker  can modify hardware or Firmware to gain data</t>
  </si>
  <si>
    <t>Direct access</t>
  </si>
  <si>
    <t>replace the GPS module</t>
  </si>
  <si>
    <t>phisical tampering detection or firmware integrity check</t>
  </si>
  <si>
    <t>TS355</t>
  </si>
  <si>
    <t>[T331] Repudiation of Web Call Service</t>
  </si>
  <si>
    <t xml:space="preserve">the web call service do not store its activity </t>
  </si>
  <si>
    <t>Access through Cloud to web call services</t>
  </si>
  <si>
    <t>Immitate a legitimate user</t>
  </si>
  <si>
    <t>It is not possible to confirm if the operations were done by an approved user</t>
  </si>
  <si>
    <t>Encription and strong authentication</t>
  </si>
  <si>
    <t>Cloud &amp; Web call service</t>
  </si>
  <si>
    <t>TS357</t>
  </si>
  <si>
    <t>[T337] Information Disclosure of Web_Call_Service_in_0</t>
  </si>
  <si>
    <t>The attacker can access the imformation of the call, the information of the caller and receiver</t>
  </si>
  <si>
    <t>Call encryption, 2 way authentication while calling, confirmation of IPs connected to the call</t>
  </si>
  <si>
    <t>We encrypt our calls and also authenticate the devices connected to the call depending o nthe number of IPs and MACs conncted to the system</t>
  </si>
  <si>
    <t>TS360</t>
  </si>
  <si>
    <t>[T285] Spoofing of WiFi</t>
  </si>
  <si>
    <t>Attacker can get access to wifi to do spoofing activities by exploiting the bluetooth interface and then get into TCU and then into Wi-Fi module</t>
  </si>
  <si>
    <t>It occurs trough the connection of WiFi</t>
  </si>
  <si>
    <t>Spoofing might allow for the manipulation of certain features by an unauthorized user leading to possible complications.</t>
  </si>
  <si>
    <t xml:space="preserve">It might affect the users and manfacturers financially in doing some illegal activities by pretending they are doing </t>
  </si>
  <si>
    <t>Spoofing can lead to certain functionalities to be manipulated by an unauthorized user</t>
  </si>
  <si>
    <t>Attackers can use a spoofed network to trick users into sharing personal information, which can be used for identity theft and fraudulent activities.</t>
  </si>
  <si>
    <t>WPA3</t>
  </si>
  <si>
    <t>Implement the latest security protocol, WPA3, which provides stronger encryption and protection against brute-force attacks.</t>
  </si>
  <si>
    <t>TS362</t>
  </si>
  <si>
    <t>[T066] Denial of Service of ECU_in_4</t>
  </si>
  <si>
    <t>The attacker must in the range of the WiFi</t>
  </si>
  <si>
    <t>The Attacker can attack the Wifi signal to send mallicious packages to the ECU and in turn can send those packages to the ECU, from where they can be aimed at the ECU_in_4 port to Deny the services.</t>
  </si>
  <si>
    <t>It occurs by being present close to the car and using the WiFi vulnerabilities</t>
  </si>
  <si>
    <t>If ECU_in_4 is denied service, the car cannot communicate with the OBD port</t>
  </si>
  <si>
    <t>If the Gateway ECU's input port is compromised, the attacker has gained access to the ECU hence, the car can be controlled and stolen or destroyed</t>
  </si>
  <si>
    <t>Use would not be able to daignose the the car but no operational damage</t>
  </si>
  <si>
    <t>The data cannot be stolen</t>
  </si>
  <si>
    <t>we can implement firewalls to control the access of the ECU ports and HW level DoS Protection​</t>
  </si>
  <si>
    <t>We implement firewalls for proctection and use HW level DoS Protection​ to counter the DOS attack also reduce limit the data packet tranfer processing speed to receive the packages slowly.</t>
  </si>
  <si>
    <t>TS363</t>
  </si>
  <si>
    <t>[T197] Tampering of CAN_Sensor_to_Location</t>
  </si>
  <si>
    <t>The Attacker has physicall access</t>
  </si>
  <si>
    <t>The attacker can change the location coordationes by tampering</t>
  </si>
  <si>
    <t>Privat data can be stohlen</t>
  </si>
  <si>
    <t>We can deploy firewalls, SecOC, and uniqui key generation</t>
  </si>
  <si>
    <t>Implement firewalls for the first line of defence, SecOC to authenticate packages, and implement uniqui key for each shared coordinates to differentiate true data packets</t>
  </si>
  <si>
    <t>TS364</t>
  </si>
  <si>
    <t>[T139] Repudiation of Camera</t>
  </si>
  <si>
    <t>The car is moving and the attacker can be anywhere</t>
  </si>
  <si>
    <t>The attacker gains access to the cloud via ML program, than to the ECU via TCU, and eventually to the camera.</t>
  </si>
  <si>
    <t>The attacker could be present anywhere and can deny the data transmission even if it did happen.</t>
  </si>
  <si>
    <t>The attacker can deny that the accident did happen</t>
  </si>
  <si>
    <t>The company has to suffer as its security policies were weak</t>
  </si>
  <si>
    <t>The camera will not get all the information (for example, if an accident ocured, the camera will not know that this happend, so it will not take the pictures).</t>
  </si>
  <si>
    <t>The attacker doesn't have access to the data transmitted by the camera.</t>
  </si>
  <si>
    <t>Digital signatures</t>
  </si>
  <si>
    <t>Implement Digital Signatures</t>
  </si>
  <si>
    <t>TS365</t>
  </si>
  <si>
    <t>[T247] Information Disclosure of CAN_TCU_to_ECU</t>
  </si>
  <si>
    <t>The attacker can remotely attack the Cellular network, and hence can access to the TCU, from where the CAN can be tapped into to monitor the remotely</t>
  </si>
  <si>
    <t>All the communication with the car and outside the vehicle (V2X) can be modified</t>
  </si>
  <si>
    <t>encryption and firewalls</t>
  </si>
  <si>
    <t xml:space="preserve">TCU - ECU CAN bus </t>
  </si>
  <si>
    <t>We implement firewalls for proctection and encrypt our data so that the attacker cannot view it</t>
  </si>
  <si>
    <t>TS367</t>
  </si>
  <si>
    <t>[T019] Information Disclosure of MEMS_out_1</t>
  </si>
  <si>
    <t>The attacker attach some cable to the MEMS component</t>
  </si>
  <si>
    <t>attacker knows the speed of user</t>
  </si>
  <si>
    <t>TS368</t>
  </si>
  <si>
    <t>[T297] Denial of Service of CAN_WiFi_to_TCU</t>
  </si>
  <si>
    <t>After accessing the network it bombards the TCU with requests and messages</t>
  </si>
  <si>
    <t xml:space="preserve"> This can lead to customer dissatisfaction, potential demands for compensation or refunds, and a negative impact on brand perception.</t>
  </si>
  <si>
    <t>IDS/IPS or Traffic Limit or Load Balancing</t>
  </si>
  <si>
    <t>TS369</t>
  </si>
  <si>
    <t>[T060] Denial of Service of ECU_in_2</t>
  </si>
  <si>
    <t>The attacker knows how he can gain access to the blutooth</t>
  </si>
  <si>
    <t>The attacker can compromise the Bluetooth and hence gain access to the TCU where the attacker can directly connect to the ECU and can perform DOS on the ECU_in_2</t>
  </si>
  <si>
    <t>The attacker must be in range of the bluetooth</t>
  </si>
  <si>
    <t>Only sound sensor is connected to the ECU_in_2 port hence none safety impact</t>
  </si>
  <si>
    <t>If the ECU_in_2 is not working, the sound sensor wont work which has only very low operational impact</t>
  </si>
  <si>
    <t>TS370</t>
  </si>
  <si>
    <t>[T045] Denial of Service of CAN_Sound_to_ECU</t>
  </si>
  <si>
    <t xml:space="preserve">The sound sensor would not work in the vehicle </t>
  </si>
  <si>
    <t>TS371</t>
  </si>
  <si>
    <t>[T036] Spoofing of Sound</t>
  </si>
  <si>
    <t>The attacker replaces the working sensor with a faulty one</t>
  </si>
  <si>
    <t>TS373</t>
  </si>
  <si>
    <t>[T042] Denial of Service of Sound_out_0</t>
  </si>
  <si>
    <t>The Attacker can compromise the out_0 by phycisally damaging the  connection between the ECU and the Sound Sensor</t>
  </si>
  <si>
    <t>replace the Sound component</t>
  </si>
  <si>
    <t>TS374</t>
  </si>
  <si>
    <t>[T185] Elevation of Privilege of GPS</t>
  </si>
  <si>
    <t>Attackers gain control over the GPS module through security vulnerabilities, enabling them to manipulate its functions.</t>
  </si>
  <si>
    <t>Maliciuos code injected using radio</t>
  </si>
  <si>
    <t>the crash notification system may not work correctly</t>
  </si>
  <si>
    <t>no component to buy</t>
  </si>
  <si>
    <t>Implement the principle of least privilege and authentication, ensuring that the module's functions can only be accessed by authorized components/personnel.</t>
  </si>
  <si>
    <t>The least level of privilage can be predefined so that the access is blocked before the component is deployed and authorization for the remaining low risk threats in the GPS</t>
  </si>
  <si>
    <t>TS375</t>
  </si>
  <si>
    <t>[T291] Denial of Service of WiFi_out_0</t>
  </si>
  <si>
    <t>Multi Factor Authentication</t>
  </si>
  <si>
    <t>If we can use MFA algorithms in logging into the network, so we can stop attackers getting into the network.</t>
  </si>
  <si>
    <t>TS376</t>
  </si>
  <si>
    <t>[T016] Information Disclosure of MEMS_out_0</t>
  </si>
  <si>
    <t>ECU will receive data</t>
  </si>
  <si>
    <t>replace the component</t>
  </si>
  <si>
    <t>ECU still receive correct datta</t>
  </si>
  <si>
    <t>MEMS - ECU</t>
  </si>
  <si>
    <t>Implement physical security measures to prevent unauthorized access to the MEMS output port.</t>
  </si>
  <si>
    <t>TS377</t>
  </si>
  <si>
    <t>[T022] Information Disclosure of CAN_MEMS_to_ECU</t>
  </si>
  <si>
    <t>The attacker can access the OBD port, bug the Gateway ECU and access the CAN bus betwee the MEMS and ECU to tap in and monitor the imformation shared in the CAN bus</t>
  </si>
  <si>
    <t>The attacker can only monitor the data</t>
  </si>
  <si>
    <t>No affect on the Operation</t>
  </si>
  <si>
    <t>The attacker can only monitor the accleration/braking of the car</t>
  </si>
  <si>
    <t>Implement physical security measures to prevent unauthorized access of the CAN bus.</t>
  </si>
  <si>
    <t>TS378</t>
  </si>
  <si>
    <t>[T048] Spoofing of Gateway_ECU</t>
  </si>
  <si>
    <t>The attacker can access the OBD port, gain access to the TCU and then can access the Gateway ECU to spoof the data that is processed/Stored through the ECU Gateway</t>
  </si>
  <si>
    <t>The attacker must have physical access</t>
  </si>
  <si>
    <t>If false information can be idtentified as the real values, which might not be the values from the sensor but actually from the attacker, the mallicious identity can lead to accidents due to mallious data controlled by the attacker</t>
  </si>
  <si>
    <t xml:space="preserve">No component would acutally be damaged </t>
  </si>
  <si>
    <t>The attacker can cause unpridictable changes like braking, high speed etc.</t>
  </si>
  <si>
    <t>no privacy concerns</t>
  </si>
  <si>
    <t>TS379</t>
  </si>
  <si>
    <t>[T051] Information Disclosure of Gateway_ECU</t>
  </si>
  <si>
    <t>The attacker can remotely attack Cellular Network, gain Access to the TCU and then can access the Gateway ECU to access all the information stored by the Gateway ECU</t>
  </si>
  <si>
    <t>The attacker must have the network access points like IP, MAC etc</t>
  </si>
  <si>
    <t xml:space="preserve">If information is disclosed, there is no injury to the passengers </t>
  </si>
  <si>
    <t>The company designing the component will not be reputed as the attacker can gain personal information</t>
  </si>
  <si>
    <t xml:space="preserve">It wouldn't affect the operation of the vehicle </t>
  </si>
  <si>
    <t xml:space="preserve">All the data can be stolen </t>
  </si>
  <si>
    <t>Implement the principle of least privilege, ensuring that the module's functions can only be accessed by authorized components.</t>
  </si>
  <si>
    <t>The whole Vehicle Architecture</t>
  </si>
  <si>
    <t>Name</t>
  </si>
  <si>
    <t>cloud</t>
  </si>
  <si>
    <t>T1429</t>
  </si>
  <si>
    <t>Denial of Service of Gyroscope</t>
  </si>
  <si>
    <t>• Gyroscope</t>
  </si>
  <si>
    <t>Attacker can disrupt the data coming out of the Gyroscope sensor.</t>
  </si>
  <si>
    <t>Can be attacked physically from the inside of the car.</t>
  </si>
  <si>
    <t>Only possibility is from inside of the car locally.</t>
  </si>
  <si>
    <t>Needs gyroscope for crash detection</t>
  </si>
  <si>
    <t>no impact</t>
  </si>
  <si>
    <t>system is not correct working</t>
  </si>
  <si>
    <t>no private data will be leaked</t>
  </si>
  <si>
    <t>T1430</t>
  </si>
  <si>
    <t>Tampering of Gyroscope</t>
  </si>
  <si>
    <t xml:space="preserve">Need access directly to the component </t>
  </si>
  <si>
    <t>T1431</t>
  </si>
  <si>
    <t>Information Disclosure of Gyroscope</t>
  </si>
  <si>
    <t>get data about the driving profile</t>
  </si>
  <si>
    <t>T1432</t>
  </si>
  <si>
    <t>Spoofing of Gyroscope</t>
  </si>
  <si>
    <t>except for loss of redundancy for crash estimation, no major operational damage.</t>
  </si>
  <si>
    <t>T1433</t>
  </si>
  <si>
    <t>Elevation of Privilege of Gyroscope</t>
  </si>
  <si>
    <t>T1434</t>
  </si>
  <si>
    <t>Repudiation of Gyroscope</t>
  </si>
  <si>
    <t>T1435</t>
  </si>
  <si>
    <t>Information Disclosure of GYRO_out_0</t>
  </si>
  <si>
    <t>• Gyroscope::GYRO_out_0</t>
  </si>
  <si>
    <t>Attacker access the port physically to disclose the information.</t>
  </si>
  <si>
    <t>No breach of privacy or confidential data.</t>
  </si>
  <si>
    <t>Gyroscope</t>
  </si>
  <si>
    <t>T1436</t>
  </si>
  <si>
    <t>Tampering of GYRO_out_0</t>
  </si>
  <si>
    <t>Attacker can manipulate the sensor data coming out of Gyroscope.</t>
  </si>
  <si>
    <t>Attacker attempts probing on the port locally.</t>
  </si>
  <si>
    <t>T1437</t>
  </si>
  <si>
    <t>Denial of Service of GYRO_out_0</t>
  </si>
  <si>
    <t>T1438</t>
  </si>
  <si>
    <t>Information Disclosure of GYRO_out_to_ECU_in</t>
  </si>
  <si>
    <t>• GYRO_out_to_ECU_in</t>
  </si>
  <si>
    <t>T1439</t>
  </si>
  <si>
    <t>Tampering of GYRO_out_to_ECU_in</t>
  </si>
  <si>
    <t>Attacker attempts probing on the communication bus locally.</t>
  </si>
  <si>
    <t>T1440</t>
  </si>
  <si>
    <t>Denial of Service of GYRO_out_to_ECU_in</t>
  </si>
  <si>
    <t>T1441</t>
  </si>
  <si>
    <t>Denial of Service of Temperature</t>
  </si>
  <si>
    <t>• Temperature</t>
  </si>
  <si>
    <t>Physical removal of sensor</t>
  </si>
  <si>
    <t>To have no sensor reading</t>
  </si>
  <si>
    <t>If the sensor provides no information, it might lead to incorrect conclusions about the occupants' conditions, potentially delaying or influencing the type of medical assistance provided</t>
  </si>
  <si>
    <t>Collision detection system wont work properly if it receives no readings</t>
  </si>
  <si>
    <t xml:space="preserve"> None</t>
  </si>
  <si>
    <t>Temperature sensor</t>
  </si>
  <si>
    <t>T1442</t>
  </si>
  <si>
    <t>Information Disclosure of Temperature</t>
  </si>
  <si>
    <t>Attacker gets access to the information about the temperature</t>
  </si>
  <si>
    <t>Attacker could get access to sensor data</t>
  </si>
  <si>
    <t>Attacker could analyze the raw temperature data to understand its format and characteristics</t>
  </si>
  <si>
    <t>T1443</t>
  </si>
  <si>
    <t>Tampering of Temperature</t>
  </si>
  <si>
    <t>To get false data readings</t>
  </si>
  <si>
    <t>False temperature data could trigger unnecessary emergency responses, leading to wasted resources. Emergency services, such as paramedics and firefighters, might be dispatched when not actually required.</t>
  </si>
  <si>
    <t>Collision detection system wont work properly if it receives false readings</t>
  </si>
  <si>
    <t>T1444</t>
  </si>
  <si>
    <t>Repudiation of Temperature</t>
  </si>
  <si>
    <t>Not applicable, the logging happens in the ECU</t>
  </si>
  <si>
    <t>T1445</t>
  </si>
  <si>
    <t>Elevation of Privilege of Temperature</t>
  </si>
  <si>
    <t>Not applicable.</t>
  </si>
  <si>
    <t>T1446</t>
  </si>
  <si>
    <t>Spoofing of Temperature</t>
  </si>
  <si>
    <t>Attacker uses a defective sensor in place of the working sensor</t>
  </si>
  <si>
    <t>T1447</t>
  </si>
  <si>
    <t>Information Disclosure of TEMP_out_0</t>
  </si>
  <si>
    <t>• Temperature::TEMP_out_0</t>
  </si>
  <si>
    <t>T1448</t>
  </si>
  <si>
    <t>Tampering of TEMP_out_0</t>
  </si>
  <si>
    <t>Attacker could insert a device that would manipulate the data from the port</t>
  </si>
  <si>
    <t>T1449</t>
  </si>
  <si>
    <t>Denial of Service of TEMP_out_0</t>
  </si>
  <si>
    <t>Physical damage to the port</t>
  </si>
  <si>
    <t>T1450</t>
  </si>
  <si>
    <t>Information Disclosure of TEMP_out_to_ECU_in</t>
  </si>
  <si>
    <t>• TEMP_out_to_ECU_in</t>
  </si>
  <si>
    <t>T1451</t>
  </si>
  <si>
    <t>Tampering of TEMP_out_to_ECU_in</t>
  </si>
  <si>
    <t>Attacker could use a different cable</t>
  </si>
  <si>
    <t>T1452</t>
  </si>
  <si>
    <t>Denial of Service of TEMP_out_to_ECU_in</t>
  </si>
  <si>
    <t>The attacker damages the cable</t>
  </si>
  <si>
    <t>T1453</t>
  </si>
  <si>
    <t>Information Disclosure of Gateway_ECU</t>
  </si>
  <si>
    <t>• Gateway_ECU</t>
  </si>
  <si>
    <t>T1454</t>
  </si>
  <si>
    <t>Tampering of Gateway_ECU</t>
  </si>
  <si>
    <t>T1455</t>
  </si>
  <si>
    <t>Denial of Service of Gateway_ECU</t>
  </si>
  <si>
    <t>T1456</t>
  </si>
  <si>
    <t>Elevation of Privilege of Gateway_ECU</t>
  </si>
  <si>
    <t/>
  </si>
  <si>
    <t>T1457</t>
  </si>
  <si>
    <t>Repudiation of Gateway_ECU</t>
  </si>
  <si>
    <t>T1458</t>
  </si>
  <si>
    <t>Spoofing of Gateway_ECU</t>
  </si>
  <si>
    <t>The attacker must have physical access.</t>
  </si>
  <si>
    <t>T1459</t>
  </si>
  <si>
    <t>Denial of Service of ECU_in_0</t>
  </si>
  <si>
    <t>• Gateway_ECU::ECU_in_0</t>
  </si>
  <si>
    <t>T1460</t>
  </si>
  <si>
    <t>Tampering of ECU_in_0</t>
  </si>
  <si>
    <t>T1461</t>
  </si>
  <si>
    <t>Information Disclosure of ECU_in_0</t>
  </si>
  <si>
    <t>T1462</t>
  </si>
  <si>
    <t>Information Disclosure of ECU_out_0</t>
  </si>
  <si>
    <t>• Gateway_ECU::ECU_out_0</t>
  </si>
  <si>
    <t>T1463</t>
  </si>
  <si>
    <t>Tampering of ECU_out_0</t>
  </si>
  <si>
    <t>Attacker manipulates the communication data to TCU.</t>
  </si>
  <si>
    <t>Attacker compromises OBD then goes to ECU and then can tamper with the port.</t>
  </si>
  <si>
    <t>Attacker should be in the range</t>
  </si>
  <si>
    <t>T1464</t>
  </si>
  <si>
    <t>Denial of Service of ECU_out_0</t>
  </si>
  <si>
    <t>Attacker should be iin the range of the bluetooth</t>
  </si>
  <si>
    <t>If DOS is performed on the ECU_out_0 we cannot access the TCU which is connected to this port, hence incaase of accident, no comminucation can be done</t>
  </si>
  <si>
    <t>T1465</t>
  </si>
  <si>
    <t>Information Disclosure of ECU_in_9</t>
  </si>
  <si>
    <t>• Gateway_ECU::ECU_in_9</t>
  </si>
  <si>
    <t>Attacker have physical access</t>
  </si>
  <si>
    <t xml:space="preserve">Attacker can compromise the sensor, then have the access to ECU through the sensor </t>
  </si>
  <si>
    <t>Attacker needs to be in the car</t>
  </si>
  <si>
    <t>No safety impacts in this case.</t>
  </si>
  <si>
    <t>Only the gyroscope readings can be captured by the attacker</t>
  </si>
  <si>
    <t>T1466</t>
  </si>
  <si>
    <t>Tampering of ECU_in_9</t>
  </si>
  <si>
    <t xml:space="preserve">Attacker can compromise the gyroscope, then have the access to ECU through the sensor </t>
  </si>
  <si>
    <t>Attacker can change the data from the gyroscope</t>
  </si>
  <si>
    <t>Only the gyroscope readings can be altered by the attacker</t>
  </si>
  <si>
    <t>T1467</t>
  </si>
  <si>
    <t>Denial of Service of ECU_in_9</t>
  </si>
  <si>
    <t>Attacker can send datas continuously and make it as unavailable</t>
  </si>
  <si>
    <t>only the Gyroscope datas can be affected</t>
  </si>
  <si>
    <t>T1468</t>
  </si>
  <si>
    <t>Information Disclosure of ECU_in_8</t>
  </si>
  <si>
    <t>• Gateway_ECU::ECU_in_8</t>
  </si>
  <si>
    <t>The attacker has physical access.</t>
  </si>
  <si>
    <t>The attacker can compromise OBD then can access the ECU, where the attacker can deny the service to the ECU_in_8.</t>
  </si>
  <si>
    <t>Attacker in the car.</t>
  </si>
  <si>
    <t>No safety impact.</t>
  </si>
  <si>
    <t>Only temperature data can be seen by the attacker.</t>
  </si>
  <si>
    <t>OBD- ECU</t>
  </si>
  <si>
    <t>T1469</t>
  </si>
  <si>
    <t>Tampering of ECU_in_8</t>
  </si>
  <si>
    <t>The attacker knows how he can gain access to the OBD.</t>
  </si>
  <si>
    <t>If Tampering is performed on the ECU_in_8 there will be no major impact as it is connected to the temperature sensor only the temperature value displayed will be untrue</t>
  </si>
  <si>
    <t>Only temperature data is shared and manipulated.</t>
  </si>
  <si>
    <t>T1470</t>
  </si>
  <si>
    <t>Denial of Service of ECU_in_8</t>
  </si>
  <si>
    <t>Unauthorized physical access to the OBD.</t>
  </si>
  <si>
    <t>The attacker can physically access the OBD and gain access to the ECU, from where he can attack the ECU_in_8.</t>
  </si>
  <si>
    <t>The attacker must be in the car.</t>
  </si>
  <si>
    <t xml:space="preserve">Temperature values would not be </t>
  </si>
  <si>
    <t>No values other than the temperature can be monitored.</t>
  </si>
  <si>
    <t>T1474</t>
  </si>
  <si>
    <t>Information Disclosure of ECU_in_6</t>
  </si>
  <si>
    <t>• Gateway_ECU::ECU_in_6</t>
  </si>
  <si>
    <t>The attacker can physically access the OBD and gain access to the ECU, from where he can attack the ECU_in_6.</t>
  </si>
  <si>
    <t>The attacker shoud be in the car.</t>
  </si>
  <si>
    <t>T1475</t>
  </si>
  <si>
    <t>Tampering of ECU_in_6</t>
  </si>
  <si>
    <t>Attacker gets access to the OBD port. Compromised OBD tramsmits modified signals to the ECU component where the information can be tampered.</t>
  </si>
  <si>
    <t>The attacker needs to be present in the vehicle.</t>
  </si>
  <si>
    <t>Only the pulse senor information can be tampered.</t>
  </si>
  <si>
    <t>No financial impact for the end user.</t>
  </si>
  <si>
    <t>It can generate fake alerts for the port connected to the pulse sensor giving fake data.</t>
  </si>
  <si>
    <t>T1476</t>
  </si>
  <si>
    <t>Denial of Service of ECU_in_6</t>
  </si>
  <si>
    <t>Only the pulse sensor values can be blocked.</t>
  </si>
  <si>
    <t>T1480</t>
  </si>
  <si>
    <t>Information Disclosure of ECU_in_2</t>
  </si>
  <si>
    <t>• Gateway_ECU::ECU_in_2</t>
  </si>
  <si>
    <t>T1481</t>
  </si>
  <si>
    <t>Tampering of ECU_in_2</t>
  </si>
  <si>
    <t>T1482</t>
  </si>
  <si>
    <t>Denial of Service of ECU_in_2</t>
  </si>
  <si>
    <t>T1483</t>
  </si>
  <si>
    <t>Information Disclosure of ECU_out_2</t>
  </si>
  <si>
    <t>• Gateway_ECU::ECU_out_2</t>
  </si>
  <si>
    <t>T1484</t>
  </si>
  <si>
    <t>Tampering of ECU_out_2</t>
  </si>
  <si>
    <t>Attacker compromises the Display, then he has access to the ECU through ECU_out_2.</t>
  </si>
  <si>
    <t>There is no financial impact.</t>
  </si>
  <si>
    <t>The access to the Displayed will not influence the system.</t>
  </si>
  <si>
    <t>T1485</t>
  </si>
  <si>
    <t>Denial of Service of ECU_out_2</t>
  </si>
  <si>
    <t>The attacker in the range of the Display.</t>
  </si>
  <si>
    <t>No safety risk.</t>
  </si>
  <si>
    <t>Only the data on the display will not work but in the backend all the prosses run smoothly, the user cant monitor his/her data.</t>
  </si>
  <si>
    <t>No information disclosure.</t>
  </si>
  <si>
    <t>T1486</t>
  </si>
  <si>
    <t>Information Disclosure of ECU_in_1</t>
  </si>
  <si>
    <t>• Gateway_ECU::ECU_in_1</t>
  </si>
  <si>
    <t>The Attacker can attack the Wifi signal to send mallicious packages to the ECU and in turn can send those packages to the ECU, from where they can be aimed at the ECU_in_1 port to Deny the services.</t>
  </si>
  <si>
    <t>If ECU_in_1 is denied service, the car cannot communicate with the OBD port</t>
  </si>
  <si>
    <t>We can implement firewalls to control the access of the ECU ports and HW level DoS Protection​</t>
  </si>
  <si>
    <t>OBD-ECU</t>
  </si>
  <si>
    <t>T1487</t>
  </si>
  <si>
    <t>Tampering of ECU_in_1</t>
  </si>
  <si>
    <t>The attacker can compromise OBD then can access the ECU, where the attacker can deny the service to the ECU_in_1.</t>
  </si>
  <si>
    <t>T1488</t>
  </si>
  <si>
    <t>Denial of Service of ECU_in_1</t>
  </si>
  <si>
    <t>Attacker gets access to OBD port.</t>
  </si>
  <si>
    <t>No operational effect.</t>
  </si>
  <si>
    <t>T1489</t>
  </si>
  <si>
    <t>Information Disclosure of ECU_out_1</t>
  </si>
  <si>
    <t>• Gateway_ECU::ECU_out_1</t>
  </si>
  <si>
    <t>T1490</t>
  </si>
  <si>
    <t>Tampering of ECU_out_1</t>
  </si>
  <si>
    <t>T1491</t>
  </si>
  <si>
    <t>Denial of Service of ECU_out_1</t>
  </si>
  <si>
    <t>T1492</t>
  </si>
  <si>
    <t>Information Disclosure of ECU_in_4</t>
  </si>
  <si>
    <t>• Gateway_ECU::ECU_in_4</t>
  </si>
  <si>
    <t>T1493</t>
  </si>
  <si>
    <t>Tampering of ECU_in_4</t>
  </si>
  <si>
    <t>T1494</t>
  </si>
  <si>
    <t>Denial of Service of ECU_in_4</t>
  </si>
  <si>
    <t>T1495</t>
  </si>
  <si>
    <t>Information Disclosure of ECU_in_5</t>
  </si>
  <si>
    <t>• Gateway_ECU::ECU_in_5</t>
  </si>
  <si>
    <t>Only sound sensor is connected to the ECU_in_5 port hence none safety impact</t>
  </si>
  <si>
    <t>If the ECU_in_5 is not working, the sound sensor wont work which has only very low operational impact.</t>
  </si>
  <si>
    <t>No privacy issues.</t>
  </si>
  <si>
    <t>T1496</t>
  </si>
  <si>
    <t>Tampering of ECU_in_5</t>
  </si>
  <si>
    <t>There can be multiple alerts generated, that disturb the user on the display.</t>
  </si>
  <si>
    <t>T1497</t>
  </si>
  <si>
    <t>Denial of Service of ECU_in_5</t>
  </si>
  <si>
    <t>Access Through OBD and ECU.</t>
  </si>
  <si>
    <t>T1498</t>
  </si>
  <si>
    <t>Information Disclosure of ECU_in_7</t>
  </si>
  <si>
    <t>• Gateway_ECU::ECU_in_7</t>
  </si>
  <si>
    <t>T1499</t>
  </si>
  <si>
    <t>Tampering of ECU_in_7</t>
  </si>
  <si>
    <t>Need physical access to the port.</t>
  </si>
  <si>
    <t>The attacker could use this information to know where the user is home/not.</t>
  </si>
  <si>
    <t>All the infomation can be accesed from the ECU_out_1 as it is connected to the OBD</t>
  </si>
  <si>
    <t>T1500</t>
  </si>
  <si>
    <t>Denial of Service of ECU_in_7</t>
  </si>
  <si>
    <t>T1501</t>
  </si>
  <si>
    <t>Denial of Service of ECU_in_3</t>
  </si>
  <si>
    <t>• Gateway_ECU::ECU_in_3</t>
  </si>
  <si>
    <t>Attacker gets access to the port.</t>
  </si>
  <si>
    <t xml:space="preserve">Attacker gets access physically. Compromise the data tramsmission and sending the malicious datas inorder to make the service unavailable </t>
  </si>
  <si>
    <t>T1502</t>
  </si>
  <si>
    <t>Tampering of ECU_in_3</t>
  </si>
  <si>
    <t>Attacker gets access to the port. Compromised the data tramsmission of GPS to the ECU component and can be modified</t>
  </si>
  <si>
    <t>T1503</t>
  </si>
  <si>
    <t>Information Disclosure of ECU_in_3</t>
  </si>
  <si>
    <t>T1504</t>
  </si>
  <si>
    <t>Information Disclosure of ECU_out_3</t>
  </si>
  <si>
    <t>• Gateway_ECU::ECU_out_3</t>
  </si>
  <si>
    <t>Attacker can connect to the OBD port from where they can gain access to the ECU and hence, disclose information on ECU_out_3.</t>
  </si>
  <si>
    <t>The attacker can see at what moments the request for image is made.</t>
  </si>
  <si>
    <t>T1505</t>
  </si>
  <si>
    <t>Tampering of ECU_out_3</t>
  </si>
  <si>
    <t>T1506</t>
  </si>
  <si>
    <t>Denial of Service of ECU_out_3</t>
  </si>
  <si>
    <t>The ECU is not able to communicate with the Camera, in case of safety no pic.</t>
  </si>
  <si>
    <t>The system do not work properly.</t>
  </si>
  <si>
    <t>T1507</t>
  </si>
  <si>
    <t>Information Disclosure of TCU_out-ECU_in</t>
  </si>
  <si>
    <t>• TCU_out-ECU_in</t>
  </si>
  <si>
    <t>An attacker could steal incoming data passing from TCU and directed to ECU that may contain updates or other sensitive data</t>
  </si>
  <si>
    <t>Feasible attaching probes to the connection channel</t>
  </si>
  <si>
    <t>Data breached but device keep working</t>
  </si>
  <si>
    <t>Data breaches may have an impact on the OEM</t>
  </si>
  <si>
    <t>The connection among components will still be available</t>
  </si>
  <si>
    <t>Leaked data, in particular for OTA updates, may lead to reverse engineering or industrial secrets disclousure</t>
  </si>
  <si>
    <t>T1508</t>
  </si>
  <si>
    <t>Tampering of TCU_out-ECU_in</t>
  </si>
  <si>
    <t>An attacker could inject false updates or incoming data</t>
  </si>
  <si>
    <t>Feasible if possible to reach the channel, special equipement needed</t>
  </si>
  <si>
    <t>This threat may lead to installation of malware or random behaviour</t>
  </si>
  <si>
    <t>The component may be physically damaged and needs to be substituted, furthermore a malware could use the hardware in an unintended manner, stealing sensitive information</t>
  </si>
  <si>
    <t>The component may stop working or break</t>
  </si>
  <si>
    <t xml:space="preserve">Camera or other </t>
  </si>
  <si>
    <t xml:space="preserve">Implement integrity checks </t>
  </si>
  <si>
    <t>Implement integrity and authenticity solutions</t>
  </si>
  <si>
    <t>The communication among TCU and ECU shall be secure and integrity/authenticity checks are needed</t>
  </si>
  <si>
    <t>T1509</t>
  </si>
  <si>
    <t>Denial of Service of TCU_out-ECU_in</t>
  </si>
  <si>
    <t>An attacker coul compromise the communication among TCU and ECU</t>
  </si>
  <si>
    <t>Feasible by physically altering the connection or floading it</t>
  </si>
  <si>
    <t xml:space="preserve">Inner communication compromised but the outcoming communication may keep working </t>
  </si>
  <si>
    <t>If the communication is physically altered, the component may need to be substituted</t>
  </si>
  <si>
    <t>The updates may not be available, but the outcoming data may keep working</t>
  </si>
  <si>
    <t>T1510</t>
  </si>
  <si>
    <t>Information Disclosure of ECU_out_to_TCU_in</t>
  </si>
  <si>
    <t>• ECU_out_to_TCU_in</t>
  </si>
  <si>
    <t>An attacker may leak the communication among ECU and TCU</t>
  </si>
  <si>
    <t>Information leakage but still working</t>
  </si>
  <si>
    <t>Leaked data may be really sensitive like GPS position or camera access</t>
  </si>
  <si>
    <t>ECU - TCU</t>
  </si>
  <si>
    <t>T1511</t>
  </si>
  <si>
    <t>Tampering of ECU_out_to_TCU_in</t>
  </si>
  <si>
    <t>An attacker may alter the outgoing communication by injecting row packets on the communicating channel</t>
  </si>
  <si>
    <t>False positive or negative may arise but still in case of an emergency the communication may be possible</t>
  </si>
  <si>
    <t>It's possible that any outgoing data is tampered, but some packets may still reach the TCU and the outside.</t>
  </si>
  <si>
    <t>T1512</t>
  </si>
  <si>
    <t>Denial of Service of ECU_out_to_TCU_in</t>
  </si>
  <si>
    <t>An attacker coul compromise the communication among ECU and TCU</t>
  </si>
  <si>
    <t>If the connection among ECU and TCU is denied, the entire solution will stop working</t>
  </si>
  <si>
    <t>If no data reach the TCU, no data can reach the outside, so the component stop working</t>
  </si>
  <si>
    <t xml:space="preserve">Integrity and authenticity of the communication need to be secured </t>
  </si>
  <si>
    <t>If a similar threat happens, the entire component will stop working</t>
  </si>
  <si>
    <t>The communication among ECU and TCU shall be secure and integrity/authenticity checks are needed</t>
  </si>
  <si>
    <t>T1513</t>
  </si>
  <si>
    <t>Information Disclosure of SND_out_to_ECU_in</t>
  </si>
  <si>
    <t>• SND_out_to_ECU_in</t>
  </si>
  <si>
    <t>T1514</t>
  </si>
  <si>
    <t>Tampering of SND_out_to_ECU_in</t>
  </si>
  <si>
    <t>False sound data could trigger unnecessary emergency responses, leading to wasted resources.</t>
  </si>
  <si>
    <t>T1515</t>
  </si>
  <si>
    <t>Denial of Service of SND_out_to_ECU_in</t>
  </si>
  <si>
    <t>Physically damage the cable</t>
  </si>
  <si>
    <t>To not receive any readings</t>
  </si>
  <si>
    <t>T1516</t>
  </si>
  <si>
    <t>Information Disclosure of GPS_out_to_ECU_in</t>
  </si>
  <si>
    <t>• GPS_out_to_ECU_in</t>
  </si>
  <si>
    <t>The car should be parked</t>
  </si>
  <si>
    <t>The attacker intercepts the information received from the GPS sensor</t>
  </si>
  <si>
    <t xml:space="preserve">Man in the middle attack </t>
  </si>
  <si>
    <t>the system is not reliable because falsified data is being sent to it.</t>
  </si>
  <si>
    <t>privat data are leaked</t>
  </si>
  <si>
    <t>T1517</t>
  </si>
  <si>
    <t>Denial of Service of GPS_out_to_ECU_in</t>
  </si>
  <si>
    <t>The Attacker do a MITM attack.</t>
  </si>
  <si>
    <t>The attacker have phisical access to car and begin to eavesdrop the conversation, then he take data and modifing it.</t>
  </si>
  <si>
    <t>The attacker needs to be at the car</t>
  </si>
  <si>
    <t>System is not working while a accidents</t>
  </si>
  <si>
    <t>T1518</t>
  </si>
  <si>
    <t>Tampering of GPS_out_to_ECU_in</t>
  </si>
  <si>
    <t>The attacker can intercept and mess with the data sent</t>
  </si>
  <si>
    <t>Attacker use wireless connection near the vehicle network for a tampering attack and change the information exchanged</t>
  </si>
  <si>
    <t>The attacker can simply connect to local network of vehicle in order to access GPS and perform the attack</t>
  </si>
  <si>
    <t>This attack can eventually give some injuries to the road user if lead him to a dangereous location</t>
  </si>
  <si>
    <t>This doesn't affect always financially the road user, because the GPS will not always be used or not used at all</t>
  </si>
  <si>
    <t>Can eventually to some vehicle crash, leading the road user to a dangerous road</t>
  </si>
  <si>
    <t>No privacy data is being leaked</t>
  </si>
  <si>
    <t>T1519</t>
  </si>
  <si>
    <t>Information Disclosure of ECU_out_to_CMR_in</t>
  </si>
  <si>
    <t>• ECU_out_to_CMR_in</t>
  </si>
  <si>
    <t>The attacker gets access to the cloud, than to the Edge via emergency response team, than to TCU via wifi, than to the camera via ECU, eventually to the ECU_to_camera connection.</t>
  </si>
  <si>
    <t>The attacker uses internet to get access to the cloud.</t>
  </si>
  <si>
    <t>Information is disclosed but it will not hamper the safety funtions</t>
  </si>
  <si>
    <t>no fnancial impact</t>
  </si>
  <si>
    <t>Operations will not be hindered</t>
  </si>
  <si>
    <t>Information might get leaked</t>
  </si>
  <si>
    <t>Personal firewall</t>
  </si>
  <si>
    <t>T1520</t>
  </si>
  <si>
    <t>Tampering of ECU_out_to_CMR_in</t>
  </si>
  <si>
    <t>Attacker has physical access to the can bus</t>
  </si>
  <si>
    <t xml:space="preserve">Can bus is accessible </t>
  </si>
  <si>
    <t xml:space="preserve">Attacker cut the can bus </t>
  </si>
  <si>
    <t xml:space="preserve">It will impact the safety system severely </t>
  </si>
  <si>
    <t xml:space="preserve">To replace the bus some financial lossis incurred </t>
  </si>
  <si>
    <t>The camera will not work properly.</t>
  </si>
  <si>
    <t>The attacker is just denying the message, he is not viewing it.</t>
  </si>
  <si>
    <t>T1521</t>
  </si>
  <si>
    <t>Denial of Service of ECU_out_to_CMR_in</t>
  </si>
  <si>
    <t xml:space="preserve">The attacker has physical access to the car. </t>
  </si>
  <si>
    <t>The attacker physically accesses the connection between ECU and camera.</t>
  </si>
  <si>
    <t>Attacker damages the connection betwen the ECU and camera</t>
  </si>
  <si>
    <t>If a crash occures, the camera will not get notiffied, so no images from inside the car.</t>
  </si>
  <si>
    <t>The company will not suffer financial losses</t>
  </si>
  <si>
    <t>ECU</t>
  </si>
  <si>
    <t>T1528</t>
  </si>
  <si>
    <t>Information Disclosure of Display</t>
  </si>
  <si>
    <t>• Display</t>
  </si>
  <si>
    <t>T1529</t>
  </si>
  <si>
    <t>Denial of Service of Display</t>
  </si>
  <si>
    <t>T1530</t>
  </si>
  <si>
    <t>Tampering of Display</t>
  </si>
  <si>
    <t>T1531</t>
  </si>
  <si>
    <t>Spoofing of Display</t>
  </si>
  <si>
    <t>T1532</t>
  </si>
  <si>
    <t>Elevation of Privilege of Display</t>
  </si>
  <si>
    <t>T1533</t>
  </si>
  <si>
    <t>Repudiation of Display</t>
  </si>
  <si>
    <t>T1534</t>
  </si>
  <si>
    <t>Tampering of Disp_in_0</t>
  </si>
  <si>
    <t>• Display::Disp_in_0</t>
  </si>
  <si>
    <t>T1535</t>
  </si>
  <si>
    <t>Information Disclosure of Disp_in_0</t>
  </si>
  <si>
    <t>T1536</t>
  </si>
  <si>
    <t>Denial of Service of Disp_in_0</t>
  </si>
  <si>
    <t>T1537</t>
  </si>
  <si>
    <t>Information Disclosure of Disp_out_0</t>
  </si>
  <si>
    <t>• Display::Disp_out_0</t>
  </si>
  <si>
    <t>T1538</t>
  </si>
  <si>
    <t>Denial of Service of Disp_out_0</t>
  </si>
  <si>
    <t>T1539</t>
  </si>
  <si>
    <t>Tampering of Disp_out_0</t>
  </si>
  <si>
    <t>T1540</t>
  </si>
  <si>
    <t>Information Disclosure of ECU_out_to_Disp_in</t>
  </si>
  <si>
    <t>• ECU_out_to_Disp_in</t>
  </si>
  <si>
    <t>T1541</t>
  </si>
  <si>
    <t>Tampering of ECU_out_to_Disp_in</t>
  </si>
  <si>
    <t>Attacker gain access to the local CAN and is able to send data over the bus.</t>
  </si>
  <si>
    <t>Attacker has physical access to the connection, he try to disturb the channel</t>
  </si>
  <si>
    <t>The driver cannot see anything on the display.</t>
  </si>
  <si>
    <t>Component replace.</t>
  </si>
  <si>
    <t>The system not work or show false information.</t>
  </si>
  <si>
    <t>Display-ECU</t>
  </si>
  <si>
    <t>T1542</t>
  </si>
  <si>
    <t>Denial of Service of ECU_out_to_Disp_in</t>
  </si>
  <si>
    <t>Attacker is able to physically access to the existing bus between ecu and display</t>
  </si>
  <si>
    <t>Accessing the channel physically</t>
  </si>
  <si>
    <t>Attacker access to ECU and then look to the cable and access</t>
  </si>
  <si>
    <t>The system will not show anythin</t>
  </si>
  <si>
    <t xml:space="preserve">We can protect cables </t>
  </si>
  <si>
    <t>Implement secure cabling</t>
  </si>
  <si>
    <t>T1543</t>
  </si>
  <si>
    <t>Information Disclosure of Disp_out_to_ECU_in</t>
  </si>
  <si>
    <t>• Disp_out_to_ECU_in</t>
  </si>
  <si>
    <t>Accessing the channel by attaching probes on it</t>
  </si>
  <si>
    <t>Through probes, an attacker may steal informations</t>
  </si>
  <si>
    <t>The solution will keep working</t>
  </si>
  <si>
    <t>The only communication from display to ECU is an acknowledgment of request for emergency help, so no sensitive data</t>
  </si>
  <si>
    <t>T1544</t>
  </si>
  <si>
    <t>Tampering of Disp_out_to_ECU_in</t>
  </si>
  <si>
    <t>Attacker has physical access to the connection, he try to chenge the destination of packets</t>
  </si>
  <si>
    <t>T1545</t>
  </si>
  <si>
    <t>Denial of Service of Disp_out_to_ECU_in</t>
  </si>
  <si>
    <t>The communication channel among display and ECU may be interrupted or flooded</t>
  </si>
  <si>
    <t>Attacker could break the communication channel or flood it</t>
  </si>
  <si>
    <t>The communication among display and ecu is just for ensure that the emergency is not a false positive, but after a timer the emergency call is done even if no response from the display is received</t>
  </si>
  <si>
    <t>Component replace</t>
  </si>
  <si>
    <t>The component will keep working, but the false positive numbers may rise</t>
  </si>
  <si>
    <t>T1546</t>
  </si>
  <si>
    <t>Information Disclosure of Cloud</t>
  </si>
  <si>
    <t>• Cloud</t>
  </si>
  <si>
    <t>Attacker has access to cloud through wifi</t>
  </si>
  <si>
    <t xml:space="preserve">Access through cloud to wifi </t>
  </si>
  <si>
    <t>Attacker just needs access</t>
  </si>
  <si>
    <t>Not related to car safety</t>
  </si>
  <si>
    <t>No financial impact for driver</t>
  </si>
  <si>
    <t>After effects of leaking the data might be an issue</t>
  </si>
  <si>
    <t>Leaking private information</t>
  </si>
  <si>
    <t>Implementing encryption protection</t>
  </si>
  <si>
    <t>T1547</t>
  </si>
  <si>
    <t>Tampering of Cloud</t>
  </si>
  <si>
    <t>Attacker manipulate the data</t>
  </si>
  <si>
    <t>No operatinal impact</t>
  </si>
  <si>
    <t>Manipulation of data</t>
  </si>
  <si>
    <t>Digitale Signature</t>
  </si>
  <si>
    <t>T1548</t>
  </si>
  <si>
    <t>Denial of Service of Cloud</t>
  </si>
  <si>
    <t xml:space="preserve">Attacker needs access to prevent the cloud to react </t>
  </si>
  <si>
    <t>Privacy will be affected</t>
  </si>
  <si>
    <t>T1549</t>
  </si>
  <si>
    <t>Elevation of Privilege of Cloud</t>
  </si>
  <si>
    <t>Attacker gets access</t>
  </si>
  <si>
    <t>Data can be stolen</t>
  </si>
  <si>
    <t xml:space="preserve">Access Control </t>
  </si>
  <si>
    <t>Implementing IAM</t>
  </si>
  <si>
    <t>T1550</t>
  </si>
  <si>
    <t>Spoofing of Cloud</t>
  </si>
  <si>
    <t>Attacker gets access to the cloud by faking his identity</t>
  </si>
  <si>
    <t>T1551</t>
  </si>
  <si>
    <t>Repudiation of Cloud</t>
  </si>
  <si>
    <t>Attacker can manipulate the user data</t>
  </si>
  <si>
    <t>Implementing login mechanism for cloud</t>
  </si>
  <si>
    <t>T1552</t>
  </si>
  <si>
    <t>Information Disclosure of Cloud_in_0</t>
  </si>
  <si>
    <t>• Cloud ::Cloud_in_0</t>
  </si>
  <si>
    <t xml:space="preserve">Attacker has access </t>
  </si>
  <si>
    <t>T1553</t>
  </si>
  <si>
    <t>Tampering of Cloud_in_0</t>
  </si>
  <si>
    <t>T1554</t>
  </si>
  <si>
    <t>Denial of Service of Cloud_in_0</t>
  </si>
  <si>
    <t>Attacker has access</t>
  </si>
  <si>
    <t>Port is not reacting</t>
  </si>
  <si>
    <t>T1555</t>
  </si>
  <si>
    <t>Denial of Service of Cloud_out_0</t>
  </si>
  <si>
    <t>• Cloud ::Cloud_out_0</t>
  </si>
  <si>
    <t>T1556</t>
  </si>
  <si>
    <t>Tampering of Cloud_out_0</t>
  </si>
  <si>
    <t>T1557</t>
  </si>
  <si>
    <t>Information Disclosure of Cloud_out_0</t>
  </si>
  <si>
    <t>T1558</t>
  </si>
  <si>
    <t>Information Disclosure of Wi-FI_in_to_CDB_out</t>
  </si>
  <si>
    <t>• Wi-FI_in_to_CDB_out</t>
  </si>
  <si>
    <t>The attacker possess knowledge about the network where the communicaiton between the CDB and the vehicle occours</t>
  </si>
  <si>
    <t>Attacker gains unauthorized access to the data transmitted in the network</t>
  </si>
  <si>
    <t>Attacker must gain access to the cars network</t>
  </si>
  <si>
    <t>No safety issues derive from Information Disclosure</t>
  </si>
  <si>
    <t>Moderate because the image of the company might be damaged for disclosing private information</t>
  </si>
  <si>
    <t>The ACN will still work</t>
  </si>
  <si>
    <t>Private information is disclosed</t>
  </si>
  <si>
    <t>Utilize strong protocols for encrypting communication</t>
  </si>
  <si>
    <t>T1559</t>
  </si>
  <si>
    <t>Tampering of Wi-FI_in_to_CDB_out</t>
  </si>
  <si>
    <t>Attacker gains unauthorized access to the data transmitted in the network and is able to modify it</t>
  </si>
  <si>
    <t>No safety issues derive from the wrong information being delivery to the CDB</t>
  </si>
  <si>
    <t>No financial impact from sending wrong information</t>
  </si>
  <si>
    <t>No privacy concerns</t>
  </si>
  <si>
    <t>T1560</t>
  </si>
  <si>
    <t>Denial of Service of Wi-FI_in_to_CDB_out</t>
  </si>
  <si>
    <t>DoS attack to the CDB by sending multiple packets</t>
  </si>
  <si>
    <t>No safety issues derive from the vehicle not being able to send information to the CDB</t>
  </si>
  <si>
    <t>No financial impact from not being able to deliver information to the CDB</t>
  </si>
  <si>
    <t>T1561</t>
  </si>
  <si>
    <t>Information Disclosure of Cloud_out_to_ERT_in</t>
  </si>
  <si>
    <t>• Cloud_out_to_ERT_in</t>
  </si>
  <si>
    <t>Attacker gains unauthorized access</t>
  </si>
  <si>
    <t>T1562</t>
  </si>
  <si>
    <t>Tampering of Cloud_out_to_ERT_in</t>
  </si>
  <si>
    <t>T1563</t>
  </si>
  <si>
    <t>Denial of Service of Cloud_out_to_ERT_in</t>
  </si>
  <si>
    <t xml:space="preserve">Attacker needs access to prevent a reaction </t>
  </si>
  <si>
    <t>No reaction</t>
  </si>
  <si>
    <t>T1564</t>
  </si>
  <si>
    <t>Information Disclosure of TCU</t>
  </si>
  <si>
    <t>• TCU</t>
  </si>
  <si>
    <t>T1565</t>
  </si>
  <si>
    <t>Tampering of TCU</t>
  </si>
  <si>
    <t>T1566</t>
  </si>
  <si>
    <t>Denial of Service of TCU</t>
  </si>
  <si>
    <t>TCU and transmitting must be preserved using some kind of FHSS, implement secure  connection and integrity check</t>
  </si>
  <si>
    <t>T1567</t>
  </si>
  <si>
    <t>Elevation of Privilege of TCU</t>
  </si>
  <si>
    <t>T1568</t>
  </si>
  <si>
    <t>Repudiation of TCU</t>
  </si>
  <si>
    <t>Attackers record legitimate data and replay it later to deny involvement or create fake alibis.</t>
  </si>
  <si>
    <t>Digital signature or Timestamping, secure low level comunication</t>
  </si>
  <si>
    <t>T1569</t>
  </si>
  <si>
    <t>Spoofing of TCU</t>
  </si>
  <si>
    <t>T1576</t>
  </si>
  <si>
    <t>Denial of Service of TCU_out_0</t>
  </si>
  <si>
    <t>• TCU::TCU_out_0</t>
  </si>
  <si>
    <t>T1577</t>
  </si>
  <si>
    <t>Tampering of TCU_out_0</t>
  </si>
  <si>
    <t>T1578</t>
  </si>
  <si>
    <t>Information Disclosure of TCU_out_0</t>
  </si>
  <si>
    <t>T1579</t>
  </si>
  <si>
    <t>Information Disclosure of TCU_in_0</t>
  </si>
  <si>
    <t>• TCU::TCU_in_0</t>
  </si>
  <si>
    <t>T1580</t>
  </si>
  <si>
    <t>Tampering of TCU_in_0</t>
  </si>
  <si>
    <t>T1581</t>
  </si>
  <si>
    <t>Denial of Service of TCU_in_0</t>
  </si>
  <si>
    <t>T1582</t>
  </si>
  <si>
    <t>Information Disclosure of TCU_in_1</t>
  </si>
  <si>
    <t>• TCU::TCU_in_1</t>
  </si>
  <si>
    <t>T1583</t>
  </si>
  <si>
    <t>Tampering of TCU_in_1</t>
  </si>
  <si>
    <t>T1584</t>
  </si>
  <si>
    <t>Denial of Service of TCU_in_1</t>
  </si>
  <si>
    <t>T1585</t>
  </si>
  <si>
    <t>Information Disclosure of TCU_out_1</t>
  </si>
  <si>
    <t>• TCU::TCU_out_1</t>
  </si>
  <si>
    <t>T1586</t>
  </si>
  <si>
    <t>Tampering of TCU_out_1</t>
  </si>
  <si>
    <t>T1587</t>
  </si>
  <si>
    <t>Denial of Service of TCU_out_1</t>
  </si>
  <si>
    <t>T1591</t>
  </si>
  <si>
    <t xml:space="preserve">Denial of Service of Emergency Response Team </t>
  </si>
  <si>
    <t>• Emergency Response Team</t>
  </si>
  <si>
    <t>access to the Edge gateaway and possession of enough resources to overwhelm the target</t>
  </si>
  <si>
    <t>Disruption of critical communication channels, delay in response time and potentionally lead to loss of life or property.</t>
  </si>
  <si>
    <t>Excess traffic and exhaustion of resources</t>
  </si>
  <si>
    <t>Delay or prevent responses to emergencies, inability to access critical systems</t>
  </si>
  <si>
    <t>Legal actions, IT infrastructure damages, system repairs, reputational damage, fines</t>
  </si>
  <si>
    <t>Decreased operational efficiency during and after the attack</t>
  </si>
  <si>
    <t>Potential legal liabilities, including fines and lawsuits because of the personal information leakage</t>
  </si>
  <si>
    <t>Networks to distribute calls and handle traffic, web application firewalls</t>
  </si>
  <si>
    <t>Reconfiguration or upgrading of the network infrastructure, design servers to handle high traffic without disruption, optimize data storage</t>
  </si>
  <si>
    <t>DoS have a high risk level and mitigation is the proper approach</t>
  </si>
  <si>
    <t>Traffic prioritization, real-time monitoring, rapid response</t>
  </si>
  <si>
    <t>T1592</t>
  </si>
  <si>
    <t xml:space="preserve">Information Disclosure of Emergency Response Team </t>
  </si>
  <si>
    <t>Vulnerable/faulty communication system or lack of cybersecurity culture</t>
  </si>
  <si>
    <t>Unauthorized access to information and sensitive or confidential information gets exposed</t>
  </si>
  <si>
    <t>Exploiting vulnerabilities in software or network infrastra</t>
  </si>
  <si>
    <t>Compromised emergency responses</t>
  </si>
  <si>
    <t>Lawsuits, legal liabilities, regulatory fines. Costs might involve legal fees, data recovery and security measures, PR efforts, compensation to affected parties.</t>
  </si>
  <si>
    <t>disruptions caused by addressing the breach, compromised communication channels</t>
  </si>
  <si>
    <t>Potential legal liabilities if the service was not available</t>
  </si>
  <si>
    <t>Access control, multiple-step authentication, cryptography</t>
  </si>
  <si>
    <t>Authentication system, databases</t>
  </si>
  <si>
    <t>data encryption and masking, intrusion detection systems</t>
  </si>
  <si>
    <t>Data classification policy, encryption standard, audit and Cybersecurity assessment</t>
  </si>
  <si>
    <t>T1593</t>
  </si>
  <si>
    <t xml:space="preserve">Elevation of Privilege of Emergency Response Team </t>
  </si>
  <si>
    <t>Unauthorized access to higher-level priviledges by exploiting vulnerabilities in the IT infrastructure</t>
  </si>
  <si>
    <t>The attacker gains unauthorized access to higher levels of system control, compromises critical operations, potentionally leading to service disruptions, delayed responses and safety risks.</t>
  </si>
  <si>
    <t>Exploiting software vulnerabilities to gain unauthorized access, weak or stolen credentials</t>
  </si>
  <si>
    <t>Unauthorized access to critical systems, manipulation of emergency response systems -&gt; incorrect decisions, operational disruptions</t>
  </si>
  <si>
    <t>Funds needed to identify and rectify the vulnerability, patching systems, restoring compromised data, regulatory fines for data protection breach, legal actions, PR reputation management, costs associated with disrupted services, investing in cybersecurity training and preventive measures.</t>
  </si>
  <si>
    <t>Delays in response times due tocompromised systems, loss of operational efficiency</t>
  </si>
  <si>
    <t>Potential legal liabilities, including fines and lawsuits</t>
  </si>
  <si>
    <t>Privilege separation, access control</t>
  </si>
  <si>
    <t>User management</t>
  </si>
  <si>
    <t>Least privilege principle, multi-factor authentication</t>
  </si>
  <si>
    <t>Access monitoring, Security updates</t>
  </si>
  <si>
    <t>T1594</t>
  </si>
  <si>
    <t xml:space="preserve">Tampering of Emergency Response Team </t>
  </si>
  <si>
    <t>Interference with the Edge gateaway</t>
  </si>
  <si>
    <t>The attacker manipulates data, alters processes, or modifies communication channels within the emergency response team.</t>
  </si>
  <si>
    <t>Exploiting vulnerabilities in software or hardware, phishing attacks to obtain credentials</t>
  </si>
  <si>
    <t>Delaying or preventing responses to emergencies, incorrect information that leads to incorrect decisions, improper allocation of resources.</t>
  </si>
  <si>
    <t>Costs related to identifying and addressing the security breach, rebuilding compromised systems and infrastructure, reputational damage.</t>
  </si>
  <si>
    <t>input validation</t>
  </si>
  <si>
    <t>Data storage, application architecture</t>
  </si>
  <si>
    <t>Digital signatures, integrity checks, file permission</t>
  </si>
  <si>
    <t>Data validation, data encryption</t>
  </si>
  <si>
    <t>T1595</t>
  </si>
  <si>
    <t xml:space="preserve">Repudiation of Emergency Response Team </t>
  </si>
  <si>
    <t>Access to the records saved inside the  IT infrastructure of the Emergency response team</t>
  </si>
  <si>
    <t>The attacker manipulates or fabricates evidence to create confusion about the team's actions.</t>
  </si>
  <si>
    <t xml:space="preserve">Altering or forging communication records, </t>
  </si>
  <si>
    <t>Delays of resolving incidents due to disputes about actions taken by team members.</t>
  </si>
  <si>
    <t>Costs related to investigating and resolving disputes, potential legal costs</t>
  </si>
  <si>
    <t>Distractions caused by the need to address disputes, reduced efficiency in incident response</t>
  </si>
  <si>
    <t>Potential legal costs if disputes escalate to legal proceedings</t>
  </si>
  <si>
    <t>User identification</t>
  </si>
  <si>
    <t>Authentication and access controls</t>
  </si>
  <si>
    <t>Digital signatures, non-repudiation protocols that provide cryptographic evidence of the origin and content</t>
  </si>
  <si>
    <t>Digital signature mechanisms, data retention, audit</t>
  </si>
  <si>
    <t>T1596</t>
  </si>
  <si>
    <t xml:space="preserve">Spoofing of Emergency Response Team </t>
  </si>
  <si>
    <t>information about the legitimate source and the emergency response team members</t>
  </si>
  <si>
    <t>The attacker sends false data that appears to come from a legitimate source</t>
  </si>
  <si>
    <t>Email spoofing, IP spoofing, caller ID spoofing</t>
  </si>
  <si>
    <t>False information could lead to incorrect decisions and ineffective communication</t>
  </si>
  <si>
    <t>Legal liabilities if the spoofing leads to negative outcomes like loss of lives or property.</t>
  </si>
  <si>
    <t>Delays caused by the need to verify the authenticity of received information, operational disruptions due to compromised coordination.</t>
  </si>
  <si>
    <t>network segmentation, secure communication protocols</t>
  </si>
  <si>
    <t>Communication channels</t>
  </si>
  <si>
    <t>public key infrastructure, strong authentication, caller ID verification</t>
  </si>
  <si>
    <t>domain name protection, authentication policies</t>
  </si>
  <si>
    <t>T1597</t>
  </si>
  <si>
    <t>Information Disclosure of ERT_in_0</t>
  </si>
  <si>
    <t>• Emergency Response Team ::ERT_in_0</t>
  </si>
  <si>
    <t>Access to the records the Emergency response team receives from the Edge gateaway</t>
  </si>
  <si>
    <t>Exploiting vulnerabilities in software or network infrastrastructure</t>
  </si>
  <si>
    <t>T1598</t>
  </si>
  <si>
    <t>Tampering of ERT_in_0</t>
  </si>
  <si>
    <t>Access to the Edge gateaway</t>
  </si>
  <si>
    <t>Exploiting vulnerabilities in software, phishing attacks to obtain credentials</t>
  </si>
  <si>
    <t>T1600</t>
  </si>
  <si>
    <t>Information Disclosure of ERT_out_0</t>
  </si>
  <si>
    <t>• Emergency Response Team ::ERT_out_0</t>
  </si>
  <si>
    <t>Access to the records the Emergency response team transmits to the Edge gateaway</t>
  </si>
  <si>
    <t>T1601</t>
  </si>
  <si>
    <t>Tampering of ERT_out_0</t>
  </si>
  <si>
    <t>T1602</t>
  </si>
  <si>
    <t>Denial of Service of ERT_out_0</t>
  </si>
  <si>
    <t>T1603</t>
  </si>
  <si>
    <t>Information Disclosure of ERT_in_1</t>
  </si>
  <si>
    <t>• Emergency Response Team ::ERT_in_1</t>
  </si>
  <si>
    <t>Access to the records the Emergency response team receives from the Cloud</t>
  </si>
  <si>
    <t>T1604</t>
  </si>
  <si>
    <t>Tampering of ERT_in_1</t>
  </si>
  <si>
    <t>Access to the Cloud</t>
  </si>
  <si>
    <t>Disruption of data storage service.</t>
  </si>
  <si>
    <t>T1605</t>
  </si>
  <si>
    <t>Denial of Service of ERT_in_1</t>
  </si>
  <si>
    <t>The attacker manipulates data, alters processes, or modifies communication channels within the emergency response team data storage in Cloud.</t>
  </si>
  <si>
    <t>Delay or prevent responses to emergencies, inability to access critical systems and records</t>
  </si>
  <si>
    <t>T1606</t>
  </si>
  <si>
    <t>Information Disclosure of ERT_out_1</t>
  </si>
  <si>
    <t>• Emergency Response Team ::ERT_out_1</t>
  </si>
  <si>
    <t>Access to the records the Emergency response team transmits to the Cloud</t>
  </si>
  <si>
    <t>T1607</t>
  </si>
  <si>
    <t>Tampering of ERT_out_1</t>
  </si>
  <si>
    <t>Delaying or preventing responses to emergencies, incorrect record information that leads to incorrect decisions, improper allocation of resources.</t>
  </si>
  <si>
    <t>T1608</t>
  </si>
  <si>
    <t>Denial of Service of ERT_out_1</t>
  </si>
  <si>
    <t>T1609</t>
  </si>
  <si>
    <t>Information Disclosure of Wi-FI_out_to_ERT_in</t>
  </si>
  <si>
    <t>• Wi-FI_out_to_ERT_in</t>
  </si>
  <si>
    <t>The attacker possess knowledge about the network where the communicaiton between the ERT and the vehicle occours</t>
  </si>
  <si>
    <t>Attacker needs access to the network</t>
  </si>
  <si>
    <t>T1610</t>
  </si>
  <si>
    <t>Tampering of Wi-FI_out_to_ERT_in</t>
  </si>
  <si>
    <t>The ERT receiving the wrong information about a accident will directly impact the safety of the road user</t>
  </si>
  <si>
    <t>If the ERT isnt notificated properly the ACN will not work and he company's image will be damaged</t>
  </si>
  <si>
    <t>Depending on the information tampered the ACN will not work as expected</t>
  </si>
  <si>
    <t>Data Integrity Checks</t>
  </si>
  <si>
    <t>Implement data validation mechanisms to prevent tampering</t>
  </si>
  <si>
    <t>T1611</t>
  </si>
  <si>
    <t>Denial of Service of Wi-FI_out_to_ERT_in</t>
  </si>
  <si>
    <t>DoS attack to the ERT by sending multiple packets</t>
  </si>
  <si>
    <t>The ERT not being able to receive the information about an accident will have direct impact on the road users' safety</t>
  </si>
  <si>
    <t>The ACN will not work if the ERT isnt notified</t>
  </si>
  <si>
    <t>Rate Limiting, Load Balancing, Anomaly Detection</t>
  </si>
  <si>
    <t>Take preventions to DoS attacks like liming the rate of information transmitted, balancing the load of the network and set a protocols that should be activated when DoS activity is detected</t>
  </si>
  <si>
    <t>T1612</t>
  </si>
  <si>
    <t>Information Disclosure of ERT_out_to_EDG_in</t>
  </si>
  <si>
    <t>• ERT_out_to_EDG_in</t>
  </si>
  <si>
    <t>The attacker possess knowledge about the network where the communicaiton between the ERT and the Edge happens</t>
  </si>
  <si>
    <t>Physical access between ERT and edge</t>
  </si>
  <si>
    <t>attacker needs physical connection</t>
  </si>
  <si>
    <t>T1613</t>
  </si>
  <si>
    <t>Tampering of ERT_out_to_EDG_in</t>
  </si>
  <si>
    <t>T1614</t>
  </si>
  <si>
    <t>Denial of Service of ERT_out_to_EDG_in</t>
  </si>
  <si>
    <t>T1615</t>
  </si>
  <si>
    <t>Information Disclosure of EDG_out_to_ERT_in</t>
  </si>
  <si>
    <t>• EDG_out_to_ERT_in</t>
  </si>
  <si>
    <t>T1616</t>
  </si>
  <si>
    <t>Tampering of EDG_out_to_ERT_in</t>
  </si>
  <si>
    <t>T1617</t>
  </si>
  <si>
    <t>Denial of Service of EDG_out_to_ERT_in</t>
  </si>
  <si>
    <t>T1618</t>
  </si>
  <si>
    <t>Information Disclosure of ERT_out_to_Cloud_in</t>
  </si>
  <si>
    <t>• ERT_out_to_Cloud_in</t>
  </si>
  <si>
    <t>Attacker gets information that the ERT sends to the cloud</t>
  </si>
  <si>
    <t>Attacker has unautorized access</t>
  </si>
  <si>
    <t>Attacker needs access</t>
  </si>
  <si>
    <t>No safety impact for the driver</t>
  </si>
  <si>
    <t>No financial impact to driver</t>
  </si>
  <si>
    <t>Implmenting encryption protection</t>
  </si>
  <si>
    <t>T1619</t>
  </si>
  <si>
    <t>Tampering of ERT_out_to_Cloud_in</t>
  </si>
  <si>
    <t>Attacker manipulates the data that the ERT sends to the cloud</t>
  </si>
  <si>
    <t>MAC and digitale Signature</t>
  </si>
  <si>
    <t>T1620</t>
  </si>
  <si>
    <t>Denial of Service of ERT_out_to_Cloud_in</t>
  </si>
  <si>
    <t>T1645</t>
  </si>
  <si>
    <t>Information Disclosure of EdgeGateway</t>
  </si>
  <si>
    <t>• EdgeGateway</t>
  </si>
  <si>
    <t>The attacker can perform a Man in the Middle attack and the information send to the Edge Gateway are not encrypted</t>
  </si>
  <si>
    <t>Performe a Man in the Middle attack</t>
  </si>
  <si>
    <t>Man in the middle attack</t>
  </si>
  <si>
    <t>The informations send to the Edge Gateway will be stolen but the emergency call will still be dispateched</t>
  </si>
  <si>
    <t>The company and the system could lose the user's trust</t>
  </si>
  <si>
    <t>The systel will keep doing his job</t>
  </si>
  <si>
    <t>The informations stolen by the attacker are sensitive</t>
  </si>
  <si>
    <t>Encyption</t>
  </si>
  <si>
    <t>edgeGateway</t>
  </si>
  <si>
    <t>Through data encryption, the attacker is not prevented from taking the data traveling from the TCU to the EdgeGateway but all the information contained will be inaccessible</t>
  </si>
  <si>
    <t>T1646</t>
  </si>
  <si>
    <t>Tampering of EdgeGateway</t>
  </si>
  <si>
    <t xml:space="preserve">There is no check in the information received from the Edge Gateway </t>
  </si>
  <si>
    <t>The attacker modify the information send to the Edge Gateway to make them wrong</t>
  </si>
  <si>
    <t>The wrong informations are send via WiFi</t>
  </si>
  <si>
    <t>If the information received by the Edge Gateway are tempared the emergency call will be followed by wrong informations like the position or the vehicle damage or the driver injury</t>
  </si>
  <si>
    <t>The system will keep working but the information send cannot be trusted</t>
  </si>
  <si>
    <t>here</t>
  </si>
  <si>
    <t>T1647</t>
  </si>
  <si>
    <t>Denial of Service of EdgeGateway</t>
  </si>
  <si>
    <t>The attacker has access to the Wi-Fi network and possession of enough resources to overwhelm the target</t>
  </si>
  <si>
    <t>The attacker need to know the IP address to reach the Edge Gateway and then he can start the DoS attack like a SYN Flood</t>
  </si>
  <si>
    <t>The SYN package has to be send via WiFi</t>
  </si>
  <si>
    <t>If the Edge Gateway is overwhelmed by request he will not be able to elaborate them and there will be no emergency notification in the control room</t>
  </si>
  <si>
    <t>The DoS can drop down the whole system and this mean a Major Financial Impact</t>
  </si>
  <si>
    <t>If the edge gateway goes down the entire system will stop to works</t>
  </si>
  <si>
    <t>T1648</t>
  </si>
  <si>
    <t>Spoofing of EdgeGateway</t>
  </si>
  <si>
    <t>The system does some authentication check on the host who send data to the EdgeGateway and the attacker knows which IP are accepted and/or which one are blocked</t>
  </si>
  <si>
    <t>The attacker spoof the IP Address of the package sender and send wrong data</t>
  </si>
  <si>
    <t>An attacker can send a fake emergency call which implies to occupy the emergency response unit and it will not be able to responde the a real emergency call</t>
  </si>
  <si>
    <t>A large number of fake calls can compromise the company's trust</t>
  </si>
  <si>
    <t>The system will keep working but respond to fake call made the emergency call unit busy</t>
  </si>
  <si>
    <t>T1649</t>
  </si>
  <si>
    <t>Elevation of Privilege of EdgeGateway</t>
  </si>
  <si>
    <t>The attacker find a way to gain Higher-level priviledges to the edge gateway</t>
  </si>
  <si>
    <t>The attack can use some vulnerabilities on the authentication like a brute force or social engineering to find the password of the admin account</t>
  </si>
  <si>
    <t>The attack can be achieve from everywhere</t>
  </si>
  <si>
    <t>Since the attacker has the Higher-level privileges he is able to do whatever he wants like dispatch fake call or deny the service</t>
  </si>
  <si>
    <t>When an admin account is compromised the first step is to find out which one is envolved to isolate it, then all the damages made by him have to be fixed and all this actions take time and resourcesd</t>
  </si>
  <si>
    <t>The whole system could be compromised</t>
  </si>
  <si>
    <t>The account violated could have access to a lot of sensitive data</t>
  </si>
  <si>
    <t>Least privilege principle, firewall</t>
  </si>
  <si>
    <t>T1650</t>
  </si>
  <si>
    <t>Repudiation of EdgeGateway</t>
  </si>
  <si>
    <t>The EdgeGateway have multiple legit account</t>
  </si>
  <si>
    <t>the attacker has illegitimate access to account</t>
  </si>
  <si>
    <t>Compromised all the system</t>
  </si>
  <si>
    <t>the operaton may not work well</t>
  </si>
  <si>
    <t>data can be stolen</t>
  </si>
  <si>
    <t>multiple-auth, TEE</t>
  </si>
  <si>
    <t>T1651</t>
  </si>
  <si>
    <t>Information Disclosure of EDG_in_0</t>
  </si>
  <si>
    <t>• EdgeGateway::EDG_in_0</t>
  </si>
  <si>
    <t>The attacker can install a component near the port so he can capture all the information that are passing by</t>
  </si>
  <si>
    <t>Physically access to the edge and place the component near (into) the EdgeGateway</t>
  </si>
  <si>
    <t>Physically attach the maliciuos component</t>
  </si>
  <si>
    <t>There is no safety impact since the malicious device is used to collect all the information but without tampering them</t>
  </si>
  <si>
    <t>There will be need to unistall the malicious device but it has not any financial impact</t>
  </si>
  <si>
    <t>There will be a leak of informations</t>
  </si>
  <si>
    <t>T1652</t>
  </si>
  <si>
    <t>Tampering of EDG_in_0</t>
  </si>
  <si>
    <t>The attacker can install a component near the port so he can disturb all the information that are passing by</t>
  </si>
  <si>
    <t>Physically access to the edge and place the component near (into) the port</t>
  </si>
  <si>
    <t>If the information received by the EdgeGateway are corrupted which can compromise the emergency call by giving away the wrong location or without specifing the probabily user condition</t>
  </si>
  <si>
    <t>The system's main function will keep goind but the driver will receive wrong informations about the emergency call dispatched</t>
  </si>
  <si>
    <t>T1653</t>
  </si>
  <si>
    <t>Denial of Service of EDG_in_0</t>
  </si>
  <si>
    <t xml:space="preserve">The attacker has a physical access to the EdgeGateway </t>
  </si>
  <si>
    <t>Physically access to the EdgeGateway and damage or destroy the antenna which connect the control room with the car via wifi</t>
  </si>
  <si>
    <t>Physically damage or destroy the component</t>
  </si>
  <si>
    <t>If the Antenna is broken the car cannot send any information to the EdgeGateway so there will be any emergency call</t>
  </si>
  <si>
    <t>The broken antenna has to be replaced</t>
  </si>
  <si>
    <t>The system will be compromised</t>
  </si>
  <si>
    <t>T1654</t>
  </si>
  <si>
    <t>Information Disclosure of EDG_out_0</t>
  </si>
  <si>
    <t>• EdgeGateway::EDG_out_0</t>
  </si>
  <si>
    <t>There will be a leak of information but they are not really sensitive informations</t>
  </si>
  <si>
    <t>T1655</t>
  </si>
  <si>
    <t>Tampering of EDG_out_0</t>
  </si>
  <si>
    <t>If the information passing by this port are not real, there are only used to inform the user about the emergency call already dispatched, so there is no Safety Impact</t>
  </si>
  <si>
    <t>T1656</t>
  </si>
  <si>
    <t>Denial of Service of EDG_out_0</t>
  </si>
  <si>
    <t>If the Antenna is broken the edge cannot send any information back to the TCU but the emergency call will be already done so there is no safety impact</t>
  </si>
  <si>
    <t>The system's main function will keep goind but the driver will not receive any information about the emergency call dispatched</t>
  </si>
  <si>
    <t>T1663</t>
  </si>
  <si>
    <t>Information Disclosure of EDG_in_1</t>
  </si>
  <si>
    <t>• EdgeGateway::EDG_in_1</t>
  </si>
  <si>
    <t>T1664</t>
  </si>
  <si>
    <t>Tampering of EDG_in_1</t>
  </si>
  <si>
    <t>The system's main function will keep goind but the emergency unit will receive wrong information about the driver and the crash</t>
  </si>
  <si>
    <t>T1665</t>
  </si>
  <si>
    <t>Denial of Service of EDG_in_1</t>
  </si>
  <si>
    <t>T1666</t>
  </si>
  <si>
    <t>Information Disclosure of EDG_out_1</t>
  </si>
  <si>
    <t>• EdgeGateway::EDG_out_1</t>
  </si>
  <si>
    <t>T1667</t>
  </si>
  <si>
    <t>Tampering of EDG_out_1</t>
  </si>
  <si>
    <t>T1668</t>
  </si>
  <si>
    <t>Denial of Service of EDG_out_1</t>
  </si>
  <si>
    <t>There will be a leak of information</t>
  </si>
  <si>
    <t>T1671</t>
  </si>
  <si>
    <t>Denial of Service of EDG_out_to_TCU_in</t>
  </si>
  <si>
    <t>• EDG_out_to_TCU_in</t>
  </si>
  <si>
    <t>The EdgeGateway communicate with the TCU via wif</t>
  </si>
  <si>
    <t>The attacker has to get close enough to the EdgeGateway so he can use a jammer to interrupt the wifi connection</t>
  </si>
  <si>
    <t>The jammer needs to be enough close to the wifi device</t>
  </si>
  <si>
    <t>If the EdgeGateway cannot communicate with the car the driver will not receive any informations about the emergency call dispatched</t>
  </si>
  <si>
    <t xml:space="preserve">The will be no financial impact </t>
  </si>
  <si>
    <t>The system will still send the emergency call but the driver will be not notified about that</t>
  </si>
  <si>
    <t>T1672</t>
  </si>
  <si>
    <t>Information Disclosure of Wi-Fi_in_to_EDG_out</t>
  </si>
  <si>
    <t>• Wi-Fi_in_to_EDG_out</t>
  </si>
  <si>
    <t>The attacker possess knowledge about the network where the communicaiton between the vehicle and the EDG occours</t>
  </si>
  <si>
    <t>Data Minimization and Anonymization</t>
  </si>
  <si>
    <t>Transmit only necessary data minimazing the exposure of sensitive data and anonymize it to prevent direct identification of users</t>
  </si>
  <si>
    <t>T1673</t>
  </si>
  <si>
    <t>Tampering of Wi-Fi_in_to_EDG_out</t>
  </si>
  <si>
    <t>If the response from ERT is tempered, the safety of the user is not affected because the ERT was still notified correctly</t>
  </si>
  <si>
    <t>T1674</t>
  </si>
  <si>
    <t>Denial of Service of Wi-Fi_in_to_EDG_out</t>
  </si>
  <si>
    <t>DoS attack to the EDG by sending multiple packets</t>
  </si>
  <si>
    <t>If the response from ERT is blocked, the safety of the user is not affected because the ERT was still notified correctly</t>
  </si>
  <si>
    <t>No financial impact from the ERT not being able to respond because the emergency assistance will still come</t>
  </si>
  <si>
    <t>T1675</t>
  </si>
  <si>
    <t>Information Disclosure of EDG_out_to_Wi-Fi_in</t>
  </si>
  <si>
    <t>• EDG_out_to_Wi-Fi_in</t>
  </si>
  <si>
    <t>T1676</t>
  </si>
  <si>
    <t>Tampering of EDG_out_to_Wi-Fi_in</t>
  </si>
  <si>
    <t>The attacker possess knowledge about the network where the communicaiton between the EDG and the vehicle occours</t>
  </si>
  <si>
    <t>T1677</t>
  </si>
  <si>
    <t>Denial of Service of EDG_out_to_Wi-Fi_in</t>
  </si>
  <si>
    <t>T1678</t>
  </si>
  <si>
    <t>Tampering of OBD Connector</t>
  </si>
  <si>
    <t>• OBD Connector</t>
  </si>
  <si>
    <t>T1679</t>
  </si>
  <si>
    <t>Information Disclosure of OBD Connector</t>
  </si>
  <si>
    <t>T1680</t>
  </si>
  <si>
    <t>Spoofing of OBD Connector</t>
  </si>
  <si>
    <t>T1681</t>
  </si>
  <si>
    <t>Denial of Service of OBD Connector</t>
  </si>
  <si>
    <t>T1682</t>
  </si>
  <si>
    <t>Elevation of Privilege of OBD Connector</t>
  </si>
  <si>
    <t>T1683</t>
  </si>
  <si>
    <t>Repudiation of OBD Connector</t>
  </si>
  <si>
    <t>T1684</t>
  </si>
  <si>
    <t>Information Disclosure of OBD_in_0</t>
  </si>
  <si>
    <t>• OBD Connector::OBD_in_0</t>
  </si>
  <si>
    <t>T1685</t>
  </si>
  <si>
    <t>Tampering of OBD_in_0</t>
  </si>
  <si>
    <t>T1686</t>
  </si>
  <si>
    <t>Denial of Service of OBD_in_0</t>
  </si>
  <si>
    <t>T1687</t>
  </si>
  <si>
    <t>Information Disclosure of OBD_out_0</t>
  </si>
  <si>
    <t>• OBD Connector::OBD_out_0</t>
  </si>
  <si>
    <t>T1688</t>
  </si>
  <si>
    <t>Tampering of OBD_out_0</t>
  </si>
  <si>
    <t>T1689</t>
  </si>
  <si>
    <t>Denial of Service of OBD_out_0</t>
  </si>
  <si>
    <t>T1690</t>
  </si>
  <si>
    <t>Information Disclosure of OBD_out_to_ECU_in</t>
  </si>
  <si>
    <t>• OBD_out_to_ECU_in</t>
  </si>
  <si>
    <t>T1691</t>
  </si>
  <si>
    <t>Tampering of OBD_out_to_ECU_in</t>
  </si>
  <si>
    <t>T1692</t>
  </si>
  <si>
    <t>Denial of Service of OBD_out_to_ECU_in</t>
  </si>
  <si>
    <t>T1693</t>
  </si>
  <si>
    <t>Information Disclosure of ECU_out_to_OBD_in</t>
  </si>
  <si>
    <t>• ECU_out_to_OBD_in</t>
  </si>
  <si>
    <t>T1694</t>
  </si>
  <si>
    <t>Tampering of ECU_out_to_OBD_in</t>
  </si>
  <si>
    <t>T1695</t>
  </si>
  <si>
    <t>Denial of Service of ECU_out_to_OBD_in</t>
  </si>
  <si>
    <t>T1696</t>
  </si>
  <si>
    <t>Information Disclosure of Wi-Fi Dongle/811n</t>
  </si>
  <si>
    <t>• Wi-Fi Dongle/811n</t>
  </si>
  <si>
    <t>Attacker has close proximity to the network and weak cryptography is used.</t>
  </si>
  <si>
    <t>An attacker could connect to the Wi-Fi network and subsequently intercept the flow of information and, given a considerable amount of time, access the unencrypted data.</t>
  </si>
  <si>
    <t>Private information may be disclosed</t>
  </si>
  <si>
    <t>Wi-Fi Dongle</t>
  </si>
  <si>
    <t>Utilize stronger encryption algorithms for the communication</t>
  </si>
  <si>
    <t>T1697</t>
  </si>
  <si>
    <t>Tampering of Wi-Fi Dongle/811n</t>
  </si>
  <si>
    <t>Attacker needs to access the network where the WiFi Dongle is</t>
  </si>
  <si>
    <t>Tampering with this information can prevent disclosure of accident to emergency services, thus opening the way for considerable injuries.</t>
  </si>
  <si>
    <t>Financial impact could be moderate because its owners might have added costs due to the delay of emergency services</t>
  </si>
  <si>
    <t>Given it is related with the calling of help, its hinderence could be substantial, but given the very short window for impact, we classify it as moderate.</t>
  </si>
  <si>
    <t>Some privacy concerns may arise from the intersection of data, although it shouldn't be highly sensitive or identifiable data</t>
  </si>
  <si>
    <t>Encryption, Authentication</t>
  </si>
  <si>
    <t xml:space="preserve">The communications passing through the Wi-Fi dongle unit shall implement mechanisms like obfuscation, encryption algorithms and some verifications (checksums, hash codes, MACs) on the data in order to prove that wasn't tempered </t>
  </si>
  <si>
    <t>T1698</t>
  </si>
  <si>
    <t>Denial of Service of Wi-Fi Dongle/811n</t>
  </si>
  <si>
    <t>--</t>
  </si>
  <si>
    <t>In this case an attacker can resort to a botnet to distribute a denial of service attack to the Wi-Fi capablities to overwhelm its network and compromise the correct flow of information for the vehicle.</t>
  </si>
  <si>
    <t>In the event of denial of service, the user would be unable to receive emergency help with efficiency, thus compromising its well being</t>
  </si>
  <si>
    <t>Denial of Service is not associated with privacy concerns</t>
  </si>
  <si>
    <t>The system shall add a backup Wi-Fi dongle that is capable of assuming operations if a primary system is being targeted by a DoS attack. Furthermore, some measures like blocking IP addresses suspect of sending information at the entry level, limiting the rate of information transmitted and filtering said traffic shall be adopted to increase the system's resiliance.</t>
  </si>
  <si>
    <t>T1699</t>
  </si>
  <si>
    <t>Elevation of Privilege of Wi-Fi Dongle/811n</t>
  </si>
  <si>
    <t>There is opportunity within the Wi-Fi system to escalate permissions.</t>
  </si>
  <si>
    <t>To achieve this, an attacker connects to the network and is able to escalate its permissions to control the network.</t>
  </si>
  <si>
    <t>This could lead to injuries given that the contact with emergency services would be severely impaired.</t>
  </si>
  <si>
    <t>Private information may be disclosed much more freely, allowing access to a vast flow of information</t>
  </si>
  <si>
    <t>Inspections</t>
  </si>
  <si>
    <t>Regular inspections shall be put in place to detect and prevent faults that may lead to escalation of privilege, or at least contain it.</t>
  </si>
  <si>
    <t>T1700</t>
  </si>
  <si>
    <t>Spoofing of Wi-Fi Dongle/811n</t>
  </si>
  <si>
    <t>Physical access is possible as well as replacement</t>
  </si>
  <si>
    <t>As part of the attack path the Wi-Fi dongle is replaced either partially or entirely by malicious components that can interfere on the flow of information and get access to it, as well as manipulate it.</t>
  </si>
  <si>
    <t>Attacker needs access to the car phisically.</t>
  </si>
  <si>
    <t>Checksums, physical ID</t>
  </si>
  <si>
    <t>As part of the startup routine, there should be automatic checks (using checksums) that validate the authenticity and identity of this component and its subcomponents, ensuring they have not been tampered with.</t>
  </si>
  <si>
    <t>T1701</t>
  </si>
  <si>
    <t>Repudiation of Wi-Fi Dongle/811n</t>
  </si>
  <si>
    <t>Authentication can't be performed</t>
  </si>
  <si>
    <t>The attacker takes advantage of lack of authentication to transmit its own messages as the Wi-Fi dongle.</t>
  </si>
  <si>
    <t>Authentication shall be put in place in nearby systems to confirm the authenticity of the messages.</t>
  </si>
  <si>
    <t>T1702</t>
  </si>
  <si>
    <t>Information Disclosure of Wi-Fi_out_0</t>
  </si>
  <si>
    <t>• Wi-Fi Dongle/811n::Wi-Fi_out_0</t>
  </si>
  <si>
    <t>Information Disclosure will not have an impact on the safety of the occupants.</t>
  </si>
  <si>
    <t>Since this disclosure does not compromise the farewell of the vehicle, it is not logical to correlate this with financial impact</t>
  </si>
  <si>
    <t>This attack does not have any impact in the functionality of the vehicle, so its operational impact is also negligible</t>
  </si>
  <si>
    <t>Given the data sent only constitutes a request for assistance, the privacy issue is moderate as it is sensitive and not easily linkable to an PII principal.</t>
  </si>
  <si>
    <t>T1703</t>
  </si>
  <si>
    <t>Tampering of Wi-Fi_out_0</t>
  </si>
  <si>
    <t>Window of opportunity with contact to the wifi port</t>
  </si>
  <si>
    <t>The attacker accesses the port and establishes a bridge between the wifi dongle and its outwards port, allowing him to tamper with passing data</t>
  </si>
  <si>
    <t>T1704</t>
  </si>
  <si>
    <t>Denial of Service of Wi-Fi_out_0</t>
  </si>
  <si>
    <t>A capable botnet that can add pressure to the wifi dongle, as well as knowledge about its topology</t>
  </si>
  <si>
    <t>T1705</t>
  </si>
  <si>
    <t>Information Disclosure of Wi-Fi_in_1</t>
  </si>
  <si>
    <t>• Wi-Fi Dongle/811n::Wi-Fi_in_1</t>
  </si>
  <si>
    <t>T1706</t>
  </si>
  <si>
    <t>Tampering of Wi-Fi_in_1</t>
  </si>
  <si>
    <t>The attacker accesses the port and establishes a bridge between the wifi dongle and its inwards port, allowing him to tamper with passing data</t>
  </si>
  <si>
    <t>T1707</t>
  </si>
  <si>
    <t>Denial of Service of Wi-Fi_in_1</t>
  </si>
  <si>
    <t>T1708</t>
  </si>
  <si>
    <t>Information Disclosure of Wi-Fi_in_0</t>
  </si>
  <si>
    <t>• Wi-Fi Dongle/811n::Wi-Fi_in_0</t>
  </si>
  <si>
    <t>T1709</t>
  </si>
  <si>
    <t>Tampering of Wi-Fi_in_0</t>
  </si>
  <si>
    <t>T1710</t>
  </si>
  <si>
    <t>Denial of Service of Wi-Fi_in_0</t>
  </si>
  <si>
    <t>The attacker is near the network and can access de comunication between TCU and Edge Gateway units</t>
  </si>
  <si>
    <t xml:space="preserve">Attacker could connect to the network and mess with the WiFi Dongle input information, like intercept the signal to not reach </t>
  </si>
  <si>
    <t>Without WiFi the road user can't receive, eventually, the information from the emergency team, which can lead to major injuries</t>
  </si>
  <si>
    <t>Can have some potential financial impacts</t>
  </si>
  <si>
    <t>Could lead to a degradation of functionalities that use WiFi</t>
  </si>
  <si>
    <t>There is no private data being leaked</t>
  </si>
  <si>
    <t>Encryption and Detect of suspicious traffic</t>
  </si>
  <si>
    <t>WiFi Dongle, Edge Gateway</t>
  </si>
  <si>
    <t>The communication entering WiFi Dongle shall implement WEP and WAP encryption</t>
  </si>
  <si>
    <t>T1711</t>
  </si>
  <si>
    <t>The network has a very weak encryption mechanisms and the attacker has access to the network vehicle</t>
  </si>
  <si>
    <t xml:space="preserve">Attacker could connect to the network and mess with the WiFi Dongle output information, and decode that </t>
  </si>
  <si>
    <t>This doesn't cause any injuries to the road user</t>
  </si>
  <si>
    <t>This doesn't impact financially the road user</t>
  </si>
  <si>
    <t>Again, this doesn't lead to any damage on the vehicle components</t>
  </si>
  <si>
    <t xml:space="preserve">Since this give some private information to the Emergency Response unit, this will lead to privacy issues </t>
  </si>
  <si>
    <t>Encryption and anonymization</t>
  </si>
  <si>
    <t>The communication exiting WiFi Dongle shall implement WEP and WAP encryption and some anonymization processes on the data should be done</t>
  </si>
  <si>
    <t>T1712</t>
  </si>
  <si>
    <t xml:space="preserve">Attacker could connect to the network and mess with the WiFi Dongle output information, like intercept the signal to not reach </t>
  </si>
  <si>
    <t>Without WiFi the road user can't send, eventually, the information to the emergency team, which can lead to major injuries</t>
  </si>
  <si>
    <t>The communication exiting WiFi Dongle shall implement WEP and WAP encryption</t>
  </si>
  <si>
    <t>T1713</t>
  </si>
  <si>
    <t>Attacker could connect to the network and mess with the WiFi Dongle output information, changing the content</t>
  </si>
  <si>
    <t>This could lead to a missunderstanding of the accident to the ERT, making them not attending to the incident</t>
  </si>
  <si>
    <t>Some costs to the road user, since the ERT could not attend to the incident</t>
  </si>
  <si>
    <t>And said before, since the ERT could not attend some moderate damage could exist</t>
  </si>
  <si>
    <t>No private information is being leaked</t>
  </si>
  <si>
    <t xml:space="preserve">The communications going out this unit shall implement mechanisms like obfuscation, encryption algorithms and some verifications (checksums, hash codes, MACs) on the data in order to prove that wasn't tempered </t>
  </si>
  <si>
    <t>T1714</t>
  </si>
  <si>
    <t>Information Disclosure of Wi-Fi_in_2</t>
  </si>
  <si>
    <t>• Wi-Fi Dongle/811n::Wi-Fi_in_2</t>
  </si>
  <si>
    <t>On Hold -&gt; this doesn't exist anymore</t>
  </si>
  <si>
    <t>T1715</t>
  </si>
  <si>
    <t>Tampering of Wi-Fi_in_2</t>
  </si>
  <si>
    <t>T1716</t>
  </si>
  <si>
    <t>Denial of Service of Wi-Fi_in_2</t>
  </si>
  <si>
    <t>T1717</t>
  </si>
  <si>
    <t>Information Disclosure of Wi-Fi_out_2</t>
  </si>
  <si>
    <t>• Wi-Fi Dongle/811n::Wi-Fi_out_2</t>
  </si>
  <si>
    <t>T1718</t>
  </si>
  <si>
    <t>Tampering of Wi-Fi_out_2</t>
  </si>
  <si>
    <t>T1719</t>
  </si>
  <si>
    <t>Denial of Service of Wi-Fi_out_2</t>
  </si>
  <si>
    <t>T1720</t>
  </si>
  <si>
    <t>Information Disclosure of EDG_out_to_Wi-FI_in</t>
  </si>
  <si>
    <t>• EDG_out_to_Wi-FI_in</t>
  </si>
  <si>
    <t xml:space="preserve">Attacker could connect to the network and mess with the WiFi Dongle input information from Edge Gateway unit, and decode that </t>
  </si>
  <si>
    <t>T1721</t>
  </si>
  <si>
    <t>Tampering of EDG_out_to_Wi-FI_in</t>
  </si>
  <si>
    <t>Attacker could connect to the network and mess with the WiFi Dongle input information from Edge Gateway unit, changing the content</t>
  </si>
  <si>
    <t>This could lead to a missunderstanding of the results of the accident from ERT, making the road user take bad decisions</t>
  </si>
  <si>
    <t>T1722</t>
  </si>
  <si>
    <t>Denial of Service of EDG_out_to_Wi-FI_in</t>
  </si>
  <si>
    <t xml:space="preserve">Attacker could connect to the network and mess with the WiFi Dongle input information from Edge Gateway unit, like intercept the signal to not reach </t>
  </si>
  <si>
    <t>T1723</t>
  </si>
  <si>
    <t>Information Disclosure of ERT_out_to_Wi-Fi_in</t>
  </si>
  <si>
    <t>• ERT_out_to_Wi-Fi_in</t>
  </si>
  <si>
    <t>T1729</t>
  </si>
  <si>
    <t>Tampering of Wi-Fi_out_to_TCU_in</t>
  </si>
  <si>
    <t>• Wi-Fi_out_to_TCU_in</t>
  </si>
  <si>
    <t>An attacker gains unauthorized access to the communication between the vehicle's Wi-Fi module sending data to a Cloud Database (CDB) and attempts to manipulate or tamper with the transmitted data.</t>
  </si>
  <si>
    <t>Exploit the vulnerabilities in Edge and get the access to communication between TCU and Wi-Fi</t>
  </si>
  <si>
    <t>The attacker may exploit vulnerabilities in the Wi-Fi module's communication protocols or TCU's data processing, which can involve compromising the vehicle's software or exploiting weak authentication</t>
  </si>
  <si>
    <t>Tampering with data sent to the TCU could potentially impact vehicle systems and operations, depending on the nature of the data altered.</t>
  </si>
  <si>
    <t xml:space="preserve"> Tampering with critical data sent to the TCU could lead to operational inefficiencies, potential damage, and financial losses.</t>
  </si>
  <si>
    <t>Altered data reaching the TCU could affect vehicle systems, performance, and operational decisions.</t>
  </si>
  <si>
    <t>Tampered data might include sensitive information, jeopardizing user privacy and security.</t>
  </si>
  <si>
    <t>End-to-End Encryption</t>
  </si>
  <si>
    <t>Implement strong encryption for data transmission between the Wi-Fi module and TCU to prevent unauthorized modification.</t>
  </si>
  <si>
    <t>T1730</t>
  </si>
  <si>
    <t>Information Disclosure of Wi-Fi_out_to_TCU_in</t>
  </si>
  <si>
    <t>An attacker gains unauthorized access to the communication between the vehicle's Wi-Fi module sending data to the Telematics Control Unit (TCU), resulting in the exposure of sensitive information.</t>
  </si>
  <si>
    <t>exploiting weak authentication, intercepting data during transmission.</t>
  </si>
  <si>
    <t>While this threat may not directly endanger vehicle safety, the exposure of sensitive TCU data could potentially lead to indirect safety implications.</t>
  </si>
  <si>
    <t>The exposure of sensitive TCU data can lead to legal liabilities, loss of customer trust, and potential financial penalties.</t>
  </si>
  <si>
    <t xml:space="preserve"> If sensitive TCU data is exposed, it could affect operational decisions and maintenance procedures.</t>
  </si>
  <si>
    <t>The unauthorized disclosure of data sent to the TCU, such as user location and driving behavior, can seriously violate user privacy</t>
  </si>
  <si>
    <t>Regular Auditing</t>
  </si>
  <si>
    <t>Conduct regular audits of TCU data access logs to detect any unauthorized access attempts.</t>
  </si>
  <si>
    <t>T1731</t>
  </si>
  <si>
    <t>Denial of Service of Wi-Fi_out_to_TCU_in</t>
  </si>
  <si>
    <t>Denial of Service (DoS) attacks on the TCU communication may not directly compromise vehicle safety but could impact data availability for maintenance and operational decision-making.</t>
  </si>
  <si>
    <t>The disruption of data transmission can lead to operational inefficiencies, potential damage, and financial losses.</t>
  </si>
  <si>
    <t>DoS attacks affecting data transmission to the TCU could hinder operational decisions and real-time data analysis.</t>
  </si>
  <si>
    <t>Network Security</t>
  </si>
  <si>
    <t>Implement firewalls, intrusion prevention systems, and strong network segmentation to prevent unauthorized access to critical communication channels.</t>
  </si>
  <si>
    <t>T1732</t>
  </si>
  <si>
    <t>Information Disclosure of TCU_out_to_Wi-Fi_in</t>
  </si>
  <si>
    <t>• TCU_out_to_Wi-Fi_in</t>
  </si>
  <si>
    <t>Unauthorized disclosure of data sent from the TCU, such as vehicle performance metrics or location information, can seriously violate user privacy.</t>
  </si>
  <si>
    <t>Data Minimization</t>
  </si>
  <si>
    <t>Collect and transmit only necessary data from the TCU. Minimize the potential impact of data exposure by limiting what is stored and transmitted.</t>
  </si>
  <si>
    <t>T1733</t>
  </si>
  <si>
    <t>Tampering of TCU_out_to_Wi-Fi_in</t>
  </si>
  <si>
    <t>Tampering with data sent from the TCU could potentially impact vehicle systems and operations, depending on the nature of the data altered.</t>
  </si>
  <si>
    <t>Tampering with critical TCU data could lead to operational inefficiencies, potential damage, and financial losses</t>
  </si>
  <si>
    <t>Altered data reaching the Wi-Fi module could affect vehicle systems, performance, and operational decisions.</t>
  </si>
  <si>
    <t>Tampering with TCU data could expose or manipulate sensitive information, violating user privacy and security.</t>
  </si>
  <si>
    <t xml:space="preserve">Data Integrity checks </t>
  </si>
  <si>
    <t>Implement data integrity checks, such as cryptographic hashing or digital signatures, to verify the integrity of data during transmission.</t>
  </si>
  <si>
    <t>T1734</t>
  </si>
  <si>
    <t>Denial of Service of TCU_out_to_Wi-Fi_in</t>
  </si>
  <si>
    <t>DoS attacks affecting data transmission from the TCU to the Wi-Fi module could hinder operational decisions and real-time data analysis.</t>
  </si>
  <si>
    <t xml:space="preserve"> DoS attacks generally focus on service disruption rather than privacy breaches.</t>
  </si>
  <si>
    <t>Redundancy</t>
  </si>
  <si>
    <t>Use redundant communication paths and load balancing to distribute traffic, reducing the impact of a single point of failure.</t>
  </si>
  <si>
    <t>T1735</t>
  </si>
  <si>
    <t>Information Disclosure of Wi-Fi_out_to_EDG_in</t>
  </si>
  <si>
    <t>• Wi-Fi_out_to_EDG_in</t>
  </si>
  <si>
    <t xml:space="preserve">An attacker might gain the access through Edge gateway </t>
  </si>
  <si>
    <t>Attacker exploits the vulnerabilities in Edge gateway, and get the information from Wi-Fi</t>
  </si>
  <si>
    <t>While this threat may not directly compromise vehicle safety, the exposure of sensitive data sent to the EDG could potentially lead to indirect safety implications.</t>
  </si>
  <si>
    <t>The exposure of sensitive data can lead to legal liabilities, loss of customer trust, and potential financial penalties.</t>
  </si>
  <si>
    <t xml:space="preserve"> If sensitive data is exposed, it could affect operational decisions and maintenance procedures.</t>
  </si>
  <si>
    <t>Unauthorized disclosure of data sent to the EDG, such as vehicle performance metrics or location information, can seriously violate user privacy.</t>
  </si>
  <si>
    <t>Access controls</t>
  </si>
  <si>
    <t>Enforce strict access controls for both the Wi-Fi module and EDG. Only authorized entities should have access to sensitive data.</t>
  </si>
  <si>
    <t>T1736</t>
  </si>
  <si>
    <t>Tampering of Wi-Fi_out_to_EDG_in</t>
  </si>
  <si>
    <t>An attacker gains unauthorized access to the communication between the vehicle's Wi-Fi module transmitting data to an Edge Computing Gateway (EDG) and attempts to manipulate or alter the transmitted data.</t>
  </si>
  <si>
    <t>The attacker may exploit vulnerabilities in the Wi-Fi module's communication protocols or the EDG's data processing, gaining unauthorized access to the transmitted data.</t>
  </si>
  <si>
    <t>exploiting weak authentication, manipulating data during transmission, exploiting software vulnerabilities.</t>
  </si>
  <si>
    <t>Tampering with data sent to the EDG could potentially impact vehicle systems and operations, depending on the nature of the data altered.</t>
  </si>
  <si>
    <t>Tampering with critical data sent to the EDG could lead to operational inefficiencies, potential damage, and financial losses.</t>
  </si>
  <si>
    <t>Altered data reaching the EDG could affect vehicle systems, performance, and operational decisions.</t>
  </si>
  <si>
    <t>Tampering with data sent to the EDG could expose or manipulate sensitive information, violating user privacy and security.</t>
  </si>
  <si>
    <t>Penetration Testing</t>
  </si>
  <si>
    <t>Regularly conduct penetration testing on the Wi-Fi module and EDG to identify potential vulnerabilities.</t>
  </si>
  <si>
    <t>T1737</t>
  </si>
  <si>
    <t>Denial of Service of Wi-Fi_out_to_EDG_in</t>
  </si>
  <si>
    <t>An attacker attempts to disrupt the communication between the vehicle's Wi-Fi module transmitting data to an Edge Computing Gateway (EDG), rendering the connection and data transmission unavailable</t>
  </si>
  <si>
    <t>Denial of Service (DoS) attacks on the communication between Wi-Fi module and EDG may not directly compromise vehicle safety but could impact data availability for maintenance and operational decision-making.</t>
  </si>
  <si>
    <t>DoS attacks affecting data transmission to the EDG could hinder operational decisions and real-time data analysis.</t>
  </si>
  <si>
    <t>DoS attacks generally focus on service disruption rather than privacy breaches.</t>
  </si>
  <si>
    <t>T1738</t>
  </si>
  <si>
    <t>Information Disclosure of Accelerometer</t>
  </si>
  <si>
    <t>• Accelerometer</t>
  </si>
  <si>
    <t>car have multiple account with different privilege. one of the account have permission to read and store accelerometer's value.</t>
  </si>
  <si>
    <t xml:space="preserve">The attacker gain the access to account that able to read and store the accelerometer's value. </t>
  </si>
  <si>
    <t>insecure authentcation, insecure communication protocol, vulnerable hardware</t>
  </si>
  <si>
    <t xml:space="preserve">false reading means incorrect decision </t>
  </si>
  <si>
    <t>have no significant impact</t>
  </si>
  <si>
    <t>T1739</t>
  </si>
  <si>
    <t>Tampering of Accelerometer</t>
  </si>
  <si>
    <t>T1740</t>
  </si>
  <si>
    <t>Denial of Service of Accelerometer</t>
  </si>
  <si>
    <t>T1741</t>
  </si>
  <si>
    <t>Repudiation of Accelerometer</t>
  </si>
  <si>
    <r>
      <rPr>
        <rFont val="inherit"/>
        <color rgb="FF202124"/>
        <sz val="10.0"/>
      </rPr>
      <t>A user authenticates a transaction digitally with a cryptographic signature.</t>
    </r>
    <r>
      <rPr>
        <rFont val="inherit"/>
        <color rgb="FF202124"/>
        <sz val="21.0"/>
      </rPr>
      <t xml:space="preserve">
</t>
    </r>
  </si>
  <si>
    <t>The attacker gains access to the signed message before it is sent to the recipient, after which he replaces the digital signature with a different one, invalidating the proof of authenticity and integrity.</t>
  </si>
  <si>
    <t xml:space="preserve">insecure comunication protocol, </t>
  </si>
  <si>
    <t>the false data of accelerometer can be impact the response of crash notification system.</t>
  </si>
  <si>
    <t>implement secure protocol for the communication, data encryption or  Trust execution environeement  or protected memory system.</t>
  </si>
  <si>
    <t>T1742</t>
  </si>
  <si>
    <t>Elevation of Privilege of Accelerometer</t>
  </si>
  <si>
    <t>Attackers acquire superior permissions to access sensitive resources</t>
  </si>
  <si>
    <t>This attack can eventually give some injuries to the road user if lead him to a dangereous location or for example lead the road user to a unknown place and then stop working</t>
  </si>
  <si>
    <t>T1743</t>
  </si>
  <si>
    <t>Spoofing of Accelerometer</t>
  </si>
  <si>
    <t>T1744</t>
  </si>
  <si>
    <t>Information Disclosure of ACC_out_0</t>
  </si>
  <si>
    <t>• Accelerometer::ACC_out_0</t>
  </si>
  <si>
    <t>T1745</t>
  </si>
  <si>
    <t>Tampering of ACC_out_0</t>
  </si>
  <si>
    <t>T1746</t>
  </si>
  <si>
    <t>Denial of Service of ACC_out_0</t>
  </si>
  <si>
    <t>T1747</t>
  </si>
  <si>
    <t>Information Disclosure of ACC_out_to_ECU_in</t>
  </si>
  <si>
    <t>• ACC_out_to_ECU_in</t>
  </si>
  <si>
    <t>T1748</t>
  </si>
  <si>
    <t>Tampering of ACC_out_to_ECU_in</t>
  </si>
  <si>
    <t>implement a physically level security high or max, implement   seure communication protocol  or memory protected  system</t>
  </si>
  <si>
    <t>T1749</t>
  </si>
  <si>
    <t>Denial of Service of ACC_out_to_ECU_in</t>
  </si>
  <si>
    <t>T1750</t>
  </si>
  <si>
    <t>Information Disclosure of Sound</t>
  </si>
  <si>
    <t>• Sound</t>
  </si>
  <si>
    <t>To get access to sound data</t>
  </si>
  <si>
    <t>Attacker could analyzes the raw sound data</t>
  </si>
  <si>
    <t>T1751</t>
  </si>
  <si>
    <t>Tampering of Sound</t>
  </si>
  <si>
    <t>To send false data</t>
  </si>
  <si>
    <t>T1752</t>
  </si>
  <si>
    <t>Denial of Service of Sound</t>
  </si>
  <si>
    <t>The crash notification system would still run</t>
  </si>
  <si>
    <t>T1753</t>
  </si>
  <si>
    <t>Spoofing of Sound</t>
  </si>
  <si>
    <t>T1754</t>
  </si>
  <si>
    <t>Elevation of Privilege of Sound</t>
  </si>
  <si>
    <t>T1755</t>
  </si>
  <si>
    <t>Repudiation of Sound</t>
  </si>
  <si>
    <t>T1756</t>
  </si>
  <si>
    <t>Information Disclosure of SND_out_0</t>
  </si>
  <si>
    <t>• Sound::SND_out_0</t>
  </si>
  <si>
    <t>T1757</t>
  </si>
  <si>
    <t>Tampering of SND_out_0</t>
  </si>
  <si>
    <t>T1758</t>
  </si>
  <si>
    <t>Denial of Service of SND_out_0</t>
  </si>
  <si>
    <t>Physically damage the port</t>
  </si>
  <si>
    <t>T1759</t>
  </si>
  <si>
    <t>Information Disclosure of Pulse</t>
  </si>
  <si>
    <t>• Pulse</t>
  </si>
  <si>
    <t>Attacker could analyze the raw data</t>
  </si>
  <si>
    <t>Pulse Sensor</t>
  </si>
  <si>
    <t>T1760</t>
  </si>
  <si>
    <t>Tampering of Pulse</t>
  </si>
  <si>
    <t>If the sensor provides false information, it might lead to incorrect conclusions about the occupants' conditions, potentially delaying or influencing the type of medical assistance provided.</t>
  </si>
  <si>
    <t>False pulse data could trigger unnecessary emergency responses, leading to wasted resources. Emergency services, such as paramedics might be dispatched when not actually required.</t>
  </si>
  <si>
    <t>T1761</t>
  </si>
  <si>
    <t>Denial of Service of Pulse</t>
  </si>
  <si>
    <t>T1762</t>
  </si>
  <si>
    <t>Spoofing of Pulse</t>
  </si>
  <si>
    <t>Attacker uses a defective sensor inplace of the working sensor</t>
  </si>
  <si>
    <t>T1763</t>
  </si>
  <si>
    <t>Elevation of Privilege of Pulse</t>
  </si>
  <si>
    <t>T1764</t>
  </si>
  <si>
    <t>Repudiation of Pulse</t>
  </si>
  <si>
    <t>T1765</t>
  </si>
  <si>
    <t>Information Disclosure of PLS_out_0</t>
  </si>
  <si>
    <t>• Pulse::PLS_out_0</t>
  </si>
  <si>
    <t>T1766</t>
  </si>
  <si>
    <t>Tampering of PLS_out_0</t>
  </si>
  <si>
    <t>The attacker could attach a device that can modify the value provided by the sensor</t>
  </si>
  <si>
    <t>T1767</t>
  </si>
  <si>
    <t>Denial of Service of PLS_out_0</t>
  </si>
  <si>
    <t>Damage the port</t>
  </si>
  <si>
    <t>T1768</t>
  </si>
  <si>
    <t>Information Disclosure of PLS_out_to_ECU_in</t>
  </si>
  <si>
    <t>• PLS_out_to_ECU_in</t>
  </si>
  <si>
    <t>T1769</t>
  </si>
  <si>
    <t>Tampering of PLS_out_to_ECU_in</t>
  </si>
  <si>
    <t>The attacker uses a different cable</t>
  </si>
  <si>
    <t>T1770</t>
  </si>
  <si>
    <t>Denial of Service of PLS_out_to_ECU_in</t>
  </si>
  <si>
    <t>Damage the cable</t>
  </si>
  <si>
    <t>T1771</t>
  </si>
  <si>
    <t>Information Disclosure of Camera</t>
  </si>
  <si>
    <t>• Camera</t>
  </si>
  <si>
    <t>The attacker can be anywhere, and he has access to the cloud.</t>
  </si>
  <si>
    <t>The attacker gets access to the cloud, than to the Edge via emergency response team, than to TCU via wifi, than to the camera via ECU, and eventually to the camera.</t>
  </si>
  <si>
    <t>The attacker has access to internet, and he can gain access via cloud.</t>
  </si>
  <si>
    <t>The attacker is just getting information, he doesn't make any changes to the message</t>
  </si>
  <si>
    <t>Because of the data flaw, the comoany has to do something about the cloud security.</t>
  </si>
  <si>
    <t>The camera will still function to it's porpuse.</t>
  </si>
  <si>
    <t>The attacker can get images from inside the car and also other information.</t>
  </si>
  <si>
    <t>T1772</t>
  </si>
  <si>
    <t>Tampering of Camera</t>
  </si>
  <si>
    <t>The attacker is someone from the Emergency Response Team, so he can gain access via Cloud.</t>
  </si>
  <si>
    <t>The attacker uses the internet to gain access to the Emergency Response Team, via cloud.</t>
  </si>
  <si>
    <t>If a crash ocures, the service won't be able to get images of the car user to know what medical team to send.</t>
  </si>
  <si>
    <t>The company can suffer financial loses due to the lack of security in the connection between the emergency response team and Wi-Fi Dongle.</t>
  </si>
  <si>
    <t>The ECU will not recive the true photos, so the camera will not operate properly.</t>
  </si>
  <si>
    <t>The attcker can get images from inside the car, altouugh this is not the main purpose of tampering.</t>
  </si>
  <si>
    <t>T1773</t>
  </si>
  <si>
    <t>Denial of Service of Camera</t>
  </si>
  <si>
    <t>The attacker has remote access via cloud services.</t>
  </si>
  <si>
    <t>The attack can be carried out from anywhere until the attacker has access to the cloud.</t>
  </si>
  <si>
    <t>T1774</t>
  </si>
  <si>
    <t>Spoofing of Camera</t>
  </si>
  <si>
    <t>T1775</t>
  </si>
  <si>
    <t>Elevation of Privilege of Camera</t>
  </si>
  <si>
    <t>T1776</t>
  </si>
  <si>
    <t>Repudiation of Camera</t>
  </si>
  <si>
    <t>T1777</t>
  </si>
  <si>
    <t>Information Disclosure of CMR_out_0</t>
  </si>
  <si>
    <t>• Camera::CMR_out_0</t>
  </si>
  <si>
    <t>The attacker has physical access to the port</t>
  </si>
  <si>
    <t>The attacker has physical access to the camera out port.</t>
  </si>
  <si>
    <t>T1778</t>
  </si>
  <si>
    <t>Tampering of CMR_out_0</t>
  </si>
  <si>
    <t>The attacker is a technician and wants to tamper the camera out port for information.</t>
  </si>
  <si>
    <t>The attacker can get access to the Wi-Fi Dongle via Cloud database, than to the TCU via Edge, than to the camera via ECU and eventually to camera-out port.</t>
  </si>
  <si>
    <t>The attacker gets access to Cloud via internet.</t>
  </si>
  <si>
    <t>The attacker can modify the message and if a crash happends, ECU will not get the proper informatin from the camera.</t>
  </si>
  <si>
    <t>The company will suffer financial losses for the data flaw in the cloud database.</t>
  </si>
  <si>
    <t>The camera will take photos, but they will not arrive at the ECU.</t>
  </si>
  <si>
    <t>The attacker's goal is to edit the message, but he can also see the photos.</t>
  </si>
  <si>
    <t>Secure Communication Protocols</t>
  </si>
  <si>
    <t>Use Transport layer protocol.</t>
  </si>
  <si>
    <t>T1779</t>
  </si>
  <si>
    <t>Denial of Service of CMR_out_0</t>
  </si>
  <si>
    <t>The attacker can physically compromise the camera_out port.</t>
  </si>
  <si>
    <t>T1780</t>
  </si>
  <si>
    <t>Tampering of CMR_in_0</t>
  </si>
  <si>
    <t>• Camera::CMR_in_0</t>
  </si>
  <si>
    <t>The attacker has early access to the vehicle's OBD and he pluggs a device that has BT connection and than, while the car is moving, the attacker can stay in the nearby area of the car.</t>
  </si>
  <si>
    <t>The attacker can get access to the port physically by using probes.</t>
  </si>
  <si>
    <t>The attacker needes to have access to the camera out port</t>
  </si>
  <si>
    <t>If a crash happends, the camera will not recive the message that the crash occurred.</t>
  </si>
  <si>
    <t>There will be no financial looses.</t>
  </si>
  <si>
    <t>Although the main goal of tampering is to edit the message, the attacker can also gather information about what the ECU is communicating with the camera.</t>
  </si>
  <si>
    <t>Use a packet filtering Firewall</t>
  </si>
  <si>
    <t>T1781</t>
  </si>
  <si>
    <t>Information Disclosure of CMR_in_0</t>
  </si>
  <si>
    <t>The attacker has physical access to vehicle, and he knows where the camera_in port is located.</t>
  </si>
  <si>
    <t>The attacker can get the data from the camera_in port.</t>
  </si>
  <si>
    <t>The attacker has physical access to the camera in port.</t>
  </si>
  <si>
    <t>The attacker only gets information, he doesn't affect the message.</t>
  </si>
  <si>
    <t>The company is not responsible for this.</t>
  </si>
  <si>
    <t>Only getting information, not midifying it.</t>
  </si>
  <si>
    <t>The attacke can get information from the messages the ECU sends to the camera.</t>
  </si>
  <si>
    <t>No measures needed</t>
  </si>
  <si>
    <t>T1782</t>
  </si>
  <si>
    <t>Denial of Service of CMR_in_0</t>
  </si>
  <si>
    <t>The attacker gets access to the cloud, than to the Edge via emergency response team, than to TCU via wifi, than to the camera via ECU, and eventually to the camera_in port.</t>
  </si>
  <si>
    <t>Since the attacker can gain access to the port via cloud hence attack vector is network.</t>
  </si>
  <si>
    <t>Use a stateful inspection firewall which is designed to protect an individual device.</t>
  </si>
  <si>
    <t>T1783</t>
  </si>
  <si>
    <t>Information Disclosure of CMR_out_to_ECU_in</t>
  </si>
  <si>
    <t>• CMR_out_to_ECU_in</t>
  </si>
  <si>
    <t>The attacker has access to the can bus via cloud, Edge, WiFi, TCU and then finally via ECU</t>
  </si>
  <si>
    <t>The attack can be carried out from anywhere until the attacker has access to the cloud via cloud.</t>
  </si>
  <si>
    <t>Operation of the vital functions will still work normally</t>
  </si>
  <si>
    <t>T1784</t>
  </si>
  <si>
    <t>Tampering of CMR_out_to_ECU_in</t>
  </si>
  <si>
    <t>The attacker has physical access to vehicle, and he can easily find the camera_out_to_ECU_in connection.</t>
  </si>
  <si>
    <t>The attacker can tamper the connection between camera_out_to_ECU_in</t>
  </si>
  <si>
    <t>The attacker has physical access to the car</t>
  </si>
  <si>
    <t>The connection from the camera to ECU is tampered, so no photos sent to the ECU.</t>
  </si>
  <si>
    <t>This is not the company's fault, so just the user can suffer some financial looses.</t>
  </si>
  <si>
    <t>The data from the camera will not be sent to the ECU, so if a crash occures, the photos from inside the car will not get to the ECU.</t>
  </si>
  <si>
    <t>T1785</t>
  </si>
  <si>
    <t>Denial of Service of CMR_out_to_ECU_in</t>
  </si>
  <si>
    <t>The vehicle is moving and the attacker has access via cloud.</t>
  </si>
  <si>
    <t>The attacker gets access to the cloud, than to the Edge via emergency response team, than to TCU via wifi, than to the camera via ECU, and eventually to the camera_out_to_ECU connection.</t>
  </si>
  <si>
    <t>T1786</t>
  </si>
  <si>
    <t>Information Disclosure of GPS</t>
  </si>
  <si>
    <t>• GPS</t>
  </si>
  <si>
    <t>Physical access to the GPS sensor</t>
  </si>
  <si>
    <t>Information disclosure is not a safety issue</t>
  </si>
  <si>
    <t>If damaged or due to privacy issues, the sensor can be replaced</t>
  </si>
  <si>
    <t>Information disclosure atttrack does not hinder any operational properties of the system</t>
  </si>
  <si>
    <t>Privacy breach of user's personal data: name, location, home adddress, workplace, work schedule, etc.</t>
  </si>
  <si>
    <t>T1787</t>
  </si>
  <si>
    <t>Tampering of GPS</t>
  </si>
  <si>
    <t>The attacker can intercept and mess with the data received or sent</t>
  </si>
  <si>
    <t>Attaker use wireless connection near the vehicle network for a tampering attack and change the information exchanged</t>
  </si>
  <si>
    <t>T1788</t>
  </si>
  <si>
    <t>Denial of Service of GPS</t>
  </si>
  <si>
    <t>An attacker wants block one or more service</t>
  </si>
  <si>
    <t>Attaker use wireless connection near the vehicle network for a Denial of Service and make it give the wrong location to the road user or even turn it off</t>
  </si>
  <si>
    <t>As said before, could lead to safety problems and eventually to some vehicle crash</t>
  </si>
  <si>
    <t>T1789</t>
  </si>
  <si>
    <t>Spoofing of GPS</t>
  </si>
  <si>
    <t>The attacker have access to car and begin to eavesdrop the conversation, then he take data and modifing it.</t>
  </si>
  <si>
    <t>private data are leaked</t>
  </si>
  <si>
    <t>Integrity verification, authentication  or strong encryption</t>
  </si>
  <si>
    <t>T1790</t>
  </si>
  <si>
    <t>Elevation of Privilege of GPS</t>
  </si>
  <si>
    <t>Integrity verification, authentication, security low level comunication</t>
  </si>
  <si>
    <t>T1791</t>
  </si>
  <si>
    <t>Repudiation of GPS</t>
  </si>
  <si>
    <t>T1792</t>
  </si>
  <si>
    <t>Information Disclosure of GPS_out_0</t>
  </si>
  <si>
    <t>• GPS::GPS_out_0</t>
  </si>
  <si>
    <t>Information disclosure attack does not hinder any operational properties of the system</t>
  </si>
  <si>
    <t>T1793</t>
  </si>
  <si>
    <t>Tampering of GPS_out_0</t>
  </si>
  <si>
    <t>T1794</t>
  </si>
  <si>
    <t>Denial of Service of GPS_out_0</t>
  </si>
  <si>
    <t>,</t>
  </si>
  <si>
    <t>aq`saz</t>
  </si>
</sst>
</file>

<file path=xl/styles.xml><?xml version="1.0" encoding="utf-8"?>
<styleSheet xmlns="http://schemas.openxmlformats.org/spreadsheetml/2006/main" xmlns:x14ac="http://schemas.microsoft.com/office/spreadsheetml/2009/9/ac" xmlns:mc="http://schemas.openxmlformats.org/markup-compatibility/2006">
  <fonts count="57">
    <font>
      <sz val="10.0"/>
      <color rgb="FF000000"/>
      <name val="Arial"/>
      <scheme val="minor"/>
    </font>
    <font>
      <color theme="1"/>
      <name val="Arial"/>
      <scheme val="minor"/>
    </font>
    <font>
      <sz val="10.0"/>
      <color rgb="FF454545"/>
      <name val="Arial"/>
    </font>
    <font>
      <sz val="10.0"/>
      <color rgb="FF000000"/>
      <name val="Arial"/>
    </font>
    <font>
      <sz val="11.0"/>
      <color rgb="FF454545"/>
      <name val="Arial"/>
    </font>
    <font>
      <sz val="12.0"/>
      <color rgb="FF000000"/>
      <name val="&quot;Helvetica Neue&quot;"/>
    </font>
    <font>
      <sz val="13.0"/>
      <color rgb="FF000000"/>
      <name val="Arial"/>
    </font>
    <font>
      <b/>
      <sz val="13.0"/>
      <color rgb="FF000000"/>
      <name val="&quot;Helvetica Neue&quot;"/>
    </font>
    <font>
      <b/>
      <color rgb="FF000000"/>
      <name val="&quot;Helvetica Neue&quot;"/>
    </font>
    <font>
      <color rgb="FF000000"/>
      <name val="&quot;Helvetica Neue&quot;"/>
    </font>
    <font>
      <sz val="13.0"/>
      <color rgb="FF000000"/>
      <name val="Arial"/>
      <scheme val="minor"/>
    </font>
    <font>
      <sz val="13.0"/>
      <color rgb="FF000000"/>
      <name val="&quot;Helvetica Neue&quot;"/>
    </font>
    <font>
      <sz val="14.0"/>
      <color rgb="FF000000"/>
      <name val="Arial"/>
    </font>
    <font/>
    <font>
      <sz val="13.0"/>
      <color theme="1"/>
      <name val="Arial"/>
      <scheme val="minor"/>
    </font>
    <font>
      <u/>
      <color rgb="FF0000FF"/>
    </font>
    <font>
      <color rgb="FF333333"/>
      <name val="&quot;HelveticaNeue Regular&quot;"/>
    </font>
    <font>
      <color rgb="FF111111"/>
      <name val="Roboto"/>
    </font>
    <font>
      <sz val="11.0"/>
      <color theme="1"/>
      <name val="Roboto"/>
    </font>
    <font>
      <u/>
      <color rgb="FF0000FF"/>
    </font>
    <font>
      <sz val="10.0"/>
      <color rgb="FF000000"/>
      <name val="-webkit-standard"/>
    </font>
    <font>
      <u/>
      <sz val="11.0"/>
      <color rgb="FF0000FF"/>
      <name val="Roboto"/>
    </font>
    <font>
      <u/>
      <sz val="10.0"/>
      <color rgb="FF000000"/>
      <name val="Arial"/>
    </font>
    <font>
      <sz val="11.0"/>
      <color rgb="FF2E2E2E"/>
      <name val="Arial"/>
    </font>
    <font>
      <color rgb="FF454545"/>
      <name val="Arial"/>
    </font>
    <font>
      <u/>
      <sz val="11.0"/>
      <color rgb="FF0000FF"/>
      <name val="Roboto"/>
    </font>
    <font>
      <b/>
      <u/>
      <color rgb="FF4F5671"/>
      <name val="Arial"/>
    </font>
    <font>
      <u/>
      <color rgb="FF0000FF"/>
    </font>
    <font>
      <sz val="7.0"/>
      <color rgb="FF000000"/>
      <name val="Roboto"/>
    </font>
    <font>
      <sz val="11.0"/>
      <color rgb="FF707070"/>
      <name val="Roboto"/>
    </font>
    <font>
      <u/>
      <sz val="10.0"/>
      <color rgb="FF006699"/>
      <name val="&quot;HelveticaNeue Regular&quot;"/>
    </font>
    <font>
      <sz val="10.0"/>
      <color rgb="FF000000"/>
      <name val="Roboto"/>
    </font>
    <font>
      <sz val="11.0"/>
      <color rgb="FF000000"/>
      <name val="Roboto"/>
    </font>
    <font>
      <b/>
      <u/>
      <color rgb="FF4F5671"/>
      <name val="Arial"/>
    </font>
    <font>
      <b/>
      <i/>
      <color rgb="FF000000"/>
      <name val="Verdana"/>
    </font>
    <font>
      <b/>
      <i/>
      <color theme="1"/>
      <name val="Verdana"/>
    </font>
    <font>
      <b/>
      <color theme="1"/>
      <name val="Arial"/>
      <scheme val="minor"/>
    </font>
    <font>
      <color rgb="FF000000"/>
      <name val="Verdana"/>
    </font>
    <font>
      <sz val="9.0"/>
      <color rgb="FF1F1F1F"/>
      <name val="&quot;Google Sans&quot;"/>
    </font>
    <font>
      <sz val="10.0"/>
      <color rgb="FF000000"/>
      <name val="Verdana"/>
    </font>
    <font>
      <sz val="10.0"/>
      <color rgb="FF1F1F1F"/>
      <name val="Verdana"/>
    </font>
    <font>
      <color rgb="FF1F1F1F"/>
      <name val="Verdana"/>
    </font>
    <font>
      <sz val="9.0"/>
      <color rgb="FF1F1F1F"/>
      <name val="Arial"/>
    </font>
    <font>
      <sz val="8.0"/>
      <color rgb="FF000000"/>
      <name val="Verdana"/>
    </font>
    <font>
      <sz val="11.0"/>
      <color theme="1"/>
      <name val="Calibri"/>
    </font>
    <font>
      <sz val="10.0"/>
      <color theme="1"/>
      <name val="Verdana"/>
    </font>
    <font>
      <color theme="1"/>
      <name val="Verdana"/>
    </font>
    <font>
      <sz val="10.0"/>
      <color rgb="FF000000"/>
      <name val="Söhne"/>
    </font>
    <font>
      <sz val="11.0"/>
      <color rgb="FF000000"/>
      <name val="Calibri"/>
    </font>
    <font>
      <color theme="1"/>
      <name val="Arial"/>
    </font>
    <font>
      <sz val="10.0"/>
      <color rgb="FF1F1F1F"/>
      <name val="&quot;Google Sans&quot;"/>
    </font>
    <font>
      <color rgb="FF000000"/>
      <name val="&quot;Verdana&quot;"/>
    </font>
    <font>
      <sz val="9.0"/>
      <color rgb="FF000000"/>
      <name val="Verdana"/>
    </font>
    <font>
      <sz val="21.0"/>
      <color rgb="FF202124"/>
      <name val="Inherit"/>
    </font>
    <font>
      <sz val="11.0"/>
      <color rgb="FF202124"/>
      <name val="Inherit"/>
    </font>
    <font>
      <color rgb="FF000000"/>
      <name val="Arial"/>
    </font>
    <font>
      <sz val="12.0"/>
      <color theme="1"/>
      <name val="Arial"/>
      <scheme val="minor"/>
    </font>
  </fonts>
  <fills count="18">
    <fill>
      <patternFill patternType="none"/>
    </fill>
    <fill>
      <patternFill patternType="lightGray"/>
    </fill>
    <fill>
      <patternFill patternType="solid">
        <fgColor rgb="FFFFFF00"/>
        <bgColor rgb="FFFFFF00"/>
      </patternFill>
    </fill>
    <fill>
      <patternFill patternType="solid">
        <fgColor rgb="FFB6D7A8"/>
        <bgColor rgb="FFB6D7A8"/>
      </patternFill>
    </fill>
    <fill>
      <patternFill patternType="solid">
        <fgColor rgb="FFEFEFEF"/>
        <bgColor rgb="FFEFEFEF"/>
      </patternFill>
    </fill>
    <fill>
      <patternFill patternType="solid">
        <fgColor rgb="FFFEFFFE"/>
        <bgColor rgb="FFFEFFFE"/>
      </patternFill>
    </fill>
    <fill>
      <patternFill patternType="solid">
        <fgColor rgb="FFD9D9D9"/>
        <bgColor rgb="FFD9D9D9"/>
      </patternFill>
    </fill>
    <fill>
      <patternFill patternType="solid">
        <fgColor rgb="FFFFE599"/>
        <bgColor rgb="FFFFE599"/>
      </patternFill>
    </fill>
    <fill>
      <patternFill patternType="solid">
        <fgColor rgb="FFFFFFFF"/>
        <bgColor rgb="FFFFFFFF"/>
      </patternFill>
    </fill>
    <fill>
      <patternFill patternType="solid">
        <fgColor rgb="FF999999"/>
        <bgColor rgb="FF999999"/>
      </patternFill>
    </fill>
    <fill>
      <patternFill patternType="solid">
        <fgColor theme="0"/>
        <bgColor theme="0"/>
      </patternFill>
    </fill>
    <fill>
      <patternFill patternType="solid">
        <fgColor rgb="FFDDDDDD"/>
        <bgColor rgb="FFDDDDDD"/>
      </patternFill>
    </fill>
    <fill>
      <patternFill patternType="solid">
        <fgColor rgb="FFC0C0C0"/>
        <bgColor rgb="FFC0C0C0"/>
      </patternFill>
    </fill>
    <fill>
      <patternFill patternType="solid">
        <fgColor rgb="FFB7E1CD"/>
        <bgColor rgb="FFB7E1CD"/>
      </patternFill>
    </fill>
    <fill>
      <patternFill patternType="solid">
        <fgColor rgb="FFD9EAD3"/>
        <bgColor rgb="FFD9EAD3"/>
      </patternFill>
    </fill>
    <fill>
      <patternFill patternType="solid">
        <fgColor rgb="FFFFF2CC"/>
        <bgColor rgb="FFFFF2CC"/>
      </patternFill>
    </fill>
    <fill>
      <patternFill patternType="solid">
        <fgColor rgb="FF93C47D"/>
        <bgColor rgb="FF93C47D"/>
      </patternFill>
    </fill>
    <fill>
      <patternFill patternType="solid">
        <fgColor rgb="FFF8F9FA"/>
        <bgColor rgb="FFF8F9FA"/>
      </patternFill>
    </fill>
  </fills>
  <borders count="40">
    <border/>
    <border>
      <left style="thin">
        <color rgb="FFAFAFAF"/>
      </left>
      <right style="thin">
        <color rgb="FFB5B5B5"/>
      </right>
      <top style="thin">
        <color rgb="FFAFAFAF"/>
      </top>
      <bottom style="thin">
        <color rgb="FFFEFFFE"/>
      </bottom>
    </border>
    <border>
      <right style="thin">
        <color rgb="FFB5B5B5"/>
      </right>
      <top style="thin">
        <color rgb="FFAFAFAF"/>
      </top>
      <bottom style="thin">
        <color rgb="FFFEFFFE"/>
      </bottom>
    </border>
    <border>
      <right style="thin">
        <color rgb="FFAFAFAF"/>
      </right>
      <top style="thin">
        <color rgb="FFAFAFAF"/>
      </top>
      <bottom style="thin">
        <color rgb="FFFEFFFE"/>
      </bottom>
    </border>
    <border>
      <left style="thin">
        <color rgb="FFAFAFAF"/>
      </left>
      <right style="thin">
        <color rgb="FFFEFFFE"/>
      </right>
      <bottom style="thin">
        <color rgb="FFB5B5B5"/>
      </bottom>
    </border>
    <border>
      <right style="thin">
        <color rgb="FFB5B5B5"/>
      </right>
      <bottom style="thin">
        <color rgb="FFB5B5B5"/>
      </bottom>
    </border>
    <border>
      <right style="thin">
        <color rgb="FFAFAFAF"/>
      </right>
      <bottom style="thin">
        <color rgb="FFB5B5B5"/>
      </bottom>
    </border>
    <border>
      <top style="thin">
        <color rgb="FFB5B5B5"/>
      </top>
      <bottom style="thin">
        <color rgb="FFB5B5B5"/>
      </bottom>
    </border>
    <border>
      <right style="thin">
        <color rgb="FFB5B5B5"/>
      </right>
      <top style="thin">
        <color rgb="FFB5B5B5"/>
      </top>
      <bottom style="thin">
        <color rgb="FFB5B5B5"/>
      </bottom>
    </border>
    <border>
      <right style="thin">
        <color rgb="FFB5B5B5"/>
      </right>
    </border>
    <border>
      <left style="thin">
        <color rgb="FFAFAFAF"/>
      </left>
      <bottom style="thin">
        <color rgb="FFB5B5B5"/>
      </bottom>
    </border>
    <border>
      <bottom style="thin">
        <color rgb="FFB5B5B5"/>
      </bottom>
    </border>
    <border>
      <left style="thin">
        <color rgb="FFAFAFAF"/>
      </left>
      <right style="thin">
        <color rgb="FFFEFFFE"/>
      </right>
      <bottom style="thin">
        <color rgb="FFAFAFAF"/>
      </bottom>
    </border>
    <border>
      <right style="thin">
        <color rgb="FFB5B5B5"/>
      </right>
      <bottom style="thin">
        <color rgb="FFAFAFAF"/>
      </bottom>
    </border>
    <border>
      <right style="thin">
        <color rgb="FFAFAFAF"/>
      </right>
      <bottom style="thin">
        <color rgb="FFAFAFAF"/>
      </bottom>
    </border>
    <border>
      <left style="thin">
        <color rgb="FF808080"/>
      </left>
      <right style="thin">
        <color rgb="FF808080"/>
      </right>
      <top style="thin">
        <color rgb="FF808080"/>
      </top>
      <bottom style="thin">
        <color rgb="FF808080"/>
      </bottom>
    </border>
    <border>
      <right style="thin">
        <color rgb="FF808080"/>
      </right>
      <top style="thin">
        <color rgb="FF808080"/>
      </top>
      <bottom style="thin">
        <color rgb="FF808080"/>
      </bottom>
    </border>
    <border>
      <left style="thin">
        <color rgb="FF000000"/>
      </left>
      <right style="thin">
        <color rgb="FF000000"/>
      </right>
      <top style="thin">
        <color rgb="FF000000"/>
      </top>
      <bottom style="thin">
        <color rgb="FF000000"/>
      </bottom>
    </border>
    <border>
      <left style="thin">
        <color rgb="FF808080"/>
      </left>
      <right style="thin">
        <color rgb="FF808080"/>
      </right>
      <bottom style="thin">
        <color rgb="FF808080"/>
      </bottom>
    </border>
    <border>
      <right style="thin">
        <color rgb="FF808080"/>
      </right>
      <bottom style="thin">
        <color rgb="FF808080"/>
      </bottom>
    </border>
    <border>
      <bottom style="thin">
        <color rgb="FF808080"/>
      </bottom>
    </border>
    <border>
      <right style="thin">
        <color rgb="FF808080"/>
      </right>
    </border>
    <border>
      <right style="thin">
        <color rgb="FF808080"/>
      </right>
      <top style="thin">
        <color rgb="FF808080"/>
      </top>
    </border>
    <border>
      <top style="thin">
        <color rgb="FF808080"/>
      </top>
      <bottom style="thin">
        <color rgb="FF808080"/>
      </bottom>
    </border>
    <border>
      <left style="thin">
        <color rgb="FF808080"/>
      </left>
    </border>
    <border>
      <left style="thin">
        <color rgb="FF808080"/>
      </left>
      <top style="thin">
        <color rgb="FF808080"/>
      </top>
    </border>
    <border>
      <top style="thin">
        <color rgb="FF808080"/>
      </top>
    </border>
    <border>
      <left style="thin">
        <color rgb="FF808080"/>
      </left>
      <right style="thin">
        <color rgb="FF808080"/>
      </right>
      <top style="thin">
        <color rgb="FF000000"/>
      </top>
      <bottom style="thin">
        <color rgb="FF000000"/>
      </bottom>
    </border>
    <border>
      <top style="thin">
        <color rgb="FF000000"/>
      </top>
      <bottom style="thin">
        <color rgb="FF808080"/>
      </bottom>
    </border>
    <border>
      <right style="thin">
        <color rgb="FF000000"/>
      </right>
      <top style="thin">
        <color rgb="FF808080"/>
      </top>
      <bottom style="thin">
        <color rgb="FF808080"/>
      </bottom>
    </border>
    <border>
      <top style="thin">
        <color rgb="FF000000"/>
      </top>
      <bottom style="thin">
        <color rgb="FF000000"/>
      </bottom>
    </border>
    <border>
      <top style="thin">
        <color rgb="FF808080"/>
      </top>
      <bottom style="thin">
        <color rgb="FF000000"/>
      </bottom>
    </border>
    <border>
      <right style="thin">
        <color rgb="FF000000"/>
      </right>
      <top style="thin">
        <color rgb="FF000000"/>
      </top>
      <bottom style="thin">
        <color rgb="FF000000"/>
      </bottom>
    </border>
    <border>
      <right style="thin">
        <color rgb="FF808080"/>
      </right>
      <top style="thin">
        <color rgb="FF000000"/>
      </top>
      <bottom style="thin">
        <color rgb="FF000000"/>
      </bottom>
    </border>
    <border>
      <bottom style="thin">
        <color rgb="FF000000"/>
      </bottom>
    </border>
    <border>
      <left style="thin">
        <color rgb="FF808080"/>
      </left>
      <top style="thin">
        <color rgb="FF808080"/>
      </top>
      <bottom style="thin">
        <color rgb="FF808080"/>
      </bottom>
    </border>
    <border>
      <right style="thin">
        <color rgb="FF808080"/>
      </right>
      <bottom style="thin">
        <color rgb="FF000000"/>
      </bottom>
    </border>
    <border>
      <right style="thin">
        <color rgb="FF000000"/>
      </right>
      <bottom style="thin">
        <color rgb="FF808080"/>
      </bottom>
    </border>
    <border>
      <right style="thin">
        <color rgb="FF000000"/>
      </right>
      <bottom style="thin">
        <color rgb="FF000000"/>
      </bottom>
    </border>
    <border>
      <right style="thin">
        <color rgb="FF808080"/>
      </right>
      <top style="thin">
        <color rgb="FF808080"/>
      </top>
      <bottom style="thin">
        <color rgb="FF000000"/>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0" fontId="1" numFmtId="0" xfId="0" applyAlignment="1" applyFont="1">
      <alignment readingOrder="0"/>
    </xf>
    <xf borderId="0" fillId="0" fontId="4" numFmtId="0" xfId="0" applyAlignment="1" applyFont="1">
      <alignment readingOrder="0"/>
    </xf>
    <xf borderId="0" fillId="3" fontId="1" numFmtId="0" xfId="0" applyAlignment="1" applyFill="1" applyFont="1">
      <alignment horizontal="center" readingOrder="0" textRotation="255" vertical="center"/>
    </xf>
    <xf borderId="0" fillId="3" fontId="1" numFmtId="0" xfId="0" applyFont="1"/>
    <xf borderId="0" fillId="0" fontId="5" numFmtId="0" xfId="0" applyAlignment="1" applyFont="1">
      <alignment horizontal="center" readingOrder="0" shrinkToFit="0" wrapText="0"/>
    </xf>
    <xf borderId="1" fillId="3" fontId="6" numFmtId="0" xfId="0" applyAlignment="1" applyBorder="1" applyFont="1">
      <alignment horizontal="center" readingOrder="0" shrinkToFit="0" vertical="center" wrapText="1"/>
    </xf>
    <xf borderId="2" fillId="2" fontId="6" numFmtId="0" xfId="0" applyAlignment="1" applyBorder="1" applyFont="1">
      <alignment horizontal="center" readingOrder="0" vertical="center"/>
    </xf>
    <xf borderId="2" fillId="2" fontId="6" numFmtId="0" xfId="0" applyAlignment="1" applyBorder="1" applyFont="1">
      <alignment horizontal="center" readingOrder="0" shrinkToFit="0" vertical="center" wrapText="1"/>
    </xf>
    <xf borderId="2" fillId="0" fontId="7" numFmtId="0" xfId="0" applyAlignment="1" applyBorder="1" applyFont="1">
      <alignment vertical="top"/>
    </xf>
    <xf borderId="2" fillId="0" fontId="8" numFmtId="0" xfId="0" applyAlignment="1" applyBorder="1" applyFont="1">
      <alignment vertical="top"/>
    </xf>
    <xf borderId="3" fillId="0" fontId="8" numFmtId="0" xfId="0" applyAlignment="1" applyBorder="1" applyFont="1">
      <alignment vertical="top"/>
    </xf>
    <xf borderId="4" fillId="3" fontId="6" numFmtId="0" xfId="0" applyAlignment="1" applyBorder="1" applyFont="1">
      <alignment readingOrder="0" vertical="bottom"/>
    </xf>
    <xf borderId="5" fillId="4" fontId="6" numFmtId="0" xfId="0" applyAlignment="1" applyBorder="1" applyFill="1" applyFont="1">
      <alignment horizontal="center" readingOrder="0" vertical="bottom"/>
    </xf>
    <xf borderId="5" fillId="4" fontId="9" numFmtId="0" xfId="0" applyAlignment="1" applyBorder="1" applyFont="1">
      <alignment horizontal="center" readingOrder="0" vertical="bottom"/>
    </xf>
    <xf borderId="5" fillId="4" fontId="10" numFmtId="0" xfId="0" applyAlignment="1" applyBorder="1" applyFont="1">
      <alignment horizontal="center" readingOrder="0" vertical="bottom"/>
    </xf>
    <xf borderId="5" fillId="0" fontId="11" numFmtId="0" xfId="0" applyAlignment="1" applyBorder="1" applyFont="1">
      <alignment readingOrder="0" vertical="top"/>
    </xf>
    <xf borderId="5" fillId="0" fontId="9" numFmtId="0" xfId="0" applyAlignment="1" applyBorder="1" applyFont="1">
      <alignment vertical="top"/>
    </xf>
    <xf borderId="6" fillId="0" fontId="9" numFmtId="0" xfId="0" applyAlignment="1" applyBorder="1" applyFont="1">
      <alignment vertical="top"/>
    </xf>
    <xf borderId="5" fillId="0" fontId="12" numFmtId="0" xfId="0" applyAlignment="1" applyBorder="1" applyFont="1">
      <alignment horizontal="center" readingOrder="0" vertical="bottom"/>
    </xf>
    <xf borderId="5" fillId="0" fontId="6" numFmtId="0" xfId="0" applyAlignment="1" applyBorder="1" applyFont="1">
      <alignment horizontal="center" readingOrder="0" vertical="bottom"/>
    </xf>
    <xf borderId="5" fillId="0" fontId="11" numFmtId="0" xfId="0" applyAlignment="1" applyBorder="1" applyFont="1">
      <alignment vertical="top"/>
    </xf>
    <xf borderId="7" fillId="3" fontId="6" numFmtId="0" xfId="0" applyAlignment="1" applyBorder="1" applyFont="1">
      <alignment horizontal="center" readingOrder="0"/>
    </xf>
    <xf borderId="7" fillId="0" fontId="13" numFmtId="0" xfId="0" applyBorder="1" applyFont="1"/>
    <xf borderId="8" fillId="0" fontId="13" numFmtId="0" xfId="0" applyBorder="1" applyFont="1"/>
    <xf borderId="5" fillId="0" fontId="9" numFmtId="0" xfId="0" applyAlignment="1" applyBorder="1" applyFont="1">
      <alignment horizontal="center" readingOrder="0" vertical="bottom"/>
    </xf>
    <xf borderId="5" fillId="0" fontId="9" numFmtId="0" xfId="0" applyAlignment="1" applyBorder="1" applyFont="1">
      <alignment horizontal="center" vertical="bottom"/>
    </xf>
    <xf borderId="9" fillId="0" fontId="6" numFmtId="0" xfId="0" applyAlignment="1" applyBorder="1" applyFont="1">
      <alignment horizontal="center" readingOrder="0" vertical="bottom"/>
    </xf>
    <xf borderId="10" fillId="3" fontId="6" numFmtId="0" xfId="0" applyAlignment="1" applyBorder="1" applyFont="1">
      <alignment readingOrder="0" vertical="bottom"/>
    </xf>
    <xf borderId="0" fillId="4" fontId="10" numFmtId="0" xfId="0" applyAlignment="1" applyFont="1">
      <alignment horizontal="center" readingOrder="0" vertical="bottom"/>
    </xf>
    <xf borderId="5" fillId="4" fontId="9" numFmtId="0" xfId="0" applyAlignment="1" applyBorder="1" applyFont="1">
      <alignment horizontal="center" vertical="bottom"/>
    </xf>
    <xf borderId="5" fillId="0" fontId="6" numFmtId="0" xfId="0" applyAlignment="1" applyBorder="1" applyFont="1">
      <alignment readingOrder="0" vertical="bottom"/>
    </xf>
    <xf borderId="5" fillId="4" fontId="6" numFmtId="0" xfId="0" applyAlignment="1" applyBorder="1" applyFont="1">
      <alignment readingOrder="0" vertical="bottom"/>
    </xf>
    <xf borderId="5" fillId="4" fontId="9" numFmtId="0" xfId="0" applyAlignment="1" applyBorder="1" applyFont="1">
      <alignment vertical="bottom"/>
    </xf>
    <xf borderId="5" fillId="0" fontId="9" numFmtId="0" xfId="0" applyAlignment="1" applyBorder="1" applyFont="1">
      <alignment vertical="bottom"/>
    </xf>
    <xf borderId="5" fillId="0" fontId="11" numFmtId="0" xfId="0" applyAlignment="1" applyBorder="1" applyFont="1">
      <alignment horizontal="center" readingOrder="0" vertical="bottom"/>
    </xf>
    <xf borderId="11" fillId="5" fontId="11" numFmtId="0" xfId="0" applyAlignment="1" applyBorder="1" applyFill="1" applyFont="1">
      <alignment horizontal="center" readingOrder="0" vertical="bottom"/>
    </xf>
    <xf borderId="5" fillId="5" fontId="11" numFmtId="0" xfId="0" applyAlignment="1" applyBorder="1" applyFont="1">
      <alignment horizontal="center" readingOrder="0" vertical="bottom"/>
    </xf>
    <xf borderId="11" fillId="6" fontId="11" numFmtId="0" xfId="0" applyAlignment="1" applyBorder="1" applyFill="1" applyFont="1">
      <alignment horizontal="center" readingOrder="0" vertical="bottom"/>
    </xf>
    <xf borderId="11" fillId="0" fontId="13" numFmtId="0" xfId="0" applyBorder="1" applyFont="1"/>
    <xf borderId="5" fillId="0" fontId="13" numFmtId="0" xfId="0" applyBorder="1" applyFont="1"/>
    <xf borderId="11" fillId="0" fontId="11" numFmtId="0" xfId="0" applyAlignment="1" applyBorder="1" applyFont="1">
      <alignment horizontal="center" readingOrder="0" vertical="bottom"/>
    </xf>
    <xf borderId="5" fillId="6" fontId="6" numFmtId="0" xfId="0" applyAlignment="1" applyBorder="1" applyFont="1">
      <alignment horizontal="center" readingOrder="0" vertical="bottom"/>
    </xf>
    <xf borderId="5" fillId="6" fontId="9" numFmtId="0" xfId="0" applyAlignment="1" applyBorder="1" applyFont="1">
      <alignment horizontal="center" vertical="bottom"/>
    </xf>
    <xf borderId="12" fillId="3" fontId="6" numFmtId="0" xfId="0" applyAlignment="1" applyBorder="1" applyFont="1">
      <alignment readingOrder="0" vertical="bottom"/>
    </xf>
    <xf borderId="13" fillId="0" fontId="6" numFmtId="0" xfId="0" applyAlignment="1" applyBorder="1" applyFont="1">
      <alignment horizontal="center" readingOrder="0" vertical="bottom"/>
    </xf>
    <xf borderId="13" fillId="0" fontId="11" numFmtId="0" xfId="0" applyAlignment="1" applyBorder="1" applyFont="1">
      <alignment vertical="top"/>
    </xf>
    <xf borderId="13" fillId="0" fontId="9" numFmtId="0" xfId="0" applyAlignment="1" applyBorder="1" applyFont="1">
      <alignment vertical="top"/>
    </xf>
    <xf borderId="14" fillId="0" fontId="9" numFmtId="0" xfId="0" applyAlignment="1" applyBorder="1" applyFont="1">
      <alignment vertical="top"/>
    </xf>
    <xf borderId="0" fillId="0" fontId="14" numFmtId="0" xfId="0" applyFont="1"/>
    <xf borderId="0" fillId="7" fontId="1" numFmtId="0" xfId="0" applyAlignment="1" applyFill="1" applyFont="1">
      <alignment horizontal="center" readingOrder="0" shrinkToFit="0" wrapText="1"/>
    </xf>
    <xf borderId="0" fillId="0" fontId="1" numFmtId="0" xfId="0" applyAlignment="1" applyFont="1">
      <alignment horizontal="center" readingOrder="0"/>
    </xf>
    <xf borderId="0" fillId="0" fontId="1" numFmtId="0" xfId="0" applyAlignment="1" applyFont="1">
      <alignment horizontal="center"/>
    </xf>
    <xf borderId="0" fillId="0" fontId="1" numFmtId="0" xfId="0" applyAlignment="1" applyFont="1">
      <alignment readingOrder="0" shrinkToFit="0" wrapText="1"/>
    </xf>
    <xf borderId="0" fillId="0" fontId="1" numFmtId="0" xfId="0" applyAlignment="1" applyFont="1">
      <alignment shrinkToFit="0" wrapText="1"/>
    </xf>
    <xf borderId="0" fillId="0" fontId="15" numFmtId="0" xfId="0" applyAlignment="1" applyFont="1">
      <alignment readingOrder="0"/>
    </xf>
    <xf borderId="0" fillId="8" fontId="16" numFmtId="0" xfId="0" applyAlignment="1" applyFill="1" applyFont="1">
      <alignment readingOrder="0" shrinkToFit="0" wrapText="1"/>
    </xf>
    <xf borderId="0" fillId="8" fontId="17" numFmtId="0" xfId="0" applyAlignment="1" applyFont="1">
      <alignment horizontal="left" readingOrder="0" shrinkToFit="0" wrapText="1"/>
    </xf>
    <xf borderId="0" fillId="0" fontId="18" numFmtId="0" xfId="0" applyAlignment="1" applyFont="1">
      <alignment horizontal="left" readingOrder="0" shrinkToFit="0" wrapText="1"/>
    </xf>
    <xf borderId="0" fillId="0" fontId="19" numFmtId="0" xfId="0" applyAlignment="1" applyFont="1">
      <alignment readingOrder="0"/>
    </xf>
    <xf borderId="0" fillId="0" fontId="20" numFmtId="0" xfId="0" applyAlignment="1" applyFont="1">
      <alignment readingOrder="0" shrinkToFit="0" wrapText="1"/>
    </xf>
    <xf borderId="0" fillId="0" fontId="3" numFmtId="0" xfId="0" applyAlignment="1" applyFont="1">
      <alignment readingOrder="0" shrinkToFit="0" wrapText="1"/>
    </xf>
    <xf borderId="0" fillId="0" fontId="21" numFmtId="0" xfId="0" applyAlignment="1" applyFont="1">
      <alignment horizontal="left" readingOrder="0" shrinkToFit="0" wrapText="1"/>
    </xf>
    <xf borderId="0" fillId="8" fontId="22" numFmtId="0" xfId="0" applyAlignment="1" applyFont="1">
      <alignment readingOrder="0"/>
    </xf>
    <xf borderId="0" fillId="0" fontId="23" numFmtId="0" xfId="0" applyAlignment="1" applyFont="1">
      <alignment readingOrder="0"/>
    </xf>
    <xf borderId="0" fillId="0" fontId="1" numFmtId="0" xfId="0" applyAlignment="1" applyFont="1">
      <alignment horizontal="left" readingOrder="0" shrinkToFit="0" wrapText="1"/>
    </xf>
    <xf borderId="0" fillId="8" fontId="24" numFmtId="0" xfId="0" applyAlignment="1" applyFont="1">
      <alignment horizontal="left" readingOrder="0"/>
    </xf>
    <xf borderId="0" fillId="8" fontId="17" numFmtId="0" xfId="0" applyAlignment="1" applyFont="1">
      <alignment horizontal="left" readingOrder="0"/>
    </xf>
    <xf borderId="0" fillId="0" fontId="25" numFmtId="0" xfId="0" applyAlignment="1" applyFont="1">
      <alignment horizontal="left" readingOrder="0"/>
    </xf>
    <xf borderId="0" fillId="8" fontId="26" numFmtId="0" xfId="0" applyAlignment="1" applyFont="1">
      <alignment readingOrder="0"/>
    </xf>
    <xf borderId="0" fillId="9" fontId="1" numFmtId="0" xfId="0" applyAlignment="1" applyFill="1" applyFont="1">
      <alignment readingOrder="0"/>
    </xf>
    <xf borderId="0" fillId="9" fontId="1" numFmtId="0" xfId="0" applyFont="1"/>
    <xf borderId="0" fillId="9" fontId="27" numFmtId="0" xfId="0" applyAlignment="1" applyFont="1">
      <alignment readingOrder="0"/>
    </xf>
    <xf borderId="0" fillId="10" fontId="1" numFmtId="0" xfId="0" applyAlignment="1" applyFill="1" applyFont="1">
      <alignment readingOrder="0"/>
    </xf>
    <xf borderId="0" fillId="10" fontId="1" numFmtId="0" xfId="0" applyFont="1"/>
    <xf borderId="0" fillId="8" fontId="28" numFmtId="0" xfId="0" applyAlignment="1" applyFont="1">
      <alignment readingOrder="0" shrinkToFit="0" wrapText="0"/>
    </xf>
    <xf borderId="0" fillId="8" fontId="29" numFmtId="0" xfId="0" applyAlignment="1" applyFont="1">
      <alignment readingOrder="0"/>
    </xf>
    <xf borderId="0" fillId="0" fontId="1" numFmtId="0" xfId="0" applyAlignment="1" applyFont="1">
      <alignment readingOrder="0"/>
    </xf>
    <xf borderId="0" fillId="8" fontId="30" numFmtId="0" xfId="0" applyAlignment="1" applyFont="1">
      <alignment readingOrder="0"/>
    </xf>
    <xf borderId="0" fillId="8" fontId="16" numFmtId="0" xfId="0" applyAlignment="1" applyFont="1">
      <alignment readingOrder="0"/>
    </xf>
    <xf borderId="0" fillId="0" fontId="20" numFmtId="0" xfId="0" applyAlignment="1" applyFont="1">
      <alignment readingOrder="0"/>
    </xf>
    <xf borderId="0" fillId="0" fontId="3" numFmtId="0" xfId="0" applyAlignment="1" applyFont="1">
      <alignment readingOrder="0"/>
    </xf>
    <xf borderId="0" fillId="8" fontId="31" numFmtId="0" xfId="0" applyAlignment="1" applyFont="1">
      <alignment readingOrder="0"/>
    </xf>
    <xf borderId="0" fillId="11" fontId="32" numFmtId="0" xfId="0" applyAlignment="1" applyFill="1" applyFont="1">
      <alignment readingOrder="0"/>
    </xf>
    <xf borderId="0" fillId="8" fontId="33" numFmtId="0" xfId="0" applyAlignment="1" applyFont="1">
      <alignment readingOrder="0"/>
    </xf>
    <xf borderId="15" fillId="12" fontId="34" numFmtId="0" xfId="0" applyAlignment="1" applyBorder="1" applyFill="1" applyFont="1">
      <alignment horizontal="center" readingOrder="0" vertical="bottom"/>
    </xf>
    <xf borderId="16" fillId="12" fontId="35" numFmtId="0" xfId="0" applyAlignment="1" applyBorder="1" applyFont="1">
      <alignment horizontal="center" shrinkToFit="0" vertical="bottom" wrapText="1"/>
    </xf>
    <xf borderId="16" fillId="12" fontId="35" numFmtId="0" xfId="0" applyAlignment="1" applyBorder="1" applyFont="1">
      <alignment horizontal="center" readingOrder="0" shrinkToFit="0" vertical="bottom" wrapText="0"/>
    </xf>
    <xf borderId="16" fillId="12" fontId="34" numFmtId="0" xfId="0" applyAlignment="1" applyBorder="1" applyFont="1">
      <alignment horizontal="center" readingOrder="0" vertical="center"/>
    </xf>
    <xf borderId="16" fillId="12" fontId="34" numFmtId="0" xfId="0" applyAlignment="1" applyBorder="1" applyFont="1">
      <alignment horizontal="center" readingOrder="0" vertical="bottom"/>
    </xf>
    <xf borderId="16" fillId="12" fontId="34" numFmtId="0" xfId="0" applyAlignment="1" applyBorder="1" applyFont="1">
      <alignment horizontal="center" readingOrder="0" shrinkToFit="0" vertical="bottom" wrapText="0"/>
    </xf>
    <xf borderId="16" fillId="7" fontId="34" numFmtId="0" xfId="0" applyAlignment="1" applyBorder="1" applyFont="1">
      <alignment horizontal="center" readingOrder="0" vertical="center"/>
    </xf>
    <xf borderId="16" fillId="12" fontId="34" numFmtId="0" xfId="0" applyAlignment="1" applyBorder="1" applyFont="1">
      <alignment horizontal="center" readingOrder="0" shrinkToFit="0" vertical="bottom" wrapText="0"/>
    </xf>
    <xf borderId="0" fillId="0" fontId="34" numFmtId="0" xfId="0" applyAlignment="1" applyFont="1">
      <alignment horizontal="center" readingOrder="0" vertical="bottom"/>
    </xf>
    <xf borderId="17" fillId="0" fontId="36" numFmtId="0" xfId="0" applyAlignment="1" applyBorder="1" applyFont="1">
      <alignment horizontal="center" readingOrder="0" vertical="center"/>
    </xf>
    <xf borderId="18" fillId="13" fontId="37" numFmtId="0" xfId="0" applyAlignment="1" applyBorder="1" applyFill="1" applyFont="1">
      <alignment readingOrder="0" vertical="center"/>
    </xf>
    <xf borderId="19" fillId="3" fontId="37" numFmtId="0" xfId="0" applyAlignment="1" applyBorder="1" applyFont="1">
      <alignment readingOrder="0" vertical="bottom"/>
    </xf>
    <xf borderId="19" fillId="0" fontId="37" numFmtId="0" xfId="0" applyAlignment="1" applyBorder="1" applyFont="1">
      <alignment readingOrder="0" vertical="bottom"/>
    </xf>
    <xf borderId="19" fillId="0" fontId="37" numFmtId="0" xfId="0" applyAlignment="1" applyBorder="1" applyFont="1">
      <alignment horizontal="left" readingOrder="0" vertical="bottom"/>
    </xf>
    <xf borderId="19" fillId="0" fontId="37" numFmtId="0" xfId="0" applyAlignment="1" applyBorder="1" applyFont="1">
      <alignment horizontal="left" readingOrder="0" shrinkToFit="0" vertical="bottom" wrapText="0"/>
    </xf>
    <xf borderId="19" fillId="7" fontId="37" numFmtId="0" xfId="0" applyAlignment="1" applyBorder="1" applyFont="1">
      <alignment vertical="bottom"/>
    </xf>
    <xf borderId="19" fillId="0" fontId="37" numFmtId="0" xfId="0" applyAlignment="1" applyBorder="1" applyFont="1">
      <alignment vertical="bottom"/>
    </xf>
    <xf borderId="17" fillId="0" fontId="37" numFmtId="0" xfId="0" applyAlignment="1" applyBorder="1" applyFont="1">
      <alignment vertical="bottom"/>
    </xf>
    <xf borderId="19" fillId="0" fontId="37" numFmtId="0" xfId="0" applyAlignment="1" applyBorder="1" applyFont="1">
      <alignment readingOrder="0" shrinkToFit="0" vertical="bottom" wrapText="0"/>
    </xf>
    <xf borderId="20" fillId="0" fontId="37" numFmtId="0" xfId="0" applyAlignment="1" applyBorder="1" applyFont="1">
      <alignment readingOrder="0" vertical="bottom"/>
    </xf>
    <xf borderId="17" fillId="8" fontId="38" numFmtId="0" xfId="0" applyAlignment="1" applyBorder="1" applyFont="1">
      <alignment readingOrder="0"/>
    </xf>
    <xf borderId="0" fillId="8" fontId="37" numFmtId="0" xfId="0" applyAlignment="1" applyFont="1">
      <alignment horizontal="left" readingOrder="0" shrinkToFit="0" wrapText="1"/>
    </xf>
    <xf borderId="19" fillId="0" fontId="37" numFmtId="0" xfId="0" applyAlignment="1" applyBorder="1" applyFont="1">
      <alignment readingOrder="0" shrinkToFit="0" vertical="bottom" wrapText="1"/>
    </xf>
    <xf borderId="17" fillId="0" fontId="37" numFmtId="0" xfId="0" applyAlignment="1" applyBorder="1" applyFont="1">
      <alignment readingOrder="0" vertical="bottom"/>
    </xf>
    <xf borderId="15" fillId="0" fontId="37" numFmtId="0" xfId="0" applyAlignment="1" applyBorder="1" applyFont="1">
      <alignment readingOrder="0" shrinkToFit="0" vertical="bottom" wrapText="0"/>
    </xf>
    <xf borderId="0" fillId="8" fontId="37" numFmtId="0" xfId="0" applyAlignment="1" applyFont="1">
      <alignment horizontal="left" readingOrder="0"/>
    </xf>
    <xf borderId="19" fillId="0" fontId="39" numFmtId="0" xfId="0" applyAlignment="1" applyBorder="1" applyFont="1">
      <alignment readingOrder="0" vertical="bottom"/>
    </xf>
    <xf borderId="0" fillId="8" fontId="40" numFmtId="0" xfId="0" applyAlignment="1" applyFont="1">
      <alignment readingOrder="0"/>
    </xf>
    <xf borderId="21" fillId="0" fontId="37" numFmtId="0" xfId="0" applyAlignment="1" applyBorder="1" applyFont="1">
      <alignment readingOrder="0" vertical="bottom"/>
    </xf>
    <xf borderId="17" fillId="8" fontId="37" numFmtId="0" xfId="0" applyAlignment="1" applyBorder="1" applyFont="1">
      <alignment horizontal="left" readingOrder="0"/>
    </xf>
    <xf borderId="15" fillId="0" fontId="37" numFmtId="0" xfId="0" applyAlignment="1" applyBorder="1" applyFont="1">
      <alignment readingOrder="0" vertical="bottom"/>
    </xf>
    <xf borderId="0" fillId="8" fontId="37" numFmtId="0" xfId="0" applyAlignment="1" applyFont="1">
      <alignment horizontal="left" readingOrder="0" shrinkToFit="0" wrapText="0"/>
    </xf>
    <xf borderId="17" fillId="10" fontId="37" numFmtId="0" xfId="0" applyAlignment="1" applyBorder="1" applyFont="1">
      <alignment readingOrder="0" shrinkToFit="0" vertical="bottom" wrapText="0"/>
    </xf>
    <xf borderId="0" fillId="8" fontId="41" numFmtId="0" xfId="0" applyAlignment="1" applyFont="1">
      <alignment horizontal="left" readingOrder="0"/>
    </xf>
    <xf borderId="18" fillId="13" fontId="37" numFmtId="0" xfId="0" applyAlignment="1" applyBorder="1" applyFont="1">
      <alignment readingOrder="0" shrinkToFit="0" vertical="center" wrapText="0"/>
    </xf>
    <xf borderId="19" fillId="3" fontId="37" numFmtId="0" xfId="0" applyAlignment="1" applyBorder="1" applyFont="1">
      <alignment readingOrder="0" shrinkToFit="0" vertical="bottom" wrapText="0"/>
    </xf>
    <xf borderId="19" fillId="7" fontId="37" numFmtId="0" xfId="0" applyAlignment="1" applyBorder="1" applyFont="1">
      <alignment shrinkToFit="0" vertical="bottom" wrapText="0"/>
    </xf>
    <xf borderId="20" fillId="0" fontId="37" numFmtId="0" xfId="0" applyAlignment="1" applyBorder="1" applyFont="1">
      <alignment readingOrder="0" shrinkToFit="0" vertical="bottom" wrapText="0"/>
    </xf>
    <xf borderId="17" fillId="0" fontId="37" numFmtId="0" xfId="0" applyAlignment="1" applyBorder="1" applyFont="1">
      <alignment readingOrder="0" shrinkToFit="0" vertical="bottom" wrapText="0"/>
    </xf>
    <xf borderId="19" fillId="0" fontId="37" numFmtId="0" xfId="0" applyAlignment="1" applyBorder="1" applyFont="1">
      <alignment shrinkToFit="0" vertical="bottom" wrapText="0"/>
    </xf>
    <xf borderId="0" fillId="0" fontId="1" numFmtId="0" xfId="0" applyAlignment="1" applyFont="1">
      <alignment shrinkToFit="0" wrapText="0"/>
    </xf>
    <xf borderId="17" fillId="0" fontId="37" numFmtId="0" xfId="0" applyAlignment="1" applyBorder="1" applyFont="1">
      <alignment shrinkToFit="0" vertical="bottom" wrapText="0"/>
    </xf>
    <xf borderId="17" fillId="0" fontId="37" numFmtId="0" xfId="0" applyAlignment="1" applyBorder="1" applyFont="1">
      <alignment readingOrder="0" shrinkToFit="0" vertical="bottom" wrapText="1"/>
    </xf>
    <xf borderId="20" fillId="0" fontId="37" numFmtId="0" xfId="0" applyAlignment="1" applyBorder="1" applyFont="1">
      <alignment vertical="bottom"/>
    </xf>
    <xf borderId="0" fillId="8" fontId="39" numFmtId="0" xfId="0" applyAlignment="1" applyFont="1">
      <alignment horizontal="left" readingOrder="0" shrinkToFit="0" wrapText="0"/>
    </xf>
    <xf borderId="19" fillId="7" fontId="37" numFmtId="0" xfId="0" applyAlignment="1" applyBorder="1" applyFont="1">
      <alignment readingOrder="0" vertical="bottom"/>
    </xf>
    <xf borderId="0" fillId="8" fontId="38" numFmtId="0" xfId="0" applyAlignment="1" applyFont="1">
      <alignment readingOrder="0"/>
    </xf>
    <xf borderId="19" fillId="14" fontId="37" numFmtId="0" xfId="0" applyAlignment="1" applyBorder="1" applyFill="1" applyFont="1">
      <alignment readingOrder="0" vertical="bottom"/>
    </xf>
    <xf borderId="0" fillId="8" fontId="42" numFmtId="0" xfId="0" applyAlignment="1" applyFont="1">
      <alignment readingOrder="0"/>
    </xf>
    <xf borderId="0" fillId="0" fontId="1" numFmtId="0" xfId="0" applyAlignment="1" applyFont="1">
      <alignment readingOrder="0" shrinkToFit="0" wrapText="0"/>
    </xf>
    <xf borderId="19" fillId="15" fontId="37" numFmtId="0" xfId="0" applyAlignment="1" applyBorder="1" applyFill="1" applyFont="1">
      <alignment readingOrder="0" vertical="bottom"/>
    </xf>
    <xf borderId="19" fillId="0" fontId="37" numFmtId="0" xfId="0" applyAlignment="1" applyBorder="1" applyFont="1">
      <alignment horizontal="left" readingOrder="0" shrinkToFit="0" vertical="bottom" wrapText="1"/>
    </xf>
    <xf borderId="17" fillId="8" fontId="40" numFmtId="0" xfId="0" applyAlignment="1" applyBorder="1" applyFont="1">
      <alignment readingOrder="0" shrinkToFit="0" wrapText="0"/>
    </xf>
    <xf borderId="19" fillId="0" fontId="37" numFmtId="0" xfId="0" applyAlignment="1" applyBorder="1" applyFont="1">
      <alignment horizontal="left" vertical="bottom"/>
    </xf>
    <xf borderId="0" fillId="8" fontId="43" numFmtId="0" xfId="0" applyAlignment="1" applyFont="1">
      <alignment horizontal="left" readingOrder="0" shrinkToFit="0" wrapText="0"/>
    </xf>
    <xf borderId="0" fillId="8" fontId="43" numFmtId="0" xfId="0" applyAlignment="1" applyFont="1">
      <alignment horizontal="left" readingOrder="0"/>
    </xf>
    <xf borderId="0" fillId="0" fontId="44" numFmtId="0" xfId="0" applyAlignment="1" applyFont="1">
      <alignment readingOrder="0"/>
    </xf>
    <xf borderId="0" fillId="0" fontId="45" numFmtId="0" xfId="0" applyAlignment="1" applyFont="1">
      <alignment readingOrder="0"/>
    </xf>
    <xf borderId="0" fillId="0" fontId="46" numFmtId="0" xfId="0" applyAlignment="1" applyFont="1">
      <alignment readingOrder="0"/>
    </xf>
    <xf borderId="0" fillId="8" fontId="47" numFmtId="0" xfId="0" applyAlignment="1" applyFont="1">
      <alignment horizontal="left" readingOrder="0"/>
    </xf>
    <xf borderId="18" fillId="15" fontId="37" numFmtId="0" xfId="0" applyAlignment="1" applyBorder="1" applyFont="1">
      <alignment readingOrder="0" vertical="center"/>
    </xf>
    <xf borderId="19" fillId="8" fontId="37" numFmtId="0" xfId="0" applyAlignment="1" applyBorder="1" applyFont="1">
      <alignment readingOrder="0" vertical="bottom"/>
    </xf>
    <xf borderId="18" fillId="15" fontId="37" numFmtId="0" xfId="0" applyAlignment="1" applyBorder="1" applyFont="1">
      <alignment readingOrder="0" shrinkToFit="0" vertical="center" wrapText="0"/>
    </xf>
    <xf borderId="19" fillId="8" fontId="37" numFmtId="0" xfId="0" applyAlignment="1" applyBorder="1" applyFont="1">
      <alignment readingOrder="0" shrinkToFit="0" vertical="bottom" wrapText="0"/>
    </xf>
    <xf borderId="18" fillId="15" fontId="37" numFmtId="0" xfId="0" applyAlignment="1" applyBorder="1" applyFont="1">
      <alignment readingOrder="0" vertical="bottom"/>
    </xf>
    <xf borderId="18" fillId="2" fontId="37" numFmtId="0" xfId="0" applyAlignment="1" applyBorder="1" applyFont="1">
      <alignment readingOrder="0" vertical="center"/>
    </xf>
    <xf borderId="0" fillId="0" fontId="44" numFmtId="0" xfId="0" applyAlignment="1" applyFont="1">
      <alignment readingOrder="0" shrinkToFit="0" wrapText="0"/>
    </xf>
    <xf borderId="0" fillId="8" fontId="40" numFmtId="0" xfId="0" applyAlignment="1" applyFont="1">
      <alignment readingOrder="0" shrinkToFit="0" wrapText="0"/>
    </xf>
    <xf borderId="19" fillId="16" fontId="37" numFmtId="0" xfId="0" applyAlignment="1" applyBorder="1" applyFill="1" applyFont="1">
      <alignment readingOrder="0" vertical="bottom"/>
    </xf>
    <xf borderId="19" fillId="16" fontId="46" numFmtId="0" xfId="0" applyAlignment="1" applyBorder="1" applyFont="1">
      <alignment readingOrder="0" vertical="bottom"/>
    </xf>
    <xf borderId="19" fillId="16" fontId="37" numFmtId="0" xfId="0" applyAlignment="1" applyBorder="1" applyFont="1">
      <alignment readingOrder="0" shrinkToFit="0" vertical="bottom" wrapText="0"/>
    </xf>
    <xf borderId="0" fillId="0" fontId="46" numFmtId="0" xfId="0" applyAlignment="1" applyFont="1">
      <alignment readingOrder="0" shrinkToFit="0" wrapText="0"/>
    </xf>
    <xf borderId="19" fillId="0" fontId="37" numFmtId="0" xfId="0" applyAlignment="1" applyBorder="1" applyFont="1">
      <alignment horizontal="left" shrinkToFit="0" vertical="bottom" wrapText="0"/>
    </xf>
    <xf borderId="0" fillId="8" fontId="48" numFmtId="0" xfId="0" applyAlignment="1" applyFont="1">
      <alignment horizontal="left" readingOrder="0"/>
    </xf>
    <xf borderId="21" fillId="0" fontId="37" numFmtId="0" xfId="0" applyAlignment="1" applyBorder="1" applyFont="1">
      <alignment horizontal="left" readingOrder="0" vertical="bottom"/>
    </xf>
    <xf borderId="18" fillId="3" fontId="37" numFmtId="0" xfId="0" applyAlignment="1" applyBorder="1" applyFont="1">
      <alignment readingOrder="0" vertical="center"/>
    </xf>
    <xf borderId="17" fillId="0" fontId="1" numFmtId="0" xfId="0" applyAlignment="1" applyBorder="1" applyFont="1">
      <alignment readingOrder="0"/>
    </xf>
    <xf borderId="0" fillId="13" fontId="1" numFmtId="0" xfId="0" applyAlignment="1" applyFont="1">
      <alignment vertical="center"/>
    </xf>
    <xf borderId="0" fillId="0" fontId="1" numFmtId="0" xfId="0" applyAlignment="1" applyFont="1">
      <alignment horizontal="left"/>
    </xf>
    <xf borderId="0" fillId="0" fontId="1" numFmtId="0" xfId="0" applyAlignment="1" applyFont="1">
      <alignment horizontal="left" shrinkToFit="0" wrapText="0"/>
    </xf>
    <xf borderId="15" fillId="12" fontId="34" numFmtId="0" xfId="0" applyAlignment="1" applyBorder="1" applyFont="1">
      <alignment horizontal="center" readingOrder="0" shrinkToFit="0" vertical="bottom" wrapText="0"/>
    </xf>
    <xf borderId="16" fillId="12" fontId="34" numFmtId="0" xfId="0" applyAlignment="1" applyBorder="1" applyFont="1">
      <alignment horizontal="center" readingOrder="0" shrinkToFit="0" vertical="bottom" wrapText="0"/>
    </xf>
    <xf borderId="22" fillId="12" fontId="35" numFmtId="0" xfId="0" applyAlignment="1" applyBorder="1" applyFont="1">
      <alignment horizontal="left" readingOrder="0" shrinkToFit="0" vertical="bottom" wrapText="0"/>
    </xf>
    <xf borderId="22" fillId="12" fontId="34" numFmtId="0" xfId="0" applyAlignment="1" applyBorder="1" applyFont="1">
      <alignment horizontal="left" readingOrder="0" shrinkToFit="0" vertical="center" wrapText="0"/>
    </xf>
    <xf borderId="16" fillId="12" fontId="34" numFmtId="0" xfId="0" applyAlignment="1" applyBorder="1" applyFont="1">
      <alignment horizontal="left" readingOrder="0" shrinkToFit="0" vertical="bottom" wrapText="0"/>
    </xf>
    <xf borderId="0" fillId="0" fontId="34" numFmtId="0" xfId="0" applyAlignment="1" applyFont="1">
      <alignment horizontal="left" readingOrder="0" shrinkToFit="0" vertical="bottom" wrapText="1"/>
    </xf>
    <xf borderId="17" fillId="0" fontId="36" numFmtId="0" xfId="0" applyAlignment="1" applyBorder="1" applyFont="1">
      <alignment horizontal="left" readingOrder="0" shrinkToFit="0" vertical="center" wrapText="1"/>
    </xf>
    <xf borderId="18" fillId="0" fontId="37" numFmtId="0" xfId="0" applyAlignment="1" applyBorder="1" applyFont="1">
      <alignment readingOrder="0" shrinkToFit="0" vertical="bottom" wrapText="0"/>
    </xf>
    <xf borderId="19" fillId="0" fontId="37" numFmtId="0" xfId="0" applyAlignment="1" applyBorder="1" applyFont="1">
      <alignment readingOrder="0" shrinkToFit="0" vertical="bottom" wrapText="0"/>
    </xf>
    <xf borderId="20" fillId="0" fontId="37" numFmtId="0" xfId="0" applyAlignment="1" applyBorder="1" applyFont="1">
      <alignment readingOrder="0" shrinkToFit="0" vertical="bottom" wrapText="0"/>
    </xf>
    <xf borderId="17" fillId="0" fontId="37" numFmtId="0" xfId="0" applyAlignment="1" applyBorder="1" applyFont="1">
      <alignment readingOrder="0" shrinkToFit="0" vertical="center" wrapText="0"/>
    </xf>
    <xf borderId="15" fillId="0" fontId="46" numFmtId="0" xfId="0" applyAlignment="1" applyBorder="1" applyFont="1">
      <alignment readingOrder="0" shrinkToFit="0" vertical="bottom" wrapText="0"/>
    </xf>
    <xf borderId="17" fillId="8" fontId="38" numFmtId="0" xfId="0" applyAlignment="1" applyBorder="1" applyFont="1">
      <alignment vertical="bottom"/>
    </xf>
    <xf borderId="16" fillId="0" fontId="49" numFmtId="0" xfId="0" applyAlignment="1" applyBorder="1" applyFont="1">
      <alignment shrinkToFit="0" vertical="bottom" wrapText="0"/>
    </xf>
    <xf borderId="23" fillId="0" fontId="46" numFmtId="0" xfId="0" applyAlignment="1" applyBorder="1" applyFont="1">
      <alignment shrinkToFit="0" vertical="bottom" wrapText="0"/>
    </xf>
    <xf borderId="0" fillId="0" fontId="37" numFmtId="0" xfId="0" applyAlignment="1" applyFont="1">
      <alignment shrinkToFit="0" vertical="bottom" wrapText="1"/>
    </xf>
    <xf borderId="17" fillId="0" fontId="37" numFmtId="0" xfId="0" applyAlignment="1" applyBorder="1" applyFont="1">
      <alignment shrinkToFit="0" vertical="bottom" wrapText="1"/>
    </xf>
    <xf borderId="17" fillId="0" fontId="46" numFmtId="0" xfId="0" applyAlignment="1" applyBorder="1" applyFont="1">
      <alignment readingOrder="0" shrinkToFit="0" vertical="bottom" wrapText="0"/>
    </xf>
    <xf borderId="17" fillId="0" fontId="37" numFmtId="0" xfId="0" applyAlignment="1" applyBorder="1" applyFont="1">
      <alignment shrinkToFit="0" vertical="center" wrapText="0"/>
    </xf>
    <xf borderId="15" fillId="0" fontId="46" numFmtId="0" xfId="0" applyAlignment="1" applyBorder="1" applyFont="1">
      <alignment shrinkToFit="0" vertical="bottom" wrapText="0"/>
    </xf>
    <xf borderId="19" fillId="0" fontId="46" numFmtId="0" xfId="0" applyAlignment="1" applyBorder="1" applyFont="1">
      <alignment readingOrder="0" shrinkToFit="0" vertical="bottom" wrapText="0"/>
    </xf>
    <xf borderId="15" fillId="0" fontId="46" numFmtId="0" xfId="0" applyAlignment="1" applyBorder="1" applyFont="1">
      <alignment shrinkToFit="0" vertical="bottom" wrapText="0"/>
    </xf>
    <xf borderId="16" fillId="0" fontId="46" numFmtId="0" xfId="0" applyAlignment="1" applyBorder="1" applyFont="1">
      <alignment readingOrder="0" shrinkToFit="0" vertical="bottom" wrapText="0"/>
    </xf>
    <xf borderId="19" fillId="0" fontId="37" numFmtId="0" xfId="0" applyAlignment="1" applyBorder="1" applyFont="1">
      <alignment readingOrder="0" shrinkToFit="0" vertical="center" wrapText="0"/>
    </xf>
    <xf borderId="18" fillId="0" fontId="46" numFmtId="0" xfId="0" applyAlignment="1" applyBorder="1" applyFont="1">
      <alignment shrinkToFit="0" vertical="bottom" wrapText="0"/>
    </xf>
    <xf borderId="24" fillId="8" fontId="46" numFmtId="0" xfId="0" applyAlignment="1" applyBorder="1" applyFont="1">
      <alignment shrinkToFit="0" vertical="bottom" wrapText="0"/>
    </xf>
    <xf borderId="24" fillId="8" fontId="46" numFmtId="0" xfId="0" applyAlignment="1" applyBorder="1" applyFont="1">
      <alignment shrinkToFit="0" vertical="bottom" wrapText="0"/>
    </xf>
    <xf borderId="0" fillId="8" fontId="46" numFmtId="0" xfId="0" applyAlignment="1" applyFont="1">
      <alignment shrinkToFit="0" vertical="bottom" wrapText="0"/>
    </xf>
    <xf borderId="25" fillId="8" fontId="46" numFmtId="0" xfId="0" applyAlignment="1" applyBorder="1" applyFont="1">
      <alignment shrinkToFit="0" vertical="bottom" wrapText="0"/>
    </xf>
    <xf borderId="26" fillId="8" fontId="46" numFmtId="0" xfId="0" applyAlignment="1" applyBorder="1" applyFont="1">
      <alignment shrinkToFit="0" vertical="bottom" wrapText="0"/>
    </xf>
    <xf borderId="16" fillId="0" fontId="46" numFmtId="0" xfId="0" applyAlignment="1" applyBorder="1" applyFont="1">
      <alignment shrinkToFit="0" wrapText="0"/>
    </xf>
    <xf borderId="16" fillId="0" fontId="46"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shrinkToFit="0" vertical="bottom" wrapText="0"/>
    </xf>
    <xf borderId="0" fillId="0" fontId="37" numFmtId="0" xfId="0" applyAlignment="1" applyFont="1">
      <alignment readingOrder="0" shrinkToFit="0" vertical="bottom" wrapText="0"/>
    </xf>
    <xf borderId="0" fillId="8" fontId="46" numFmtId="0" xfId="0" applyAlignment="1" applyFont="1">
      <alignment shrinkToFit="0" vertical="bottom" wrapText="0"/>
    </xf>
    <xf borderId="18" fillId="0" fontId="46" numFmtId="0" xfId="0" applyAlignment="1" applyBorder="1" applyFont="1">
      <alignment shrinkToFit="0" vertical="bottom" wrapText="0"/>
    </xf>
    <xf borderId="26" fillId="8" fontId="46" numFmtId="0" xfId="0" applyAlignment="1" applyBorder="1" applyFont="1">
      <alignment shrinkToFit="0" vertical="bottom" wrapText="0"/>
    </xf>
    <xf borderId="17" fillId="0" fontId="49" numFmtId="0" xfId="0" applyAlignment="1" applyBorder="1" applyFont="1">
      <alignment shrinkToFit="0" vertical="bottom" wrapText="0"/>
    </xf>
    <xf borderId="16" fillId="0" fontId="46" numFmtId="0" xfId="0" applyAlignment="1" applyBorder="1" applyFont="1">
      <alignment shrinkToFit="0" vertical="bottom" wrapText="0"/>
    </xf>
    <xf borderId="15" fillId="8" fontId="46" numFmtId="0" xfId="0" applyAlignment="1" applyBorder="1" applyFont="1">
      <alignment shrinkToFit="0" vertical="bottom" wrapText="0"/>
    </xf>
    <xf borderId="23" fillId="0" fontId="46" numFmtId="0" xfId="0" applyAlignment="1" applyBorder="1" applyFont="1">
      <alignment shrinkToFit="0" vertical="bottom" wrapText="0"/>
    </xf>
    <xf borderId="23" fillId="0" fontId="49" numFmtId="0" xfId="0" applyAlignment="1" applyBorder="1" applyFont="1">
      <alignment shrinkToFit="0" vertical="bottom" wrapText="0"/>
    </xf>
    <xf borderId="15" fillId="0" fontId="46" numFmtId="0" xfId="0" applyAlignment="1" applyBorder="1" applyFont="1">
      <alignment vertical="bottom"/>
    </xf>
    <xf borderId="16" fillId="0" fontId="46" numFmtId="0" xfId="0" applyAlignment="1" applyBorder="1" applyFont="1">
      <alignment vertical="bottom"/>
    </xf>
    <xf borderId="27" fillId="8" fontId="46" numFmtId="0" xfId="0" applyAlignment="1" applyBorder="1" applyFont="1">
      <alignment vertical="bottom"/>
    </xf>
    <xf borderId="20" fillId="0" fontId="46" numFmtId="0" xfId="0" applyAlignment="1" applyBorder="1" applyFont="1">
      <alignment shrinkToFit="0" vertical="bottom" wrapText="0"/>
    </xf>
    <xf borderId="28" fillId="0" fontId="46" numFmtId="0" xfId="0" applyAlignment="1" applyBorder="1" applyFont="1">
      <alignment shrinkToFit="0" vertical="bottom" wrapText="0"/>
    </xf>
    <xf borderId="16" fillId="7" fontId="46" numFmtId="0" xfId="0" applyAlignment="1" applyBorder="1" applyFont="1">
      <alignment vertical="bottom"/>
    </xf>
    <xf borderId="29" fillId="0" fontId="46" numFmtId="0" xfId="0" applyAlignment="1" applyBorder="1" applyFont="1">
      <alignment vertical="bottom"/>
    </xf>
    <xf borderId="30" fillId="8" fontId="46" numFmtId="0" xfId="0" applyAlignment="1" applyBorder="1" applyFont="1">
      <alignment shrinkToFit="0" vertical="bottom" wrapText="0"/>
    </xf>
    <xf borderId="26" fillId="0" fontId="49" numFmtId="0" xfId="0" applyAlignment="1" applyBorder="1" applyFont="1">
      <alignment vertical="bottom"/>
    </xf>
    <xf borderId="31" fillId="0" fontId="49" numFmtId="0" xfId="0" applyAlignment="1" applyBorder="1" applyFont="1">
      <alignment vertical="bottom"/>
    </xf>
    <xf borderId="16" fillId="0" fontId="49" numFmtId="0" xfId="0" applyAlignment="1" applyBorder="1" applyFont="1">
      <alignment vertical="bottom"/>
    </xf>
    <xf borderId="32" fillId="8" fontId="46" numFmtId="0" xfId="0" applyAlignment="1" applyBorder="1" applyFont="1">
      <alignment vertical="bottom"/>
    </xf>
    <xf borderId="23" fillId="0" fontId="49" numFmtId="0" xfId="0" applyAlignment="1" applyBorder="1" applyFont="1">
      <alignment vertical="bottom"/>
    </xf>
    <xf borderId="15" fillId="0" fontId="46" numFmtId="0" xfId="0" applyAlignment="1" applyBorder="1" applyFont="1">
      <alignment vertical="bottom"/>
    </xf>
    <xf borderId="16" fillId="0" fontId="46" numFmtId="0" xfId="0" applyAlignment="1" applyBorder="1" applyFont="1">
      <alignment vertical="bottom"/>
    </xf>
    <xf borderId="16" fillId="0" fontId="46" numFmtId="0" xfId="0" applyAlignment="1" applyBorder="1" applyFont="1">
      <alignment readingOrder="0" vertical="bottom"/>
    </xf>
    <xf borderId="32" fillId="0" fontId="46" numFmtId="0" xfId="0" applyAlignment="1" applyBorder="1" applyFont="1">
      <alignment vertical="bottom"/>
    </xf>
    <xf borderId="29" fillId="0" fontId="46" numFmtId="0" xfId="0" applyAlignment="1" applyBorder="1" applyFont="1">
      <alignment shrinkToFit="0" vertical="bottom" wrapText="0"/>
    </xf>
    <xf borderId="0" fillId="0" fontId="46" numFmtId="0" xfId="0" applyAlignment="1" applyFont="1">
      <alignment shrinkToFit="0" vertical="bottom" wrapText="0"/>
    </xf>
    <xf borderId="30" fillId="0" fontId="46" numFmtId="0" xfId="0" applyAlignment="1" applyBorder="1" applyFont="1">
      <alignment shrinkToFit="0" vertical="bottom" wrapText="0"/>
    </xf>
    <xf borderId="21" fillId="0" fontId="37" numFmtId="0" xfId="0" applyAlignment="1" applyBorder="1" applyFont="1">
      <alignment horizontal="left" readingOrder="0" shrinkToFit="0" vertical="bottom" wrapText="0"/>
    </xf>
    <xf borderId="0" fillId="8" fontId="50" numFmtId="0" xfId="0" applyAlignment="1" applyFont="1">
      <alignment readingOrder="0"/>
    </xf>
    <xf borderId="19" fillId="8" fontId="38" numFmtId="0" xfId="0" applyAlignment="1" applyBorder="1" applyFont="1">
      <alignment readingOrder="0"/>
    </xf>
    <xf borderId="0" fillId="0" fontId="37" numFmtId="0" xfId="0" applyAlignment="1" applyFont="1">
      <alignment readingOrder="0" vertical="bottom"/>
    </xf>
    <xf borderId="19" fillId="0" fontId="37" numFmtId="0" xfId="0" applyAlignment="1" applyBorder="1" applyFont="1">
      <alignment horizontal="center" readingOrder="0" shrinkToFit="0" vertical="bottom" wrapText="0"/>
    </xf>
    <xf borderId="19" fillId="0" fontId="44" numFmtId="0" xfId="0" applyAlignment="1" applyBorder="1" applyFont="1">
      <alignment readingOrder="0"/>
    </xf>
    <xf borderId="0" fillId="0" fontId="37" numFmtId="0" xfId="0" applyAlignment="1" applyFont="1">
      <alignment horizontal="left" readingOrder="0" shrinkToFit="0" vertical="bottom" wrapText="0"/>
    </xf>
    <xf borderId="0" fillId="8" fontId="50" numFmtId="0" xfId="0" applyAlignment="1" applyFont="1">
      <alignment readingOrder="0" shrinkToFit="0" wrapText="0"/>
    </xf>
    <xf borderId="19" fillId="0" fontId="1" numFmtId="0" xfId="0" applyAlignment="1" applyBorder="1" applyFont="1">
      <alignment readingOrder="0"/>
    </xf>
    <xf borderId="0" fillId="0" fontId="37" numFmtId="0" xfId="0" applyAlignment="1" applyFont="1">
      <alignment horizontal="left" readingOrder="0" vertical="bottom"/>
    </xf>
    <xf borderId="17" fillId="0" fontId="44" numFmtId="0" xfId="0" applyAlignment="1" applyBorder="1" applyFont="1">
      <alignment readingOrder="0" shrinkToFit="0" wrapText="0"/>
    </xf>
    <xf borderId="0" fillId="8" fontId="47" numFmtId="0" xfId="0" applyAlignment="1" applyFont="1">
      <alignment horizontal="left" readingOrder="0" shrinkToFit="0" wrapText="0"/>
    </xf>
    <xf borderId="0" fillId="0" fontId="45" numFmtId="0" xfId="0" applyAlignment="1" applyFont="1">
      <alignment readingOrder="0" shrinkToFit="0" wrapText="0"/>
    </xf>
    <xf borderId="21" fillId="0" fontId="37" numFmtId="0" xfId="0" applyAlignment="1" applyBorder="1" applyFont="1">
      <alignment readingOrder="0" shrinkToFit="0" vertical="bottom" wrapText="0"/>
    </xf>
    <xf borderId="21" fillId="0" fontId="37" numFmtId="0" xfId="0" applyAlignment="1" applyBorder="1" applyFont="1">
      <alignment shrinkToFit="0" vertical="bottom" wrapText="0"/>
    </xf>
    <xf borderId="0" fillId="8" fontId="38" numFmtId="0" xfId="0" applyAlignment="1" applyFont="1">
      <alignment readingOrder="0" shrinkToFit="0" wrapText="0"/>
    </xf>
    <xf borderId="17" fillId="0" fontId="37" numFmtId="0" xfId="0" applyAlignment="1" applyBorder="1" applyFont="1">
      <alignment horizontal="left" readingOrder="0" shrinkToFit="0" vertical="bottom" wrapText="0"/>
    </xf>
    <xf borderId="17" fillId="0" fontId="46" numFmtId="0" xfId="0" applyAlignment="1" applyBorder="1" applyFont="1">
      <alignment readingOrder="0" shrinkToFit="0" wrapText="0"/>
    </xf>
    <xf borderId="18" fillId="0" fontId="37" numFmtId="0" xfId="0" applyAlignment="1" applyBorder="1" applyFont="1">
      <alignment readingOrder="0" shrinkToFit="0" vertical="bottom" wrapText="1"/>
    </xf>
    <xf borderId="19" fillId="0" fontId="37" numFmtId="0" xfId="0" applyAlignment="1" applyBorder="1" applyFont="1">
      <alignment readingOrder="0" shrinkToFit="0" vertical="bottom" wrapText="1"/>
    </xf>
    <xf borderId="20" fillId="0" fontId="37" numFmtId="0" xfId="0" applyAlignment="1" applyBorder="1" applyFont="1">
      <alignment readingOrder="0" shrinkToFit="0" vertical="bottom" wrapText="1"/>
    </xf>
    <xf borderId="19" fillId="7" fontId="37" numFmtId="0" xfId="0" applyAlignment="1" applyBorder="1" applyFont="1">
      <alignment shrinkToFit="0" vertical="bottom" wrapText="1"/>
    </xf>
    <xf borderId="19" fillId="0" fontId="46" numFmtId="0" xfId="0" applyAlignment="1" applyBorder="1" applyFont="1">
      <alignment readingOrder="0" shrinkToFit="0" vertical="bottom" wrapText="1"/>
    </xf>
    <xf borderId="0" fillId="0" fontId="44" numFmtId="0" xfId="0" applyAlignment="1" applyFont="1">
      <alignment readingOrder="0" shrinkToFit="0" wrapText="1"/>
    </xf>
    <xf borderId="19" fillId="0" fontId="1" numFmtId="0" xfId="0" applyAlignment="1" applyBorder="1" applyFont="1">
      <alignment readingOrder="0" shrinkToFit="0" wrapText="1"/>
    </xf>
    <xf borderId="19" fillId="0" fontId="37" numFmtId="0" xfId="0" applyAlignment="1" applyBorder="1" applyFont="1">
      <alignment shrinkToFit="0" vertical="bottom" wrapText="1"/>
    </xf>
    <xf borderId="0" fillId="0" fontId="37" numFmtId="0" xfId="0" applyAlignment="1" applyFont="1">
      <alignment horizontal="left" readingOrder="0" shrinkToFit="0" vertical="bottom" wrapText="1"/>
    </xf>
    <xf borderId="0" fillId="8" fontId="41" numFmtId="0" xfId="0" applyAlignment="1" applyFont="1">
      <alignment horizontal="left" readingOrder="0" shrinkToFit="0" wrapText="1"/>
    </xf>
    <xf borderId="0" fillId="0" fontId="37" numFmtId="0" xfId="0" applyAlignment="1" applyFont="1">
      <alignment readingOrder="0" shrinkToFit="0" vertical="bottom" wrapText="1"/>
    </xf>
    <xf borderId="19" fillId="8" fontId="37" numFmtId="0" xfId="0" applyAlignment="1" applyBorder="1" applyFont="1">
      <alignment horizontal="left" readingOrder="0" shrinkToFit="0" wrapText="1"/>
    </xf>
    <xf borderId="19" fillId="8" fontId="40" numFmtId="0" xfId="0" applyAlignment="1" applyBorder="1" applyFont="1">
      <alignment readingOrder="0" shrinkToFit="0" wrapText="1"/>
    </xf>
    <xf borderId="18" fillId="8" fontId="37" numFmtId="0" xfId="0" applyAlignment="1" applyBorder="1" applyFont="1">
      <alignment readingOrder="0" shrinkToFit="0" vertical="bottom" wrapText="0"/>
    </xf>
    <xf borderId="19" fillId="8" fontId="46" numFmtId="0" xfId="0" applyAlignment="1" applyBorder="1" applyFont="1">
      <alignment horizontal="left" readingOrder="0" shrinkToFit="0" vertical="center" wrapText="1"/>
    </xf>
    <xf borderId="20" fillId="8" fontId="37" numFmtId="0" xfId="0" applyAlignment="1" applyBorder="1" applyFont="1">
      <alignment readingOrder="0" shrinkToFit="0" vertical="bottom" wrapText="0"/>
    </xf>
    <xf borderId="0" fillId="8" fontId="51" numFmtId="0" xfId="0" applyAlignment="1" applyFont="1">
      <alignment horizontal="left" readingOrder="0" shrinkToFit="0" vertical="center" wrapText="0"/>
    </xf>
    <xf borderId="19" fillId="8" fontId="37" numFmtId="0" xfId="0" applyAlignment="1" applyBorder="1" applyFont="1">
      <alignment horizontal="left" readingOrder="0" shrinkToFit="0" vertical="center" wrapText="0"/>
    </xf>
    <xf borderId="19" fillId="8" fontId="37" numFmtId="0" xfId="0" applyAlignment="1" applyBorder="1" applyFont="1">
      <alignment horizontal="left" readingOrder="0" shrinkToFit="0" textRotation="0" vertical="center" wrapText="0"/>
    </xf>
    <xf borderId="0" fillId="8" fontId="37" numFmtId="0" xfId="0" applyAlignment="1" applyFont="1">
      <alignment vertical="bottom"/>
    </xf>
    <xf borderId="17" fillId="8" fontId="37" numFmtId="0" xfId="0" applyAlignment="1" applyBorder="1" applyFont="1">
      <alignment vertical="bottom"/>
    </xf>
    <xf borderId="19" fillId="0" fontId="46" numFmtId="0" xfId="0" applyAlignment="1" applyBorder="1" applyFont="1">
      <alignment horizontal="left" readingOrder="0" shrinkToFit="0" vertical="center" wrapText="1"/>
    </xf>
    <xf borderId="19" fillId="0" fontId="46" numFmtId="0" xfId="0" applyAlignment="1" applyBorder="1" applyFont="1">
      <alignment horizontal="left" readingOrder="0" shrinkToFit="0" vertical="center" wrapText="0"/>
    </xf>
    <xf borderId="19" fillId="0" fontId="37" numFmtId="0" xfId="0" applyAlignment="1" applyBorder="1" applyFont="1">
      <alignment horizontal="left" readingOrder="0" shrinkToFit="0" vertical="center" wrapText="0"/>
    </xf>
    <xf borderId="17" fillId="0" fontId="37" numFmtId="0" xfId="0" applyAlignment="1" applyBorder="1" applyFont="1">
      <alignment horizontal="left" readingOrder="0" shrinkToFit="0" vertical="center" wrapText="0"/>
    </xf>
    <xf borderId="17" fillId="0" fontId="46" numFmtId="0" xfId="0" applyAlignment="1" applyBorder="1" applyFont="1">
      <alignment horizontal="left" readingOrder="0" shrinkToFit="0" vertical="center" wrapText="0"/>
    </xf>
    <xf borderId="0" fillId="0" fontId="51" numFmtId="0" xfId="0" applyAlignment="1" applyFont="1">
      <alignment horizontal="left" readingOrder="0" shrinkToFit="0" vertical="center" wrapText="0"/>
    </xf>
    <xf borderId="19" fillId="0" fontId="37" numFmtId="0" xfId="0" applyAlignment="1" applyBorder="1" applyFont="1">
      <alignment horizontal="left" readingOrder="0" shrinkToFit="0" textRotation="0" vertical="center" wrapText="0"/>
    </xf>
    <xf borderId="0" fillId="8" fontId="52" numFmtId="0" xfId="0" applyAlignment="1" applyFont="1">
      <alignment horizontal="left" readingOrder="0"/>
    </xf>
    <xf borderId="17" fillId="8" fontId="38" numFmtId="0" xfId="0" applyAlignment="1" applyBorder="1" applyFont="1">
      <alignment readingOrder="0" shrinkToFit="0" wrapText="0"/>
    </xf>
    <xf borderId="17" fillId="0" fontId="1" numFmtId="0" xfId="0" applyAlignment="1" applyBorder="1" applyFont="1">
      <alignment readingOrder="0" shrinkToFit="0" wrapText="0"/>
    </xf>
    <xf borderId="26" fillId="8" fontId="41" numFmtId="0" xfId="0" applyAlignment="1" applyBorder="1" applyFont="1">
      <alignment shrinkToFit="0" vertical="bottom" wrapText="0"/>
    </xf>
    <xf borderId="25" fillId="0" fontId="46" numFmtId="0" xfId="0" applyAlignment="1" applyBorder="1" applyFont="1">
      <alignment readingOrder="0" shrinkToFit="0" wrapText="0"/>
    </xf>
    <xf borderId="17" fillId="8" fontId="37" numFmtId="0" xfId="0" applyAlignment="1" applyBorder="1" applyFont="1">
      <alignment horizontal="left" readingOrder="0" shrinkToFit="0" wrapText="0"/>
    </xf>
    <xf borderId="27" fillId="0" fontId="46" numFmtId="0" xfId="0" applyAlignment="1" applyBorder="1" applyFont="1">
      <alignment shrinkToFit="0" vertical="bottom" wrapText="0"/>
    </xf>
    <xf borderId="33" fillId="0" fontId="46" numFmtId="0" xfId="0" applyAlignment="1" applyBorder="1" applyFont="1">
      <alignment shrinkToFit="0" vertical="bottom" wrapText="0"/>
    </xf>
    <xf borderId="33" fillId="0" fontId="46" numFmtId="0" xfId="0" applyAlignment="1" applyBorder="1" applyFont="1">
      <alignment readingOrder="0" shrinkToFit="0" vertical="bottom" wrapText="0"/>
    </xf>
    <xf borderId="32" fillId="0" fontId="46" numFmtId="0" xfId="0" applyAlignment="1" applyBorder="1" applyFont="1">
      <alignment readingOrder="0" shrinkToFit="0" vertical="bottom" wrapText="0"/>
    </xf>
    <xf borderId="32" fillId="0" fontId="46" numFmtId="0" xfId="0" applyAlignment="1" applyBorder="1" applyFont="1">
      <alignment shrinkToFit="0" vertical="bottom" wrapText="0"/>
    </xf>
    <xf borderId="33" fillId="0" fontId="46" numFmtId="0" xfId="0" applyAlignment="1" applyBorder="1" applyFont="1">
      <alignment shrinkToFit="0" vertical="bottom" wrapText="0"/>
    </xf>
    <xf borderId="0" fillId="0" fontId="37" numFmtId="0" xfId="0" applyAlignment="1" applyFont="1">
      <alignment readingOrder="0" shrinkToFit="0" vertical="bottom" wrapText="0"/>
    </xf>
    <xf borderId="17" fillId="0" fontId="37" numFmtId="0" xfId="0" applyAlignment="1" applyBorder="1" applyFont="1">
      <alignment readingOrder="0" shrinkToFit="0" vertical="bottom" wrapText="0"/>
    </xf>
    <xf borderId="17" fillId="8" fontId="46" numFmtId="0" xfId="0" applyAlignment="1" applyBorder="1" applyFont="1">
      <alignment vertical="bottom"/>
    </xf>
    <xf borderId="34" fillId="0" fontId="46" numFmtId="0" xfId="0" applyAlignment="1" applyBorder="1" applyFont="1">
      <alignment readingOrder="0" shrinkToFit="0" vertical="bottom" wrapText="0"/>
    </xf>
    <xf borderId="31" fillId="0" fontId="46" numFmtId="0" xfId="0" applyAlignment="1" applyBorder="1" applyFont="1">
      <alignment readingOrder="0" shrinkToFit="0" vertical="bottom" wrapText="0"/>
    </xf>
    <xf borderId="17" fillId="0" fontId="1" numFmtId="0" xfId="0" applyAlignment="1" applyBorder="1" applyFont="1">
      <alignment shrinkToFit="0" wrapText="0"/>
    </xf>
    <xf borderId="17" fillId="0" fontId="1" numFmtId="0" xfId="0" applyAlignment="1" applyBorder="1" applyFont="1">
      <alignment readingOrder="0" shrinkToFit="0" wrapText="1"/>
    </xf>
    <xf borderId="0" fillId="17" fontId="53" numFmtId="0" xfId="0" applyAlignment="1" applyFill="1" applyFont="1">
      <alignment horizontal="left" readingOrder="0" shrinkToFit="0" wrapText="0"/>
    </xf>
    <xf borderId="0" fillId="17" fontId="54" numFmtId="0" xfId="0" applyAlignment="1" applyFont="1">
      <alignment horizontal="left" readingOrder="0" shrinkToFit="0" wrapText="0"/>
    </xf>
    <xf borderId="0" fillId="8" fontId="48" numFmtId="0" xfId="0" applyAlignment="1" applyFont="1">
      <alignment horizontal="left" readingOrder="0" shrinkToFit="0" wrapText="0"/>
    </xf>
    <xf borderId="16" fillId="0" fontId="46" numFmtId="0" xfId="0" applyAlignment="1" applyBorder="1" applyFont="1">
      <alignment shrinkToFit="0" wrapText="0"/>
    </xf>
    <xf borderId="35" fillId="0" fontId="46" numFmtId="0" xfId="0" applyAlignment="1" applyBorder="1" applyFont="1">
      <alignment shrinkToFit="0" vertical="bottom" wrapText="0"/>
    </xf>
    <xf borderId="0" fillId="8" fontId="55" numFmtId="0" xfId="0" applyAlignment="1" applyFont="1">
      <alignment horizontal="left" readingOrder="0" shrinkToFit="0" wrapText="0"/>
    </xf>
    <xf borderId="19" fillId="8" fontId="37" numFmtId="0" xfId="0" applyAlignment="1" applyBorder="1" applyFont="1">
      <alignment readingOrder="0" shrinkToFit="0" vertical="bottom" wrapText="0"/>
    </xf>
    <xf borderId="29" fillId="0" fontId="46" numFmtId="0" xfId="0" applyAlignment="1" applyBorder="1" applyFont="1">
      <alignment shrinkToFit="0" vertical="bottom" wrapText="0"/>
    </xf>
    <xf borderId="16" fillId="0" fontId="49" numFmtId="0" xfId="0" applyAlignment="1" applyBorder="1" applyFont="1">
      <alignment shrinkToFit="0" vertical="bottom" wrapText="0"/>
    </xf>
    <xf borderId="19" fillId="0" fontId="46" numFmtId="0" xfId="0" applyAlignment="1" applyBorder="1" applyFont="1">
      <alignment shrinkToFit="0" wrapText="0"/>
    </xf>
    <xf borderId="19" fillId="0" fontId="46" numFmtId="0" xfId="0" applyAlignment="1" applyBorder="1" applyFont="1">
      <alignment shrinkToFit="0" vertical="bottom" wrapText="0"/>
    </xf>
    <xf borderId="36" fillId="0" fontId="46" numFmtId="0" xfId="0" applyAlignment="1" applyBorder="1" applyFont="1">
      <alignment shrinkToFit="0" vertical="bottom" wrapText="0"/>
    </xf>
    <xf borderId="19" fillId="0" fontId="49" numFmtId="0" xfId="0" applyAlignment="1" applyBorder="1" applyFont="1">
      <alignment shrinkToFit="0" vertical="bottom" wrapText="0"/>
    </xf>
    <xf borderId="19" fillId="0" fontId="49" numFmtId="0" xfId="0" applyAlignment="1" applyBorder="1" applyFont="1">
      <alignment readingOrder="0" shrinkToFit="0" vertical="bottom" wrapText="0"/>
    </xf>
    <xf borderId="19" fillId="0" fontId="46" numFmtId="0" xfId="0" applyAlignment="1" applyBorder="1" applyFont="1">
      <alignment shrinkToFit="0" vertical="bottom" wrapText="0"/>
    </xf>
    <xf borderId="37" fillId="0" fontId="46" numFmtId="0" xfId="0" applyAlignment="1" applyBorder="1" applyFont="1">
      <alignment readingOrder="0" shrinkToFit="0" vertical="bottom" wrapText="0"/>
    </xf>
    <xf borderId="38" fillId="0" fontId="46" numFmtId="0" xfId="0" applyAlignment="1" applyBorder="1" applyFont="1">
      <alignment shrinkToFit="0" vertical="bottom" wrapText="0"/>
    </xf>
    <xf borderId="37" fillId="0" fontId="46" numFmtId="0" xfId="0" applyAlignment="1" applyBorder="1" applyFont="1">
      <alignment shrinkToFit="0" vertical="bottom" wrapText="0"/>
    </xf>
    <xf borderId="38" fillId="0" fontId="46" numFmtId="0" xfId="0" applyAlignment="1" applyBorder="1" applyFont="1">
      <alignment shrinkToFit="0" vertical="bottom" wrapText="0"/>
    </xf>
    <xf borderId="19" fillId="0" fontId="46" numFmtId="0" xfId="0" applyAlignment="1" applyBorder="1" applyFont="1">
      <alignment shrinkToFit="0" wrapText="0"/>
    </xf>
    <xf borderId="21" fillId="7" fontId="37" numFmtId="0" xfId="0" applyAlignment="1" applyBorder="1" applyFont="1">
      <alignment vertical="bottom"/>
    </xf>
    <xf borderId="39" fillId="0" fontId="49" numFmtId="0" xfId="0" applyAlignment="1" applyBorder="1" applyFont="1">
      <alignment shrinkToFit="0" vertical="bottom" wrapText="0"/>
    </xf>
    <xf borderId="17" fillId="7" fontId="37" numFmtId="0" xfId="0" applyAlignment="1" applyBorder="1" applyFont="1">
      <alignment vertical="bottom"/>
    </xf>
    <xf borderId="0" fillId="0" fontId="37" numFmtId="0" xfId="0" applyAlignment="1" applyFont="1">
      <alignment shrinkToFit="0" vertical="center" wrapText="0"/>
    </xf>
    <xf borderId="0" fillId="0" fontId="37" numFmtId="0" xfId="0" applyAlignment="1" applyFont="1">
      <alignment readingOrder="0" shrinkToFit="0" vertical="center" wrapText="0"/>
    </xf>
    <xf borderId="0" fillId="0" fontId="1" numFmtId="0" xfId="0" applyAlignment="1" applyFont="1">
      <alignment shrinkToFit="0" vertical="center" wrapText="0"/>
    </xf>
    <xf borderId="0" fillId="0" fontId="56" numFmtId="0" xfId="0" applyFont="1"/>
  </cellXfs>
  <cellStyles count="1">
    <cellStyle xfId="0" name="Normal" builtinId="0"/>
  </cellStyles>
  <dxfs count="2">
    <dxf>
      <font/>
      <fill>
        <patternFill patternType="solid">
          <fgColor rgb="FFFEFFFE"/>
          <bgColor rgb="FFFEFFFE"/>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7.xml.rels><?xml version="1.0" encoding="UTF-8" standalone="yes"?><Relationships xmlns="http://schemas.openxmlformats.org/package/2006/relationships"><Relationship Id="rId1" Type="http://schemas.openxmlformats.org/officeDocument/2006/relationships/image" Target="../media/image3.jp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1781175</xdr:colOff>
      <xdr:row>0</xdr:row>
      <xdr:rowOff>171450</xdr:rowOff>
    </xdr:from>
    <xdr:ext cx="10467975" cy="7381875"/>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28575</xdr:rowOff>
    </xdr:from>
    <xdr:ext cx="8991600" cy="4724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133350</xdr:colOff>
      <xdr:row>0</xdr:row>
      <xdr:rowOff>28575</xdr:rowOff>
    </xdr:from>
    <xdr:ext cx="13077825" cy="6677025"/>
    <xdr:pic>
      <xdr:nvPicPr>
        <xdr:cNvPr id="0" name="image2.png" title="Immagin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esearchgate.net/publication/220133799_WreckWatch_Automatic_Traffic_Accident_Detection_and_Notification_with_Smartphones" TargetMode="External"/><Relationship Id="rId42" Type="http://schemas.openxmlformats.org/officeDocument/2006/relationships/hyperlink" Target="https://www.semanticscholar.org/paper/A-Machine-Learning-Framework-for-Automated-Accident-Pour-Li/8abc512284f80d30b25ebf007d35531e53bac110" TargetMode="External"/><Relationship Id="rId41" Type="http://schemas.openxmlformats.org/officeDocument/2006/relationships/hyperlink" Target="https://ieeexplore.ieee.org/abstract/document/6317382" TargetMode="External"/><Relationship Id="rId44" Type="http://schemas.openxmlformats.org/officeDocument/2006/relationships/hyperlink" Target="https://d1wqtxts1xzle7.cloudfront.net/69514402/07-0058-O-libre.pdf?1631726844=&amp;response-content-disposition=inline%3B+filename%3DA_Study_of_Us_Crash_Statistics_from_Auto.pdf&amp;Expires=1692628426&amp;Signature=TTlF7SUXPPIWwg4Jl3xfHwzan2dBIW5INP5t~KT3ZIvqdQhOu6eSZRrUoku~Okf1AgwA5VxLjKheffwzzq~VJtFp~aVIuU3jUcDnxS8OmmH5uNSRf9wut5gr~hJroh6CGEdQw~Wt0ldQmo3wZrSQKlDxYWlt2UKUvt2Aj~cxBunl9dOCq3RBY5Uuqpzjuvv0qkoAhX~kGxtdfeLShKTwXPPv2AXuVlZStFWhaYT0YJtaVlgFBzEjuMJwxCTFfRTT-201uE9rHaB6kb5M3oShbhi2FYVZ6ZyqcQVL5gelr-dgTslQnaQ3qGqEoJV5mwHV8f7SuMD3PgyT8AkA0PJaZA__&amp;Key-Pair-Id=APKAJLOHF5GGSLRBV4ZA" TargetMode="External"/><Relationship Id="rId43" Type="http://schemas.openxmlformats.org/officeDocument/2006/relationships/hyperlink" Target="https://www-esv.nhtsa.dot.gov/Proceedings/22/files/22ESV-000282.pdf" TargetMode="External"/><Relationship Id="rId46" Type="http://schemas.openxmlformats.org/officeDocument/2006/relationships/hyperlink" Target="http://dx.doi.org/10.1016/j.comcom.2018.09.010" TargetMode="External"/><Relationship Id="rId45" Type="http://schemas.openxmlformats.org/officeDocument/2006/relationships/hyperlink" Target="https://ieeexplore.ieee.org/stamp/stamp.jsp?tp=&amp;arnumber=7755203&amp;tag=1" TargetMode="External"/><Relationship Id="rId1" Type="http://schemas.openxmlformats.org/officeDocument/2006/relationships/hyperlink" Target="https://www.diva-portal.org/smash/get/diva2:617438/FULLTEXT01.pdf" TargetMode="External"/><Relationship Id="rId2" Type="http://schemas.openxmlformats.org/officeDocument/2006/relationships/hyperlink" Target="https://www.researchgate.net/publication/230897438_Using_Data_Mining_and_Vehicular_Networks_to_Estimate_the_Severity_of_Traffic_Accidents" TargetMode="External"/><Relationship Id="rId3" Type="http://schemas.openxmlformats.org/officeDocument/2006/relationships/hyperlink" Target="https://ieeexplore.ieee.org/abstract/document/7155996" TargetMode="External"/><Relationship Id="rId4" Type="http://schemas.openxmlformats.org/officeDocument/2006/relationships/hyperlink" Target="http://dx.doi.org/10.3390/electronics8080896" TargetMode="External"/><Relationship Id="rId9" Type="http://schemas.openxmlformats.org/officeDocument/2006/relationships/hyperlink" Target="https://www.researchgate.net/publication/3883068_Development_of_an_automated_crash_notification_system_anundergraduate_research_experience" TargetMode="External"/><Relationship Id="rId48" Type="http://schemas.openxmlformats.org/officeDocument/2006/relationships/hyperlink" Target="https://doi.org/10.3390/app13126983" TargetMode="External"/><Relationship Id="rId47" Type="http://schemas.openxmlformats.org/officeDocument/2006/relationships/hyperlink" Target="https://www.researchgate.net/publication/328667195_Security_and_privacy_for_innovative_automotive_applications_A_survey" TargetMode="External"/><Relationship Id="rId49" Type="http://schemas.openxmlformats.org/officeDocument/2006/relationships/hyperlink" Target="https://www.mdpi.com/2076-3417/13/12/6983" TargetMode="External"/><Relationship Id="rId5" Type="http://schemas.openxmlformats.org/officeDocument/2006/relationships/hyperlink" Target="https://www.researchgate.net/publication/335160959_Road_Accidents_Detection_Data_Collection_and_Data_Analysis_Using_V2X_Communication_and_EdgeCloud_Computing_Electronics_ISSN_2079-9292" TargetMode="External"/><Relationship Id="rId6" Type="http://schemas.openxmlformats.org/officeDocument/2006/relationships/hyperlink" Target="https://ieeexplore.ieee.org/document/7800181/authors" TargetMode="External"/><Relationship Id="rId7" Type="http://schemas.openxmlformats.org/officeDocument/2006/relationships/hyperlink" Target="https://rosap.ntl.bts.gov/view/dot/40997/dot_40997_DS1.pdf" TargetMode="External"/><Relationship Id="rId8" Type="http://schemas.openxmlformats.org/officeDocument/2006/relationships/hyperlink" Target="https://casr.adelaide.edu.au/casrpubfile/1595/CASR124.pdf" TargetMode="External"/><Relationship Id="rId31" Type="http://schemas.openxmlformats.org/officeDocument/2006/relationships/hyperlink" Target="https://doi.org/10.3390/s23031260" TargetMode="External"/><Relationship Id="rId30" Type="http://schemas.openxmlformats.org/officeDocument/2006/relationships/hyperlink" Target="https://www.researchgate.net/publication/277140435_On_scene_injury_severity_prediction_OSISP_algorithm_for_car_occupants" TargetMode="External"/><Relationship Id="rId33" Type="http://schemas.openxmlformats.org/officeDocument/2006/relationships/hyperlink" Target="https://ieeexplore.ieee.org/document/9612041" TargetMode="External"/><Relationship Id="rId32" Type="http://schemas.openxmlformats.org/officeDocument/2006/relationships/hyperlink" Target="https://repositorium.sdum.uminho.pt/bitstream/1822/85377/1/sensors-23-01260-v3.pdf" TargetMode="External"/><Relationship Id="rId35" Type="http://schemas.openxmlformats.org/officeDocument/2006/relationships/hyperlink" Target="https://www.tandfonline.com/eprint/XJz2Yc49WRWFNDIiBfIz/full" TargetMode="External"/><Relationship Id="rId34" Type="http://schemas.openxmlformats.org/officeDocument/2006/relationships/hyperlink" Target="https://www.jstor.org/stable/4b53e4c9-59d0-39eb-9cd7-b3cc7efcc3f7" TargetMode="External"/><Relationship Id="rId37" Type="http://schemas.openxmlformats.org/officeDocument/2006/relationships/hyperlink" Target="https://journals.sagepub.com/doi/abs/10.1177/09544070221078467" TargetMode="External"/><Relationship Id="rId36" Type="http://schemas.openxmlformats.org/officeDocument/2006/relationships/hyperlink" Target="https://doi.org/10.1177/0954407022107846" TargetMode="External"/><Relationship Id="rId39" Type="http://schemas.openxmlformats.org/officeDocument/2006/relationships/hyperlink" Target="https://link.springer.com/article/10.1007/s13177-014-0108-x" TargetMode="External"/><Relationship Id="rId38" Type="http://schemas.openxmlformats.org/officeDocument/2006/relationships/hyperlink" Target="https://www.semanticscholar.org/paper/AUTOMATIC-CAR-CRASH-NOTIFICATION-SYSTEM-Deshpande-Jadav/9b7df0e9483a0efec7cdc42a36cc776942830cbb" TargetMode="External"/><Relationship Id="rId62" Type="http://schemas.openxmlformats.org/officeDocument/2006/relationships/hyperlink" Target="https://doi.org/10.3390/electronics8080896" TargetMode="External"/><Relationship Id="rId61" Type="http://schemas.openxmlformats.org/officeDocument/2006/relationships/hyperlink" Target="https://saemobilus.sae.org/content/EPR2021009/" TargetMode="External"/><Relationship Id="rId20" Type="http://schemas.openxmlformats.org/officeDocument/2006/relationships/hyperlink" Target="https://www.researchgate.net/profile/Zainab-Alwan-5/publication/291356742_Car_Accident_Detection_and_Notification_System_Using_Smartphone/links/56a4dbac08aeef24c58ba6fc/Car-Accident-Detection-and-Notification-System-Using-Smartphone.pdf" TargetMode="External"/><Relationship Id="rId64" Type="http://schemas.openxmlformats.org/officeDocument/2006/relationships/drawing" Target="../drawings/drawing4.xml"/><Relationship Id="rId63" Type="http://schemas.openxmlformats.org/officeDocument/2006/relationships/hyperlink" Target="https://www.mdpi.com/2079-9292/8/8/896" TargetMode="External"/><Relationship Id="rId22" Type="http://schemas.openxmlformats.org/officeDocument/2006/relationships/hyperlink" Target="http://www.aasmr.org/liss/Vol.9/No.3%202022/Vol.9.No.3.18.pdf" TargetMode="External"/><Relationship Id="rId21" Type="http://schemas.openxmlformats.org/officeDocument/2006/relationships/hyperlink" Target="https://www-esv.nhtsa.dot.gov/Proceedings/26/26ESV-000179.pdf" TargetMode="External"/><Relationship Id="rId24" Type="http://schemas.openxmlformats.org/officeDocument/2006/relationships/hyperlink" Target="https://www.mdpi.com/1424-8220/22/6/2419" TargetMode="External"/><Relationship Id="rId23" Type="http://schemas.openxmlformats.org/officeDocument/2006/relationships/hyperlink" Target="https://journals.sagepub.com/doi/abs/10.1177/09544070221078467" TargetMode="External"/><Relationship Id="rId60" Type="http://schemas.openxmlformats.org/officeDocument/2006/relationships/hyperlink" Target="https://acadpubl.eu/jsi/2018-118-20/articles/20a/72.pdf" TargetMode="External"/><Relationship Id="rId26" Type="http://schemas.openxmlformats.org/officeDocument/2006/relationships/hyperlink" Target="https://www.researchgate.net/publication/322958635_Every_Second_Counts_Integrating_Edge_Computing_and_Service_Oriented_Architecture_for_Automatic_Emergency_Management" TargetMode="External"/><Relationship Id="rId25" Type="http://schemas.openxmlformats.org/officeDocument/2006/relationships/hyperlink" Target="http://dx.doi.org/10.1155/2018/7592926" TargetMode="External"/><Relationship Id="rId28" Type="http://schemas.openxmlformats.org/officeDocument/2006/relationships/hyperlink" Target="http://www.internationaljournalssrg.org/uploads/specialissuepdf/ICFTESH/2019/CSE/IJCSE-ICFTESH-P105.pdf" TargetMode="External"/><Relationship Id="rId27" Type="http://schemas.openxmlformats.org/officeDocument/2006/relationships/hyperlink" Target="https://arxiv.org/pdf/1911.10037.pdf" TargetMode="External"/><Relationship Id="rId29" Type="http://schemas.openxmlformats.org/officeDocument/2006/relationships/hyperlink" Target="https://publikationen.bibliothek.kit.edu/1000118118" TargetMode="External"/><Relationship Id="rId51" Type="http://schemas.openxmlformats.org/officeDocument/2006/relationships/hyperlink" Target="https://www.irjet.net/archives/V5/i5/IRJET-V5I5878.pdf" TargetMode="External"/><Relationship Id="rId50" Type="http://schemas.openxmlformats.org/officeDocument/2006/relationships/hyperlink" Target="https://ieeexplore.ieee.org/document/896632" TargetMode="External"/><Relationship Id="rId53" Type="http://schemas.openxmlformats.org/officeDocument/2006/relationships/hyperlink" Target="https://ieeexplore.ieee.org/abstract/document/7835964" TargetMode="External"/><Relationship Id="rId52" Type="http://schemas.openxmlformats.org/officeDocument/2006/relationships/hyperlink" Target="https://doi.org/10.1109/VNC.2016.7835964" TargetMode="External"/><Relationship Id="rId11" Type="http://schemas.openxmlformats.org/officeDocument/2006/relationships/hyperlink" Target="https://ieeexplore.ieee.org/abstract/document/5073518" TargetMode="External"/><Relationship Id="rId55" Type="http://schemas.openxmlformats.org/officeDocument/2006/relationships/hyperlink" Target="https://citeseerx.ist.psu.edu/document?repid=rep1&amp;type=pdf&amp;doi=42e7eb0ede62c0dc9b2850e3e5831bd7711ff935" TargetMode="External"/><Relationship Id="rId10" Type="http://schemas.openxmlformats.org/officeDocument/2006/relationships/hyperlink" Target="https://doi.org/10.1109/VETECS.2009.5073518" TargetMode="External"/><Relationship Id="rId54" Type="http://schemas.openxmlformats.org/officeDocument/2006/relationships/hyperlink" Target="https://ieeexplore.ieee.org/abstract/document/7145935" TargetMode="External"/><Relationship Id="rId13" Type="http://schemas.openxmlformats.org/officeDocument/2006/relationships/hyperlink" Target="https://ieeexplore.ieee.org/abstract/document/6450601" TargetMode="External"/><Relationship Id="rId57" Type="http://schemas.openxmlformats.org/officeDocument/2006/relationships/hyperlink" Target="https://ieeexplore.ieee.org/abstract/document/8294107" TargetMode="External"/><Relationship Id="rId12" Type="http://schemas.openxmlformats.org/officeDocument/2006/relationships/hyperlink" Target="https://www.researchgate.net/profile/Markus-Hofmann-4/publication/324485563_Automatic_Intelligent_Crash_Notification_Framework/links/60757ce4299bf1f56d522064/Automatic-Intelligent-Crash-Notification-Framework.pdf" TargetMode="External"/><Relationship Id="rId56" Type="http://schemas.openxmlformats.org/officeDocument/2006/relationships/hyperlink" Target="https://pdfs.semanticscholar.org/c6da/c8cbcc7b46959e9867740e25f6dc0a439cb5.pdf" TargetMode="External"/><Relationship Id="rId15" Type="http://schemas.openxmlformats.org/officeDocument/2006/relationships/hyperlink" Target="https://ieeexplore.ieee.org/abstract/document/9532905" TargetMode="External"/><Relationship Id="rId59" Type="http://schemas.openxmlformats.org/officeDocument/2006/relationships/hyperlink" Target="https://ijeebs.com/wp-content/uploads/2020/06/IJEEBS-2015-V2-I1-004.pdf" TargetMode="External"/><Relationship Id="rId14" Type="http://schemas.openxmlformats.org/officeDocument/2006/relationships/hyperlink" Target="https://ieeexplore.ieee.org/abstract/document/10157929" TargetMode="External"/><Relationship Id="rId58" Type="http://schemas.openxmlformats.org/officeDocument/2006/relationships/hyperlink" Target="https://www.press.bmwgroup.com/global/article/attachment/T0012199EN/29145" TargetMode="External"/><Relationship Id="rId17" Type="http://schemas.openxmlformats.org/officeDocument/2006/relationships/hyperlink" Target="https://doi.org/10.1016/j.vehcom.2015.11.001" TargetMode="External"/><Relationship Id="rId16" Type="http://schemas.openxmlformats.org/officeDocument/2006/relationships/hyperlink" Target="https://webfiles.ita.chalmers.se/~mys/ActiveSafety05/ProjectReports05/Group5.pdf" TargetMode="External"/><Relationship Id="rId19" Type="http://schemas.openxmlformats.org/officeDocument/2006/relationships/hyperlink" Target="https://www.semanticscholar.org/paper/A-New-Approach-in-Improving-Traffic-Accident-Injury-Chinmoy-Shigeru/3196b6aeb3abdea4a7428703eeb06861584a0322" TargetMode="External"/><Relationship Id="rId18" Type="http://schemas.openxmlformats.org/officeDocument/2006/relationships/hyperlink" Target="https://www.sciencedirect.com/science/article/pii/S2214209615000625"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63"/>
    <col customWidth="1" min="2" max="37" width="3.88"/>
    <col customWidth="1" min="38" max="62" width="4.88"/>
    <col customWidth="1" min="63" max="70" width="4.63"/>
  </cols>
  <sheetData>
    <row r="1" ht="26.25" customHeight="1">
      <c r="A1" s="1" t="s">
        <v>0</v>
      </c>
      <c r="B1" s="1" t="s">
        <v>1</v>
      </c>
      <c r="C1" s="2" t="s">
        <v>2</v>
      </c>
      <c r="D1" s="1" t="s">
        <v>3</v>
      </c>
      <c r="E1" s="1" t="s">
        <v>4</v>
      </c>
      <c r="F1" s="1" t="s">
        <v>5</v>
      </c>
      <c r="G1" s="1" t="s">
        <v>6</v>
      </c>
      <c r="H1" s="2" t="s">
        <v>7</v>
      </c>
      <c r="I1" s="1" t="s">
        <v>8</v>
      </c>
      <c r="J1" s="1" t="s">
        <v>9</v>
      </c>
      <c r="K1" s="1" t="s">
        <v>10</v>
      </c>
      <c r="L1" s="1" t="s">
        <v>11</v>
      </c>
      <c r="M1" s="2" t="s">
        <v>12</v>
      </c>
      <c r="N1" s="1" t="s">
        <v>13</v>
      </c>
      <c r="O1" s="1" t="s">
        <v>14</v>
      </c>
      <c r="P1" s="1" t="s">
        <v>15</v>
      </c>
      <c r="Q1" s="1" t="s">
        <v>16</v>
      </c>
      <c r="R1" s="1" t="s">
        <v>17</v>
      </c>
      <c r="S1" s="3" t="s">
        <v>18</v>
      </c>
      <c r="T1" s="1" t="s">
        <v>19</v>
      </c>
      <c r="U1" s="1" t="s">
        <v>20</v>
      </c>
      <c r="V1" s="1" t="s">
        <v>21</v>
      </c>
      <c r="W1" s="1" t="s">
        <v>22</v>
      </c>
      <c r="X1" s="2" t="s">
        <v>23</v>
      </c>
      <c r="Y1" s="1" t="s">
        <v>24</v>
      </c>
      <c r="Z1" s="1" t="s">
        <v>25</v>
      </c>
      <c r="AA1" s="1" t="s">
        <v>26</v>
      </c>
      <c r="AB1" s="1" t="s">
        <v>27</v>
      </c>
      <c r="AC1" s="1" t="s">
        <v>28</v>
      </c>
      <c r="AD1" s="1" t="s">
        <v>29</v>
      </c>
      <c r="AE1" s="1" t="s">
        <v>30</v>
      </c>
      <c r="AF1" s="3" t="s">
        <v>31</v>
      </c>
      <c r="AG1" s="1" t="s">
        <v>32</v>
      </c>
      <c r="AH1" s="1" t="s">
        <v>33</v>
      </c>
      <c r="AI1" s="1" t="s">
        <v>34</v>
      </c>
      <c r="AJ1" s="1" t="s">
        <v>35</v>
      </c>
      <c r="AK1" s="2" t="s">
        <v>36</v>
      </c>
      <c r="AL1" s="1" t="s">
        <v>37</v>
      </c>
      <c r="AM1" s="2" t="s">
        <v>38</v>
      </c>
      <c r="AN1" s="1" t="s">
        <v>39</v>
      </c>
      <c r="AO1" s="1" t="s">
        <v>40</v>
      </c>
      <c r="AP1" s="1" t="s">
        <v>41</v>
      </c>
      <c r="AQ1" s="1" t="s">
        <v>42</v>
      </c>
      <c r="AR1" s="1" t="s">
        <v>43</v>
      </c>
      <c r="AS1" s="1" t="s">
        <v>44</v>
      </c>
      <c r="AT1" s="1" t="s">
        <v>45</v>
      </c>
      <c r="AU1" s="3" t="s">
        <v>46</v>
      </c>
      <c r="AV1" s="1" t="s">
        <v>47</v>
      </c>
      <c r="AW1" s="1" t="s">
        <v>48</v>
      </c>
      <c r="AX1" s="1" t="s">
        <v>49</v>
      </c>
      <c r="AY1" s="1" t="s">
        <v>50</v>
      </c>
      <c r="AZ1" s="2" t="s">
        <v>51</v>
      </c>
      <c r="BA1" s="1" t="s">
        <v>52</v>
      </c>
      <c r="BB1" s="2" t="s">
        <v>53</v>
      </c>
      <c r="BC1" s="1" t="s">
        <v>54</v>
      </c>
      <c r="BD1" s="1" t="s">
        <v>55</v>
      </c>
      <c r="BE1" s="1" t="s">
        <v>56</v>
      </c>
      <c r="BF1" s="1" t="s">
        <v>57</v>
      </c>
      <c r="BG1" s="1" t="s">
        <v>58</v>
      </c>
      <c r="BH1" s="1" t="s">
        <v>59</v>
      </c>
      <c r="BI1" s="1" t="s">
        <v>60</v>
      </c>
      <c r="BJ1" s="3" t="s">
        <v>61</v>
      </c>
      <c r="BK1" s="1" t="s">
        <v>62</v>
      </c>
      <c r="BL1" s="1" t="s">
        <v>63</v>
      </c>
      <c r="BM1" s="1" t="s">
        <v>64</v>
      </c>
      <c r="BN1" s="1" t="s">
        <v>65</v>
      </c>
      <c r="BO1" s="1" t="s">
        <v>66</v>
      </c>
      <c r="BP1" s="1" t="s">
        <v>67</v>
      </c>
      <c r="BQ1" s="1" t="s">
        <v>68</v>
      </c>
      <c r="BR1" s="1" t="s">
        <v>69</v>
      </c>
    </row>
    <row r="2">
      <c r="A2" s="4" t="s">
        <v>70</v>
      </c>
      <c r="B2" s="4" t="s">
        <v>71</v>
      </c>
      <c r="C2" s="5" t="s">
        <v>71</v>
      </c>
      <c r="D2" s="4" t="s">
        <v>71</v>
      </c>
      <c r="E2" s="4" t="s">
        <v>72</v>
      </c>
      <c r="F2" s="4" t="s">
        <v>73</v>
      </c>
      <c r="G2" s="4" t="s">
        <v>71</v>
      </c>
      <c r="I2" s="4" t="s">
        <v>73</v>
      </c>
      <c r="J2" s="4" t="s">
        <v>73</v>
      </c>
      <c r="K2" s="4" t="s">
        <v>73</v>
      </c>
      <c r="L2" s="4" t="s">
        <v>74</v>
      </c>
      <c r="M2" s="4" t="s">
        <v>74</v>
      </c>
      <c r="O2" s="4" t="s">
        <v>71</v>
      </c>
      <c r="P2" s="4" t="s">
        <v>71</v>
      </c>
      <c r="Q2" s="4" t="s">
        <v>71</v>
      </c>
      <c r="R2" s="4" t="s">
        <v>74</v>
      </c>
      <c r="S2" s="4" t="s">
        <v>74</v>
      </c>
      <c r="T2" s="4" t="s">
        <v>74</v>
      </c>
      <c r="U2" s="4" t="s">
        <v>71</v>
      </c>
      <c r="V2" s="6" t="s">
        <v>75</v>
      </c>
      <c r="Y2" s="4" t="s">
        <v>71</v>
      </c>
      <c r="AF2" s="4" t="s">
        <v>74</v>
      </c>
      <c r="AH2" s="4" t="s">
        <v>71</v>
      </c>
      <c r="AJ2" s="4" t="s">
        <v>71</v>
      </c>
      <c r="AK2" s="6" t="s">
        <v>75</v>
      </c>
      <c r="AL2" s="4" t="s">
        <v>71</v>
      </c>
      <c r="AN2" s="4" t="s">
        <v>73</v>
      </c>
      <c r="AO2" s="4" t="s">
        <v>71</v>
      </c>
      <c r="AP2" s="4" t="s">
        <v>74</v>
      </c>
      <c r="AQ2" s="4" t="s">
        <v>73</v>
      </c>
      <c r="AU2" s="4" t="s">
        <v>72</v>
      </c>
      <c r="AX2" s="4" t="s">
        <v>72</v>
      </c>
      <c r="AY2" s="4" t="s">
        <v>72</v>
      </c>
      <c r="BB2" s="4" t="s">
        <v>74</v>
      </c>
      <c r="BD2" s="4" t="s">
        <v>72</v>
      </c>
      <c r="BF2" s="4" t="s">
        <v>72</v>
      </c>
      <c r="BG2" s="4" t="s">
        <v>71</v>
      </c>
      <c r="BL2" s="4" t="s">
        <v>71</v>
      </c>
      <c r="BM2" s="4" t="s">
        <v>74</v>
      </c>
      <c r="BN2" s="4" t="s">
        <v>73</v>
      </c>
      <c r="BP2" s="4" t="s">
        <v>71</v>
      </c>
      <c r="BQ2" s="4"/>
      <c r="BR2" s="4" t="s">
        <v>74</v>
      </c>
    </row>
    <row r="3">
      <c r="A3" s="4" t="s">
        <v>76</v>
      </c>
      <c r="B3" s="4" t="s">
        <v>71</v>
      </c>
      <c r="C3" s="4" t="s">
        <v>71</v>
      </c>
      <c r="D3" s="4" t="s">
        <v>71</v>
      </c>
      <c r="E3" s="4" t="s">
        <v>71</v>
      </c>
      <c r="F3" s="4" t="s">
        <v>74</v>
      </c>
      <c r="G3" s="4" t="s">
        <v>72</v>
      </c>
      <c r="H3" s="4" t="s">
        <v>73</v>
      </c>
      <c r="I3" s="4" t="s">
        <v>74</v>
      </c>
      <c r="J3" s="4" t="s">
        <v>73</v>
      </c>
      <c r="K3" s="4" t="s">
        <v>74</v>
      </c>
      <c r="L3" s="4" t="s">
        <v>74</v>
      </c>
      <c r="M3" s="4" t="s">
        <v>77</v>
      </c>
      <c r="N3" s="4" t="s">
        <v>71</v>
      </c>
      <c r="O3" s="4" t="s">
        <v>71</v>
      </c>
      <c r="P3" s="4" t="s">
        <v>72</v>
      </c>
      <c r="Q3" s="4" t="s">
        <v>71</v>
      </c>
      <c r="R3" s="4" t="s">
        <v>73</v>
      </c>
      <c r="S3" s="4" t="s">
        <v>74</v>
      </c>
      <c r="T3" s="4" t="s">
        <v>73</v>
      </c>
      <c r="U3" s="4" t="s">
        <v>71</v>
      </c>
      <c r="Y3" s="4" t="s">
        <v>72</v>
      </c>
      <c r="AF3" s="4" t="s">
        <v>74</v>
      </c>
      <c r="AH3" s="4" t="s">
        <v>71</v>
      </c>
      <c r="AJ3" s="4" t="s">
        <v>71</v>
      </c>
      <c r="AL3" s="4" t="s">
        <v>71</v>
      </c>
      <c r="AN3" s="4" t="s">
        <v>73</v>
      </c>
      <c r="AO3" s="4" t="s">
        <v>72</v>
      </c>
      <c r="AP3" s="4" t="s">
        <v>74</v>
      </c>
      <c r="AQ3" s="4" t="s">
        <v>72</v>
      </c>
      <c r="AU3" s="4" t="s">
        <v>72</v>
      </c>
      <c r="AX3" s="4" t="s">
        <v>72</v>
      </c>
      <c r="AY3" s="4" t="s">
        <v>72</v>
      </c>
      <c r="BB3" s="4" t="s">
        <v>74</v>
      </c>
      <c r="BE3" s="4" t="s">
        <v>72</v>
      </c>
      <c r="BF3" s="4" t="s">
        <v>72</v>
      </c>
      <c r="BG3" s="4" t="s">
        <v>72</v>
      </c>
      <c r="BL3" s="4" t="s">
        <v>71</v>
      </c>
      <c r="BM3" s="4" t="s">
        <v>74</v>
      </c>
      <c r="BN3" s="4" t="s">
        <v>73</v>
      </c>
      <c r="BP3" s="4" t="s">
        <v>71</v>
      </c>
      <c r="BQ3" s="4"/>
      <c r="BR3" s="4" t="s">
        <v>74</v>
      </c>
    </row>
    <row r="4">
      <c r="A4" s="4" t="s">
        <v>78</v>
      </c>
      <c r="B4" s="4" t="s">
        <v>71</v>
      </c>
      <c r="C4" s="4" t="s">
        <v>71</v>
      </c>
      <c r="D4" s="4" t="s">
        <v>72</v>
      </c>
      <c r="E4" s="4" t="s">
        <v>71</v>
      </c>
      <c r="F4" s="4" t="s">
        <v>73</v>
      </c>
      <c r="G4" s="4" t="s">
        <v>72</v>
      </c>
      <c r="I4" s="4" t="s">
        <v>74</v>
      </c>
      <c r="J4" s="4" t="s">
        <v>73</v>
      </c>
      <c r="K4" s="4" t="s">
        <v>74</v>
      </c>
      <c r="L4" s="4" t="s">
        <v>74</v>
      </c>
      <c r="M4" s="4" t="s">
        <v>73</v>
      </c>
      <c r="N4" s="4" t="s">
        <v>71</v>
      </c>
      <c r="O4" s="4" t="s">
        <v>71</v>
      </c>
      <c r="P4" s="4" t="s">
        <v>71</v>
      </c>
      <c r="Q4" s="4" t="s">
        <v>71</v>
      </c>
      <c r="R4" s="4" t="s">
        <v>73</v>
      </c>
      <c r="S4" s="4" t="s">
        <v>74</v>
      </c>
      <c r="T4" s="4" t="s">
        <v>74</v>
      </c>
      <c r="U4" s="4" t="s">
        <v>71</v>
      </c>
      <c r="Y4" s="4" t="s">
        <v>71</v>
      </c>
      <c r="AF4" s="4" t="s">
        <v>74</v>
      </c>
      <c r="AH4" s="4" t="s">
        <v>71</v>
      </c>
      <c r="AJ4" s="4" t="s">
        <v>72</v>
      </c>
      <c r="AL4" s="4" t="s">
        <v>71</v>
      </c>
      <c r="AN4" s="4" t="s">
        <v>73</v>
      </c>
      <c r="AO4" s="4" t="s">
        <v>71</v>
      </c>
      <c r="AP4" s="4" t="s">
        <v>74</v>
      </c>
      <c r="AQ4" s="4" t="s">
        <v>74</v>
      </c>
      <c r="AU4" s="4" t="s">
        <v>72</v>
      </c>
      <c r="AX4" s="4" t="s">
        <v>72</v>
      </c>
      <c r="AY4" s="4" t="s">
        <v>72</v>
      </c>
      <c r="BB4" s="4" t="s">
        <v>74</v>
      </c>
      <c r="BG4" s="4" t="s">
        <v>71</v>
      </c>
      <c r="BL4" s="4" t="s">
        <v>72</v>
      </c>
      <c r="BM4" s="4" t="s">
        <v>74</v>
      </c>
      <c r="BN4" s="4" t="s">
        <v>74</v>
      </c>
      <c r="BP4" s="4" t="s">
        <v>71</v>
      </c>
      <c r="BQ4" s="4"/>
      <c r="BR4" s="4" t="s">
        <v>73</v>
      </c>
    </row>
    <row r="5">
      <c r="A5" s="4" t="s">
        <v>79</v>
      </c>
      <c r="B5" s="4" t="s">
        <v>71</v>
      </c>
      <c r="C5" s="4" t="s">
        <v>72</v>
      </c>
      <c r="D5" s="4" t="s">
        <v>71</v>
      </c>
      <c r="E5" s="4" t="s">
        <v>71</v>
      </c>
      <c r="F5" s="4" t="s">
        <v>73</v>
      </c>
      <c r="G5" s="4" t="s">
        <v>71</v>
      </c>
      <c r="I5" s="4" t="s">
        <v>73</v>
      </c>
      <c r="J5" s="4" t="s">
        <v>71</v>
      </c>
      <c r="K5" s="4" t="s">
        <v>73</v>
      </c>
      <c r="L5" s="4" t="s">
        <v>73</v>
      </c>
      <c r="M5" s="4" t="s">
        <v>74</v>
      </c>
      <c r="N5" s="4" t="s">
        <v>72</v>
      </c>
      <c r="O5" s="4" t="s">
        <v>72</v>
      </c>
      <c r="P5" s="4" t="s">
        <v>72</v>
      </c>
      <c r="Q5" s="4" t="s">
        <v>71</v>
      </c>
      <c r="R5" s="4" t="s">
        <v>72</v>
      </c>
      <c r="S5" s="4" t="s">
        <v>74</v>
      </c>
      <c r="T5" s="4" t="s">
        <v>74</v>
      </c>
      <c r="U5" s="4" t="s">
        <v>71</v>
      </c>
      <c r="X5" s="4" t="s">
        <v>72</v>
      </c>
      <c r="Y5" s="4" t="s">
        <v>72</v>
      </c>
      <c r="AE5" s="4" t="s">
        <v>72</v>
      </c>
      <c r="AF5" s="4" t="s">
        <v>73</v>
      </c>
      <c r="AH5" s="4" t="s">
        <v>71</v>
      </c>
      <c r="AJ5" s="4" t="s">
        <v>71</v>
      </c>
      <c r="AL5" s="4" t="s">
        <v>71</v>
      </c>
      <c r="AN5" s="4" t="s">
        <v>74</v>
      </c>
      <c r="AO5" s="4" t="s">
        <v>71</v>
      </c>
      <c r="AP5" s="4" t="s">
        <v>74</v>
      </c>
      <c r="AQ5" s="4" t="s">
        <v>74</v>
      </c>
      <c r="AU5" s="4" t="s">
        <v>72</v>
      </c>
      <c r="AX5" s="4" t="s">
        <v>72</v>
      </c>
      <c r="AY5" s="4" t="s">
        <v>72</v>
      </c>
      <c r="BB5" s="4" t="s">
        <v>74</v>
      </c>
      <c r="BD5" s="4" t="s">
        <v>72</v>
      </c>
      <c r="BG5" s="4" t="s">
        <v>71</v>
      </c>
      <c r="BM5" s="4" t="s">
        <v>74</v>
      </c>
      <c r="BN5" s="4" t="s">
        <v>74</v>
      </c>
      <c r="BP5" s="4" t="s">
        <v>71</v>
      </c>
      <c r="BQ5" s="4"/>
      <c r="BR5" s="4" t="s">
        <v>73</v>
      </c>
    </row>
    <row r="6">
      <c r="A6" s="4" t="s">
        <v>80</v>
      </c>
      <c r="B6" s="4" t="s">
        <v>71</v>
      </c>
      <c r="C6" s="4" t="s">
        <v>72</v>
      </c>
      <c r="D6" s="4" t="s">
        <v>71</v>
      </c>
      <c r="E6" s="4" t="s">
        <v>71</v>
      </c>
      <c r="F6" s="4" t="s">
        <v>74</v>
      </c>
      <c r="G6" s="4" t="s">
        <v>72</v>
      </c>
      <c r="I6" s="4" t="s">
        <v>73</v>
      </c>
      <c r="J6" s="4" t="s">
        <v>71</v>
      </c>
      <c r="K6" s="4" t="s">
        <v>73</v>
      </c>
      <c r="L6" s="4" t="s">
        <v>73</v>
      </c>
      <c r="M6" s="4" t="s">
        <v>74</v>
      </c>
      <c r="N6" s="4" t="s">
        <v>72</v>
      </c>
      <c r="O6" s="4" t="s">
        <v>72</v>
      </c>
      <c r="P6" s="4" t="s">
        <v>72</v>
      </c>
      <c r="Q6" s="4" t="s">
        <v>71</v>
      </c>
      <c r="R6" s="4" t="s">
        <v>72</v>
      </c>
      <c r="S6" s="4" t="s">
        <v>74</v>
      </c>
      <c r="T6" s="4" t="s">
        <v>74</v>
      </c>
      <c r="U6" s="4" t="s">
        <v>71</v>
      </c>
      <c r="X6" s="4" t="s">
        <v>72</v>
      </c>
      <c r="Y6" s="4" t="s">
        <v>72</v>
      </c>
      <c r="AF6" s="4" t="s">
        <v>74</v>
      </c>
      <c r="AH6" s="4" t="s">
        <v>71</v>
      </c>
      <c r="AI6" s="4" t="s">
        <v>74</v>
      </c>
      <c r="AJ6" s="4" t="s">
        <v>71</v>
      </c>
      <c r="AL6" s="4" t="s">
        <v>71</v>
      </c>
      <c r="AN6" s="4" t="s">
        <v>73</v>
      </c>
      <c r="AO6" s="4" t="s">
        <v>71</v>
      </c>
      <c r="AP6" s="4" t="s">
        <v>74</v>
      </c>
      <c r="AQ6" s="4" t="s">
        <v>74</v>
      </c>
      <c r="AU6" s="4" t="s">
        <v>81</v>
      </c>
      <c r="AX6" s="4" t="s">
        <v>72</v>
      </c>
      <c r="AY6" s="4" t="s">
        <v>72</v>
      </c>
      <c r="BB6" s="4" t="s">
        <v>74</v>
      </c>
      <c r="BD6" s="4" t="s">
        <v>72</v>
      </c>
      <c r="BG6" s="4" t="s">
        <v>71</v>
      </c>
      <c r="BM6" s="4" t="s">
        <v>74</v>
      </c>
      <c r="BN6" s="4" t="s">
        <v>73</v>
      </c>
      <c r="BP6" s="4" t="s">
        <v>71</v>
      </c>
      <c r="BQ6" s="4"/>
      <c r="BR6" s="4" t="s">
        <v>73</v>
      </c>
    </row>
    <row r="7">
      <c r="A7" s="4" t="s">
        <v>82</v>
      </c>
      <c r="B7" s="4"/>
      <c r="C7" s="4" t="s">
        <v>72</v>
      </c>
      <c r="D7" s="4" t="s">
        <v>71</v>
      </c>
      <c r="E7" s="4" t="s">
        <v>72</v>
      </c>
      <c r="F7" s="4" t="s">
        <v>73</v>
      </c>
      <c r="G7" s="4" t="s">
        <v>72</v>
      </c>
      <c r="H7" s="4" t="s">
        <v>73</v>
      </c>
      <c r="I7" s="4" t="s">
        <v>73</v>
      </c>
      <c r="J7" s="4" t="s">
        <v>73</v>
      </c>
      <c r="K7" s="4" t="s">
        <v>73</v>
      </c>
      <c r="L7" s="4" t="s">
        <v>74</v>
      </c>
      <c r="M7" s="4" t="s">
        <v>73</v>
      </c>
      <c r="N7" s="4" t="s">
        <v>72</v>
      </c>
      <c r="O7" s="4" t="s">
        <v>72</v>
      </c>
      <c r="P7" s="4" t="s">
        <v>72</v>
      </c>
      <c r="Q7" s="4" t="s">
        <v>72</v>
      </c>
      <c r="R7" s="4" t="s">
        <v>73</v>
      </c>
      <c r="S7" s="4" t="s">
        <v>74</v>
      </c>
      <c r="T7" s="4" t="s">
        <v>73</v>
      </c>
      <c r="U7" s="4" t="s">
        <v>72</v>
      </c>
      <c r="X7" s="4" t="s">
        <v>72</v>
      </c>
      <c r="Y7" s="4" t="s">
        <v>72</v>
      </c>
      <c r="AE7" s="4" t="s">
        <v>72</v>
      </c>
      <c r="AF7" s="4" t="s">
        <v>74</v>
      </c>
      <c r="AH7" s="4" t="s">
        <v>71</v>
      </c>
      <c r="AI7" s="4"/>
      <c r="AJ7" s="4" t="s">
        <v>72</v>
      </c>
      <c r="AL7" s="4" t="s">
        <v>72</v>
      </c>
      <c r="AN7" s="4" t="s">
        <v>73</v>
      </c>
      <c r="AO7" s="4" t="s">
        <v>71</v>
      </c>
      <c r="AP7" s="4" t="s">
        <v>74</v>
      </c>
      <c r="AQ7" s="4" t="s">
        <v>72</v>
      </c>
      <c r="AU7" s="4" t="s">
        <v>72</v>
      </c>
      <c r="AX7" s="4" t="s">
        <v>72</v>
      </c>
      <c r="BB7" s="4" t="s">
        <v>74</v>
      </c>
      <c r="BD7" s="4" t="s">
        <v>72</v>
      </c>
      <c r="BE7" s="4" t="s">
        <v>72</v>
      </c>
      <c r="BF7" s="4" t="s">
        <v>72</v>
      </c>
      <c r="BG7" s="4" t="s">
        <v>72</v>
      </c>
      <c r="BM7" s="4" t="s">
        <v>74</v>
      </c>
      <c r="BN7" s="4" t="s">
        <v>73</v>
      </c>
      <c r="BP7" s="4" t="s">
        <v>72</v>
      </c>
      <c r="BQ7" s="4"/>
      <c r="BR7" s="4" t="s">
        <v>73</v>
      </c>
    </row>
    <row r="8">
      <c r="A8" s="4" t="s">
        <v>83</v>
      </c>
      <c r="B8" s="4" t="s">
        <v>71</v>
      </c>
      <c r="C8" s="4" t="s">
        <v>72</v>
      </c>
      <c r="D8" s="4" t="s">
        <v>72</v>
      </c>
      <c r="E8" s="4" t="s">
        <v>71</v>
      </c>
      <c r="F8" s="4" t="s">
        <v>74</v>
      </c>
      <c r="G8" s="4" t="s">
        <v>71</v>
      </c>
      <c r="I8" s="4" t="s">
        <v>73</v>
      </c>
      <c r="J8" s="4" t="s">
        <v>71</v>
      </c>
      <c r="K8" s="4" t="s">
        <v>73</v>
      </c>
      <c r="L8" s="4" t="s">
        <v>74</v>
      </c>
      <c r="M8" s="4" t="s">
        <v>74</v>
      </c>
      <c r="N8" s="4" t="s">
        <v>72</v>
      </c>
      <c r="O8" s="4" t="s">
        <v>71</v>
      </c>
      <c r="P8" s="4" t="s">
        <v>71</v>
      </c>
      <c r="Q8" s="4" t="s">
        <v>72</v>
      </c>
      <c r="R8" s="4" t="s">
        <v>72</v>
      </c>
      <c r="S8" s="4" t="s">
        <v>74</v>
      </c>
      <c r="T8" s="4" t="s">
        <v>74</v>
      </c>
      <c r="U8" s="4" t="s">
        <v>72</v>
      </c>
      <c r="Y8" s="4" t="s">
        <v>72</v>
      </c>
      <c r="AF8" s="4" t="s">
        <v>72</v>
      </c>
      <c r="AH8" s="4" t="s">
        <v>72</v>
      </c>
      <c r="AI8" s="4" t="s">
        <v>72</v>
      </c>
      <c r="AJ8" s="4" t="s">
        <v>72</v>
      </c>
      <c r="AL8" s="4" t="s">
        <v>71</v>
      </c>
      <c r="AN8" s="4" t="s">
        <v>73</v>
      </c>
      <c r="AP8" s="4" t="s">
        <v>74</v>
      </c>
      <c r="AQ8" s="4" t="s">
        <v>73</v>
      </c>
      <c r="AU8" s="4" t="s">
        <v>71</v>
      </c>
      <c r="AX8" s="4" t="s">
        <v>72</v>
      </c>
      <c r="AZ8" s="4" t="s">
        <v>72</v>
      </c>
      <c r="BB8" s="4" t="s">
        <v>74</v>
      </c>
      <c r="BG8" s="4" t="s">
        <v>72</v>
      </c>
      <c r="BM8" s="4" t="s">
        <v>74</v>
      </c>
      <c r="BN8" s="4" t="s">
        <v>73</v>
      </c>
      <c r="BP8" s="4" t="s">
        <v>72</v>
      </c>
      <c r="BQ8" s="4"/>
      <c r="BR8" s="4" t="s">
        <v>73</v>
      </c>
    </row>
    <row r="9">
      <c r="A9" s="4" t="s">
        <v>84</v>
      </c>
      <c r="B9" s="4" t="s">
        <v>71</v>
      </c>
      <c r="C9" s="4" t="s">
        <v>72</v>
      </c>
      <c r="D9" s="4" t="s">
        <v>72</v>
      </c>
      <c r="E9" s="4" t="s">
        <v>71</v>
      </c>
      <c r="F9" s="4" t="s">
        <v>73</v>
      </c>
      <c r="G9" s="4" t="s">
        <v>71</v>
      </c>
      <c r="I9" s="4" t="s">
        <v>74</v>
      </c>
      <c r="J9" s="4" t="s">
        <v>71</v>
      </c>
      <c r="K9" s="4" t="s">
        <v>73</v>
      </c>
      <c r="L9" s="4" t="s">
        <v>74</v>
      </c>
      <c r="M9" s="4" t="s">
        <v>74</v>
      </c>
      <c r="N9" s="4" t="s">
        <v>74</v>
      </c>
      <c r="O9" s="4" t="s">
        <v>72</v>
      </c>
      <c r="P9" s="4" t="s">
        <v>72</v>
      </c>
      <c r="Q9" s="4" t="s">
        <v>72</v>
      </c>
      <c r="R9" s="4" t="s">
        <v>74</v>
      </c>
      <c r="S9" s="4" t="s">
        <v>73</v>
      </c>
      <c r="T9" s="4" t="s">
        <v>74</v>
      </c>
      <c r="U9" s="4" t="s">
        <v>71</v>
      </c>
      <c r="Y9" s="4" t="s">
        <v>72</v>
      </c>
      <c r="AF9" s="4" t="s">
        <v>73</v>
      </c>
      <c r="AH9" s="4" t="s">
        <v>72</v>
      </c>
      <c r="AI9" s="4" t="s">
        <v>74</v>
      </c>
      <c r="AJ9" s="4" t="s">
        <v>71</v>
      </c>
      <c r="AL9" s="4" t="s">
        <v>71</v>
      </c>
      <c r="AN9" s="4" t="s">
        <v>74</v>
      </c>
      <c r="AP9" s="4" t="s">
        <v>74</v>
      </c>
      <c r="AQ9" s="4" t="s">
        <v>73</v>
      </c>
      <c r="AU9" s="4" t="s">
        <v>71</v>
      </c>
      <c r="BB9" s="4" t="s">
        <v>74</v>
      </c>
      <c r="BG9" s="4" t="s">
        <v>71</v>
      </c>
      <c r="BM9" s="4" t="s">
        <v>74</v>
      </c>
      <c r="BN9" s="4" t="s">
        <v>74</v>
      </c>
      <c r="BP9" s="4" t="s">
        <v>71</v>
      </c>
      <c r="BQ9" s="4"/>
      <c r="BR9" s="4" t="s">
        <v>73</v>
      </c>
    </row>
    <row r="10">
      <c r="A10" s="4" t="s">
        <v>85</v>
      </c>
      <c r="B10" s="4" t="s">
        <v>71</v>
      </c>
      <c r="C10" s="4" t="s">
        <v>71</v>
      </c>
      <c r="D10" s="4" t="s">
        <v>72</v>
      </c>
      <c r="E10" s="4" t="s">
        <v>71</v>
      </c>
      <c r="F10" s="4" t="s">
        <v>73</v>
      </c>
      <c r="G10" s="4" t="s">
        <v>71</v>
      </c>
      <c r="I10" s="4" t="s">
        <v>74</v>
      </c>
      <c r="J10" s="4" t="s">
        <v>72</v>
      </c>
      <c r="K10" s="4" t="s">
        <v>73</v>
      </c>
      <c r="L10" s="4" t="s">
        <v>74</v>
      </c>
      <c r="M10" s="4" t="s">
        <v>74</v>
      </c>
      <c r="N10" s="4" t="s">
        <v>73</v>
      </c>
      <c r="O10" s="4" t="s">
        <v>72</v>
      </c>
      <c r="P10" s="4" t="s">
        <v>72</v>
      </c>
      <c r="Q10" s="4" t="s">
        <v>71</v>
      </c>
      <c r="R10" s="4" t="s">
        <v>74</v>
      </c>
      <c r="S10" s="4" t="s">
        <v>73</v>
      </c>
      <c r="T10" s="4" t="s">
        <v>74</v>
      </c>
      <c r="U10" s="4" t="s">
        <v>71</v>
      </c>
      <c r="Y10" s="4" t="s">
        <v>72</v>
      </c>
      <c r="AE10" s="4" t="s">
        <v>72</v>
      </c>
      <c r="AF10" s="4" t="s">
        <v>73</v>
      </c>
      <c r="AH10" s="4" t="s">
        <v>71</v>
      </c>
      <c r="AI10" s="4" t="s">
        <v>74</v>
      </c>
      <c r="AJ10" s="4" t="s">
        <v>71</v>
      </c>
      <c r="AL10" s="4" t="s">
        <v>72</v>
      </c>
      <c r="AN10" s="4" t="s">
        <v>73</v>
      </c>
      <c r="AO10" s="4" t="s">
        <v>72</v>
      </c>
      <c r="AP10" s="4" t="s">
        <v>74</v>
      </c>
      <c r="AQ10" s="4" t="s">
        <v>74</v>
      </c>
      <c r="AU10" s="4" t="s">
        <v>72</v>
      </c>
      <c r="BA10" s="4" t="s">
        <v>72</v>
      </c>
      <c r="BB10" s="4" t="s">
        <v>74</v>
      </c>
      <c r="BG10" s="4" t="s">
        <v>71</v>
      </c>
      <c r="BL10" s="4" t="s">
        <v>73</v>
      </c>
      <c r="BM10" s="4" t="s">
        <v>73</v>
      </c>
      <c r="BN10" s="4" t="s">
        <v>74</v>
      </c>
      <c r="BP10" s="4" t="s">
        <v>72</v>
      </c>
      <c r="BQ10" s="4"/>
      <c r="BR10" s="4" t="s">
        <v>73</v>
      </c>
    </row>
    <row r="11">
      <c r="A11" s="4" t="s">
        <v>86</v>
      </c>
      <c r="B11" s="4" t="s">
        <v>71</v>
      </c>
      <c r="C11" s="4" t="s">
        <v>72</v>
      </c>
      <c r="D11" s="4" t="s">
        <v>72</v>
      </c>
      <c r="E11" s="4" t="s">
        <v>71</v>
      </c>
      <c r="F11" s="4" t="s">
        <v>74</v>
      </c>
      <c r="G11" s="4" t="s">
        <v>71</v>
      </c>
      <c r="I11" s="4" t="s">
        <v>74</v>
      </c>
      <c r="J11" s="4" t="s">
        <v>71</v>
      </c>
      <c r="K11" s="4" t="s">
        <v>74</v>
      </c>
      <c r="L11" s="4" t="s">
        <v>74</v>
      </c>
      <c r="M11" s="4" t="s">
        <v>87</v>
      </c>
      <c r="N11" s="4" t="s">
        <v>74</v>
      </c>
      <c r="O11" s="4" t="s">
        <v>71</v>
      </c>
      <c r="P11" s="4" t="s">
        <v>71</v>
      </c>
      <c r="Q11" s="4" t="s">
        <v>71</v>
      </c>
      <c r="R11" s="4" t="s">
        <v>74</v>
      </c>
      <c r="S11" s="4" t="s">
        <v>74</v>
      </c>
      <c r="T11" s="4" t="s">
        <v>74</v>
      </c>
      <c r="U11" s="4" t="s">
        <v>71</v>
      </c>
      <c r="W11" s="4" t="s">
        <v>72</v>
      </c>
      <c r="Y11" s="4" t="s">
        <v>71</v>
      </c>
      <c r="AF11" s="4" t="s">
        <v>74</v>
      </c>
      <c r="AH11" s="4" t="s">
        <v>72</v>
      </c>
      <c r="AI11" s="4" t="s">
        <v>73</v>
      </c>
      <c r="AJ11" s="4" t="s">
        <v>71</v>
      </c>
      <c r="AL11" s="4" t="s">
        <v>71</v>
      </c>
      <c r="AN11" s="4" t="s">
        <v>74</v>
      </c>
      <c r="AP11" s="4" t="s">
        <v>74</v>
      </c>
      <c r="AQ11" s="4" t="s">
        <v>74</v>
      </c>
      <c r="AU11" s="4" t="s">
        <v>72</v>
      </c>
      <c r="AX11" s="4" t="s">
        <v>71</v>
      </c>
      <c r="BB11" s="4" t="s">
        <v>73</v>
      </c>
      <c r="BG11" s="4" t="s">
        <v>72</v>
      </c>
      <c r="BL11" s="4" t="s">
        <v>72</v>
      </c>
      <c r="BM11" s="4" t="s">
        <v>74</v>
      </c>
      <c r="BN11" s="4" t="s">
        <v>74</v>
      </c>
      <c r="BP11" s="4" t="s">
        <v>71</v>
      </c>
      <c r="BQ11" s="4"/>
      <c r="BR11" s="4" t="s">
        <v>74</v>
      </c>
    </row>
    <row r="12">
      <c r="A12" s="4" t="s">
        <v>88</v>
      </c>
      <c r="B12" s="4" t="s">
        <v>72</v>
      </c>
      <c r="C12" s="4" t="s">
        <v>72</v>
      </c>
      <c r="D12" s="4" t="s">
        <v>71</v>
      </c>
      <c r="E12" s="4" t="s">
        <v>72</v>
      </c>
      <c r="F12" s="4" t="s">
        <v>73</v>
      </c>
      <c r="G12" s="4" t="s">
        <v>72</v>
      </c>
      <c r="I12" s="4" t="s">
        <v>73</v>
      </c>
      <c r="J12" s="4" t="s">
        <v>73</v>
      </c>
      <c r="K12" s="4" t="s">
        <v>73</v>
      </c>
      <c r="L12" s="4" t="s">
        <v>73</v>
      </c>
      <c r="M12" s="4" t="s">
        <v>73</v>
      </c>
      <c r="N12" s="4" t="s">
        <v>73</v>
      </c>
      <c r="O12" s="4" t="s">
        <v>89</v>
      </c>
      <c r="P12" s="4" t="s">
        <v>71</v>
      </c>
      <c r="Q12" s="4" t="s">
        <v>72</v>
      </c>
      <c r="R12" s="4" t="s">
        <v>74</v>
      </c>
      <c r="S12" s="4" t="s">
        <v>73</v>
      </c>
      <c r="T12" s="4" t="s">
        <v>73</v>
      </c>
      <c r="U12" s="4" t="s">
        <v>71</v>
      </c>
      <c r="W12" s="4" t="s">
        <v>72</v>
      </c>
      <c r="Y12" s="4" t="s">
        <v>72</v>
      </c>
      <c r="AB12" s="4" t="s">
        <v>72</v>
      </c>
      <c r="AF12" s="4" t="s">
        <v>74</v>
      </c>
      <c r="AH12" s="4" t="s">
        <v>71</v>
      </c>
      <c r="AJ12" s="4" t="s">
        <v>72</v>
      </c>
      <c r="AL12" s="4" t="s">
        <v>71</v>
      </c>
      <c r="AN12" s="4" t="s">
        <v>73</v>
      </c>
      <c r="AO12" s="4" t="s">
        <v>72</v>
      </c>
      <c r="AP12" s="4" t="s">
        <v>73</v>
      </c>
      <c r="AQ12" s="4" t="s">
        <v>73</v>
      </c>
      <c r="AU12" s="4" t="s">
        <v>72</v>
      </c>
      <c r="AZ12" s="4" t="s">
        <v>72</v>
      </c>
      <c r="BB12" s="4" t="s">
        <v>74</v>
      </c>
      <c r="BG12" s="4" t="s">
        <v>71</v>
      </c>
      <c r="BM12" s="4" t="s">
        <v>74</v>
      </c>
      <c r="BN12" s="4" t="s">
        <v>73</v>
      </c>
      <c r="BP12" s="4" t="s">
        <v>71</v>
      </c>
      <c r="BQ12" s="4"/>
      <c r="BR12" s="4" t="s">
        <v>73</v>
      </c>
    </row>
    <row r="13">
      <c r="A13" s="4" t="s">
        <v>90</v>
      </c>
      <c r="B13" s="4" t="s">
        <v>71</v>
      </c>
      <c r="C13" s="4" t="s">
        <v>71</v>
      </c>
      <c r="D13" s="4" t="s">
        <v>71</v>
      </c>
      <c r="E13" s="4" t="s">
        <v>71</v>
      </c>
      <c r="F13" s="4" t="s">
        <v>74</v>
      </c>
      <c r="G13" s="4" t="s">
        <v>71</v>
      </c>
      <c r="I13" s="4" t="s">
        <v>74</v>
      </c>
      <c r="J13" s="4" t="s">
        <v>71</v>
      </c>
      <c r="K13" s="4" t="s">
        <v>74</v>
      </c>
      <c r="L13" s="4" t="s">
        <v>74</v>
      </c>
      <c r="M13" s="4" t="s">
        <v>74</v>
      </c>
      <c r="N13" s="4" t="s">
        <v>74</v>
      </c>
      <c r="O13" s="4" t="s">
        <v>71</v>
      </c>
      <c r="P13" s="4" t="s">
        <v>71</v>
      </c>
      <c r="Q13" s="4" t="s">
        <v>71</v>
      </c>
      <c r="R13" s="4" t="s">
        <v>74</v>
      </c>
      <c r="S13" s="4" t="s">
        <v>73</v>
      </c>
      <c r="T13" s="4" t="s">
        <v>74</v>
      </c>
      <c r="U13" s="4" t="s">
        <v>71</v>
      </c>
      <c r="V13" s="4" t="s">
        <v>72</v>
      </c>
      <c r="W13" s="4" t="s">
        <v>72</v>
      </c>
      <c r="X13" s="4" t="s">
        <v>71</v>
      </c>
      <c r="Y13" s="4" t="s">
        <v>71</v>
      </c>
      <c r="AF13" s="4" t="s">
        <v>74</v>
      </c>
      <c r="AH13" s="4" t="s">
        <v>71</v>
      </c>
      <c r="AJ13" s="4" t="s">
        <v>72</v>
      </c>
      <c r="AK13" s="4" t="s">
        <v>91</v>
      </c>
      <c r="AL13" s="4" t="s">
        <v>71</v>
      </c>
      <c r="AN13" s="4" t="s">
        <v>74</v>
      </c>
      <c r="AP13" s="4" t="s">
        <v>74</v>
      </c>
      <c r="AQ13" s="4" t="s">
        <v>74</v>
      </c>
      <c r="AU13" s="4" t="s">
        <v>71</v>
      </c>
      <c r="AX13" s="4" t="s">
        <v>71</v>
      </c>
      <c r="AY13" s="4" t="s">
        <v>71</v>
      </c>
      <c r="BB13" s="4" t="s">
        <v>74</v>
      </c>
      <c r="BG13" s="4" t="s">
        <v>72</v>
      </c>
      <c r="BM13" s="4" t="s">
        <v>74</v>
      </c>
      <c r="BN13" s="4" t="s">
        <v>74</v>
      </c>
      <c r="BP13" s="4" t="s">
        <v>71</v>
      </c>
      <c r="BQ13" s="4"/>
      <c r="BR13" s="4" t="s">
        <v>74</v>
      </c>
    </row>
    <row r="14">
      <c r="A14" s="4" t="s">
        <v>92</v>
      </c>
      <c r="C14" s="4" t="s">
        <v>72</v>
      </c>
      <c r="D14" s="4" t="s">
        <v>71</v>
      </c>
      <c r="E14" s="4" t="s">
        <v>72</v>
      </c>
      <c r="F14" s="4" t="s">
        <v>73</v>
      </c>
      <c r="G14" s="4" t="s">
        <v>71</v>
      </c>
      <c r="I14" s="4" t="s">
        <v>74</v>
      </c>
      <c r="J14" s="4" t="s">
        <v>71</v>
      </c>
      <c r="K14" s="4" t="s">
        <v>74</v>
      </c>
      <c r="L14" s="4" t="s">
        <v>74</v>
      </c>
      <c r="M14" s="4" t="s">
        <v>73</v>
      </c>
      <c r="N14" s="4" t="s">
        <v>74</v>
      </c>
      <c r="O14" s="4" t="s">
        <v>71</v>
      </c>
      <c r="P14" s="4" t="s">
        <v>71</v>
      </c>
      <c r="Q14" s="4" t="s">
        <v>71</v>
      </c>
      <c r="R14" s="4" t="s">
        <v>74</v>
      </c>
      <c r="T14" s="4" t="s">
        <v>74</v>
      </c>
      <c r="U14" s="4" t="s">
        <v>71</v>
      </c>
      <c r="V14" s="7"/>
      <c r="Y14" s="4" t="s">
        <v>71</v>
      </c>
      <c r="AF14" s="4" t="s">
        <v>74</v>
      </c>
      <c r="AH14" s="4" t="s">
        <v>71</v>
      </c>
      <c r="AJ14" s="4" t="s">
        <v>71</v>
      </c>
      <c r="AK14" s="7"/>
      <c r="AL14" s="4" t="s">
        <v>71</v>
      </c>
      <c r="AN14" s="4" t="s">
        <v>74</v>
      </c>
      <c r="AQ14" s="4" t="s">
        <v>72</v>
      </c>
      <c r="AU14" s="4" t="s">
        <v>72</v>
      </c>
      <c r="AY14" s="4" t="s">
        <v>71</v>
      </c>
      <c r="BB14" s="4" t="s">
        <v>74</v>
      </c>
      <c r="BG14" s="4" t="s">
        <v>71</v>
      </c>
      <c r="BM14" s="4" t="s">
        <v>74</v>
      </c>
      <c r="BN14" s="4" t="s">
        <v>74</v>
      </c>
      <c r="BP14" s="4" t="s">
        <v>71</v>
      </c>
      <c r="BQ14" s="4"/>
      <c r="BR14" s="4" t="s">
        <v>73</v>
      </c>
    </row>
    <row r="15">
      <c r="A15" s="4" t="s">
        <v>93</v>
      </c>
      <c r="C15" s="4" t="s">
        <v>71</v>
      </c>
      <c r="D15" s="4" t="s">
        <v>71</v>
      </c>
      <c r="E15" s="4" t="s">
        <v>71</v>
      </c>
      <c r="G15" s="4" t="s">
        <v>71</v>
      </c>
      <c r="I15" s="4" t="s">
        <v>74</v>
      </c>
      <c r="J15" s="4" t="s">
        <v>72</v>
      </c>
      <c r="K15" s="4" t="s">
        <v>74</v>
      </c>
      <c r="L15" s="4" t="s">
        <v>74</v>
      </c>
      <c r="M15" s="4" t="s">
        <v>74</v>
      </c>
      <c r="N15" s="4" t="s">
        <v>74</v>
      </c>
      <c r="O15" s="4" t="s">
        <v>71</v>
      </c>
      <c r="P15" s="4" t="s">
        <v>71</v>
      </c>
      <c r="Q15" s="4" t="s">
        <v>71</v>
      </c>
      <c r="R15" s="4" t="s">
        <v>74</v>
      </c>
      <c r="T15" s="4" t="s">
        <v>74</v>
      </c>
      <c r="U15" s="4" t="s">
        <v>71</v>
      </c>
      <c r="Y15" s="4" t="s">
        <v>71</v>
      </c>
      <c r="AF15" s="4" t="s">
        <v>74</v>
      </c>
      <c r="AH15" s="4" t="s">
        <v>71</v>
      </c>
      <c r="AI15" s="4" t="s">
        <v>74</v>
      </c>
      <c r="AJ15" s="4" t="s">
        <v>71</v>
      </c>
      <c r="AL15" s="4" t="s">
        <v>71</v>
      </c>
      <c r="AN15" s="4" t="s">
        <v>74</v>
      </c>
      <c r="AQ15" s="4" t="s">
        <v>74</v>
      </c>
      <c r="AY15" s="4" t="s">
        <v>71</v>
      </c>
      <c r="BB15" s="4" t="s">
        <v>74</v>
      </c>
      <c r="BG15" s="4" t="s">
        <v>71</v>
      </c>
      <c r="BM15" s="4" t="s">
        <v>74</v>
      </c>
      <c r="BN15" s="4" t="s">
        <v>74</v>
      </c>
      <c r="BP15" s="4" t="s">
        <v>71</v>
      </c>
      <c r="BQ15" s="4"/>
      <c r="BR15" s="4" t="s">
        <v>74</v>
      </c>
    </row>
    <row r="16">
      <c r="A16" s="4" t="s">
        <v>94</v>
      </c>
      <c r="C16" s="4" t="s">
        <v>71</v>
      </c>
      <c r="D16" s="4" t="s">
        <v>71</v>
      </c>
      <c r="G16" s="4" t="s">
        <v>71</v>
      </c>
      <c r="I16" s="4" t="s">
        <v>74</v>
      </c>
      <c r="J16" s="4" t="s">
        <v>71</v>
      </c>
      <c r="K16" s="4" t="s">
        <v>74</v>
      </c>
      <c r="L16" s="4" t="s">
        <v>74</v>
      </c>
      <c r="N16" s="4" t="s">
        <v>74</v>
      </c>
      <c r="R16" s="4" t="s">
        <v>74</v>
      </c>
      <c r="U16" s="4" t="s">
        <v>71</v>
      </c>
      <c r="AF16" s="4" t="s">
        <v>74</v>
      </c>
      <c r="AJ16" s="4" t="s">
        <v>71</v>
      </c>
      <c r="AL16" s="4" t="s">
        <v>71</v>
      </c>
      <c r="AN16" s="4" t="s">
        <v>74</v>
      </c>
      <c r="AQ16" s="4" t="s">
        <v>74</v>
      </c>
      <c r="AU16" s="4" t="s">
        <v>81</v>
      </c>
      <c r="BM16" s="4" t="s">
        <v>74</v>
      </c>
      <c r="BN16" s="4" t="s">
        <v>74</v>
      </c>
      <c r="BP16" s="4" t="s">
        <v>71</v>
      </c>
      <c r="BQ16" s="4"/>
      <c r="BR16" s="4" t="s">
        <v>74</v>
      </c>
    </row>
    <row r="17">
      <c r="A17" s="4" t="s">
        <v>95</v>
      </c>
      <c r="D17" s="4" t="s">
        <v>72</v>
      </c>
      <c r="J17" s="4" t="s">
        <v>71</v>
      </c>
      <c r="K17" s="4" t="s">
        <v>73</v>
      </c>
      <c r="N17" s="4" t="s">
        <v>74</v>
      </c>
      <c r="R17" s="4" t="s">
        <v>74</v>
      </c>
      <c r="AH17" s="4" t="s">
        <v>72</v>
      </c>
      <c r="AJ17" s="4" t="s">
        <v>96</v>
      </c>
    </row>
    <row r="20">
      <c r="N20" s="4" t="s">
        <v>0</v>
      </c>
    </row>
  </sheetData>
  <mergeCells count="4">
    <mergeCell ref="V2:V12"/>
    <mergeCell ref="AK2:AK12"/>
    <mergeCell ref="V14:V16"/>
    <mergeCell ref="AK14:AK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6.13"/>
    <col customWidth="1" min="2" max="2" width="10.63"/>
    <col customWidth="1" min="3" max="3" width="13.63"/>
    <col customWidth="1" min="4" max="4" width="12.88"/>
    <col customWidth="1" min="5" max="5" width="8.63"/>
    <col customWidth="1" min="6" max="6" width="11.13"/>
    <col customWidth="1" min="8" max="8" width="10.38"/>
    <col customWidth="1" min="9" max="9" width="9.63"/>
    <col customWidth="1" min="10" max="10" width="8.63"/>
    <col customWidth="1" min="14" max="14" width="11.63"/>
    <col customWidth="1" min="16" max="16" width="9.5"/>
  </cols>
  <sheetData>
    <row r="1">
      <c r="A1" s="8" t="s">
        <v>97</v>
      </c>
    </row>
    <row r="2">
      <c r="A2" s="9" t="s">
        <v>98</v>
      </c>
      <c r="B2" s="10" t="s">
        <v>70</v>
      </c>
      <c r="C2" s="11" t="s">
        <v>76</v>
      </c>
      <c r="D2" s="11" t="s">
        <v>78</v>
      </c>
      <c r="E2" s="10" t="s">
        <v>99</v>
      </c>
      <c r="F2" s="10" t="s">
        <v>100</v>
      </c>
      <c r="G2" s="10" t="s">
        <v>101</v>
      </c>
      <c r="H2" s="11" t="s">
        <v>102</v>
      </c>
      <c r="I2" s="10" t="s">
        <v>84</v>
      </c>
      <c r="J2" s="10" t="s">
        <v>85</v>
      </c>
      <c r="K2" s="10" t="s">
        <v>86</v>
      </c>
      <c r="L2" s="11" t="s">
        <v>88</v>
      </c>
      <c r="M2" s="11" t="s">
        <v>103</v>
      </c>
      <c r="N2" s="11" t="s">
        <v>104</v>
      </c>
      <c r="O2" s="10" t="s">
        <v>93</v>
      </c>
      <c r="P2" s="10" t="s">
        <v>94</v>
      </c>
      <c r="Q2" s="12"/>
      <c r="R2" s="13"/>
      <c r="S2" s="13"/>
      <c r="T2" s="13"/>
      <c r="U2" s="14"/>
    </row>
    <row r="3">
      <c r="A3" s="15" t="s">
        <v>1</v>
      </c>
      <c r="B3" s="16"/>
      <c r="C3" s="16"/>
      <c r="D3" s="16"/>
      <c r="E3" s="16"/>
      <c r="F3" s="16"/>
      <c r="G3" s="17"/>
      <c r="H3" s="16"/>
      <c r="I3" s="16"/>
      <c r="J3" s="16"/>
      <c r="K3" s="16"/>
      <c r="L3" s="16" t="s">
        <v>105</v>
      </c>
      <c r="M3" s="16"/>
      <c r="N3" s="18"/>
      <c r="O3" s="18"/>
      <c r="P3" s="18"/>
      <c r="Q3" s="19" t="s">
        <v>106</v>
      </c>
      <c r="R3" s="20"/>
      <c r="S3" s="20"/>
      <c r="T3" s="20"/>
      <c r="U3" s="21"/>
    </row>
    <row r="4">
      <c r="A4" s="15" t="s">
        <v>2</v>
      </c>
      <c r="B4" s="22"/>
      <c r="C4" s="23"/>
      <c r="D4" s="23"/>
      <c r="E4" s="23" t="s">
        <v>105</v>
      </c>
      <c r="F4" s="23" t="s">
        <v>105</v>
      </c>
      <c r="G4" s="23" t="s">
        <v>105</v>
      </c>
      <c r="H4" s="23" t="s">
        <v>105</v>
      </c>
      <c r="I4" s="23" t="s">
        <v>105</v>
      </c>
      <c r="J4" s="23" t="s">
        <v>105</v>
      </c>
      <c r="K4" s="23" t="s">
        <v>105</v>
      </c>
      <c r="L4" s="23" t="s">
        <v>105</v>
      </c>
      <c r="M4" s="23"/>
      <c r="N4" s="23" t="s">
        <v>105</v>
      </c>
      <c r="O4" s="23"/>
      <c r="P4" s="23"/>
      <c r="Q4" s="24"/>
      <c r="R4" s="20"/>
      <c r="S4" s="20"/>
      <c r="T4" s="20"/>
      <c r="U4" s="21"/>
    </row>
    <row r="5">
      <c r="A5" s="15" t="s">
        <v>3</v>
      </c>
      <c r="B5" s="23"/>
      <c r="C5" s="23"/>
      <c r="D5" s="23" t="s">
        <v>105</v>
      </c>
      <c r="E5" s="23"/>
      <c r="F5" s="23"/>
      <c r="G5" s="23"/>
      <c r="H5" s="23" t="s">
        <v>105</v>
      </c>
      <c r="I5" s="23" t="s">
        <v>105</v>
      </c>
      <c r="J5" s="23" t="s">
        <v>105</v>
      </c>
      <c r="K5" s="23" t="s">
        <v>105</v>
      </c>
      <c r="L5" s="23"/>
      <c r="M5" s="23"/>
      <c r="N5" s="23"/>
      <c r="O5" s="23"/>
      <c r="P5" s="23"/>
      <c r="Q5" s="24"/>
      <c r="R5" s="20"/>
      <c r="S5" s="20"/>
      <c r="T5" s="20"/>
      <c r="U5" s="21"/>
    </row>
    <row r="6">
      <c r="A6" s="15" t="s">
        <v>4</v>
      </c>
      <c r="B6" s="25" t="s">
        <v>75</v>
      </c>
      <c r="C6" s="26"/>
      <c r="D6" s="26"/>
      <c r="E6" s="26"/>
      <c r="F6" s="26"/>
      <c r="G6" s="26"/>
      <c r="H6" s="26"/>
      <c r="I6" s="26"/>
      <c r="J6" s="26"/>
      <c r="K6" s="26"/>
      <c r="L6" s="26"/>
      <c r="M6" s="26"/>
      <c r="N6" s="26"/>
      <c r="O6" s="26"/>
      <c r="P6" s="27"/>
      <c r="Q6" s="24"/>
      <c r="R6" s="20"/>
      <c r="S6" s="20"/>
      <c r="T6" s="20"/>
      <c r="U6" s="21"/>
    </row>
    <row r="7">
      <c r="A7" s="15" t="s">
        <v>5</v>
      </c>
      <c r="B7" s="23" t="s">
        <v>105</v>
      </c>
      <c r="C7" s="23"/>
      <c r="D7" s="23" t="s">
        <v>105</v>
      </c>
      <c r="E7" s="23" t="s">
        <v>105</v>
      </c>
      <c r="F7" s="23"/>
      <c r="G7" s="23" t="s">
        <v>105</v>
      </c>
      <c r="H7" s="23"/>
      <c r="I7" s="23" t="s">
        <v>105</v>
      </c>
      <c r="J7" s="23" t="s">
        <v>105</v>
      </c>
      <c r="K7" s="23"/>
      <c r="L7" s="23" t="s">
        <v>105</v>
      </c>
      <c r="M7" s="23"/>
      <c r="N7" s="23" t="s">
        <v>105</v>
      </c>
      <c r="O7" s="28"/>
      <c r="P7" s="28"/>
      <c r="Q7" s="24"/>
      <c r="R7" s="20"/>
      <c r="S7" s="20"/>
      <c r="T7" s="20"/>
      <c r="U7" s="21"/>
    </row>
    <row r="8">
      <c r="A8" s="15" t="s">
        <v>6</v>
      </c>
      <c r="B8" s="23"/>
      <c r="C8" s="23" t="s">
        <v>105</v>
      </c>
      <c r="D8" s="23" t="s">
        <v>105</v>
      </c>
      <c r="E8" s="23"/>
      <c r="F8" s="23" t="s">
        <v>105</v>
      </c>
      <c r="G8" s="23" t="s">
        <v>105</v>
      </c>
      <c r="H8" s="23"/>
      <c r="I8" s="23"/>
      <c r="J8" s="23"/>
      <c r="K8" s="23"/>
      <c r="L8" s="23" t="s">
        <v>105</v>
      </c>
      <c r="M8" s="23"/>
      <c r="N8" s="23"/>
      <c r="O8" s="23"/>
      <c r="P8" s="23"/>
      <c r="Q8" s="24"/>
      <c r="R8" s="20"/>
      <c r="S8" s="20"/>
      <c r="T8" s="20"/>
      <c r="U8" s="21"/>
    </row>
    <row r="9">
      <c r="A9" s="15" t="s">
        <v>7</v>
      </c>
      <c r="B9" s="29"/>
      <c r="C9" s="23" t="s">
        <v>105</v>
      </c>
      <c r="D9" s="29"/>
      <c r="E9" s="29"/>
      <c r="F9" s="29"/>
      <c r="G9" s="23" t="s">
        <v>105</v>
      </c>
      <c r="H9" s="29"/>
      <c r="I9" s="29"/>
      <c r="J9" s="29"/>
      <c r="K9" s="29"/>
      <c r="L9" s="29"/>
      <c r="M9" s="29"/>
      <c r="N9" s="29"/>
      <c r="O9" s="29"/>
      <c r="P9" s="29"/>
      <c r="Q9" s="24"/>
      <c r="R9" s="20"/>
      <c r="S9" s="20"/>
      <c r="T9" s="20"/>
      <c r="U9" s="21"/>
    </row>
    <row r="10">
      <c r="A10" s="15" t="s">
        <v>8</v>
      </c>
      <c r="B10" s="25" t="s">
        <v>75</v>
      </c>
      <c r="C10" s="26"/>
      <c r="D10" s="26"/>
      <c r="E10" s="26"/>
      <c r="F10" s="26"/>
      <c r="G10" s="26"/>
      <c r="H10" s="26"/>
      <c r="I10" s="26"/>
      <c r="J10" s="26"/>
      <c r="K10" s="26"/>
      <c r="L10" s="26"/>
      <c r="M10" s="26"/>
      <c r="N10" s="26"/>
      <c r="O10" s="26"/>
      <c r="P10" s="27"/>
      <c r="Q10" s="24"/>
      <c r="R10" s="20"/>
      <c r="S10" s="20"/>
      <c r="T10" s="20"/>
      <c r="U10" s="21"/>
    </row>
    <row r="11">
      <c r="A11" s="15" t="s">
        <v>9</v>
      </c>
      <c r="B11" s="30" t="s">
        <v>105</v>
      </c>
      <c r="C11" s="30" t="s">
        <v>105</v>
      </c>
      <c r="D11" s="30" t="s">
        <v>105</v>
      </c>
      <c r="E11" s="30"/>
      <c r="F11" s="30"/>
      <c r="G11" s="30" t="s">
        <v>105</v>
      </c>
      <c r="H11" s="30"/>
      <c r="I11" s="30"/>
      <c r="J11" s="30" t="s">
        <v>105</v>
      </c>
      <c r="K11" s="30"/>
      <c r="L11" s="30" t="s">
        <v>105</v>
      </c>
      <c r="M11" s="30"/>
      <c r="N11" s="30"/>
      <c r="O11" s="30" t="s">
        <v>105</v>
      </c>
      <c r="P11" s="30"/>
      <c r="Q11" s="24"/>
      <c r="R11" s="20"/>
      <c r="S11" s="20"/>
      <c r="T11" s="20"/>
      <c r="U11" s="21"/>
    </row>
    <row r="12">
      <c r="A12" s="31" t="s">
        <v>10</v>
      </c>
      <c r="B12" s="32" t="s">
        <v>105</v>
      </c>
      <c r="C12" s="32"/>
      <c r="D12" s="32"/>
      <c r="E12" s="32" t="s">
        <v>105</v>
      </c>
      <c r="F12" s="32" t="s">
        <v>105</v>
      </c>
      <c r="G12" s="32" t="s">
        <v>105</v>
      </c>
      <c r="H12" s="32" t="s">
        <v>105</v>
      </c>
      <c r="I12" s="32"/>
      <c r="J12" s="32" t="s">
        <v>105</v>
      </c>
      <c r="K12" s="32"/>
      <c r="L12" s="32" t="s">
        <v>105</v>
      </c>
      <c r="M12" s="32"/>
      <c r="N12" s="32"/>
      <c r="O12" s="32"/>
      <c r="P12" s="32"/>
      <c r="Q12" s="19" t="s">
        <v>106</v>
      </c>
      <c r="R12" s="20"/>
      <c r="S12" s="20"/>
      <c r="T12" s="20"/>
      <c r="U12" s="21"/>
    </row>
    <row r="13">
      <c r="A13" s="15" t="s">
        <v>11</v>
      </c>
      <c r="B13" s="23"/>
      <c r="C13" s="23"/>
      <c r="D13" s="23"/>
      <c r="E13" s="23" t="s">
        <v>105</v>
      </c>
      <c r="F13" s="23" t="s">
        <v>105</v>
      </c>
      <c r="G13" s="23"/>
      <c r="H13" s="23"/>
      <c r="I13" s="23"/>
      <c r="J13" s="23"/>
      <c r="K13" s="23"/>
      <c r="L13" s="23" t="s">
        <v>105</v>
      </c>
      <c r="M13" s="23"/>
      <c r="N13" s="23"/>
      <c r="O13" s="23"/>
      <c r="P13" s="23"/>
      <c r="Q13" s="24"/>
      <c r="R13" s="20"/>
      <c r="S13" s="20"/>
      <c r="T13" s="20"/>
      <c r="U13" s="21"/>
    </row>
    <row r="14">
      <c r="A14" s="15" t="s">
        <v>12</v>
      </c>
      <c r="B14" s="16"/>
      <c r="C14" s="16" t="s">
        <v>107</v>
      </c>
      <c r="D14" s="16" t="s">
        <v>105</v>
      </c>
      <c r="E14" s="16"/>
      <c r="F14" s="16"/>
      <c r="G14" s="16" t="s">
        <v>105</v>
      </c>
      <c r="H14" s="16"/>
      <c r="I14" s="16"/>
      <c r="J14" s="16"/>
      <c r="K14" s="16" t="s">
        <v>107</v>
      </c>
      <c r="L14" s="16" t="s">
        <v>105</v>
      </c>
      <c r="M14" s="16"/>
      <c r="N14" s="16" t="s">
        <v>105</v>
      </c>
      <c r="O14" s="16"/>
      <c r="P14" s="33"/>
      <c r="Q14" s="19" t="s">
        <v>106</v>
      </c>
      <c r="R14" s="20"/>
      <c r="S14" s="20"/>
      <c r="T14" s="20"/>
      <c r="U14" s="21"/>
    </row>
    <row r="15">
      <c r="A15" s="15" t="s">
        <v>13</v>
      </c>
      <c r="B15" s="29"/>
      <c r="C15" s="23"/>
      <c r="D15" s="23"/>
      <c r="E15" s="23" t="s">
        <v>105</v>
      </c>
      <c r="F15" s="23" t="s">
        <v>105</v>
      </c>
      <c r="G15" s="23" t="s">
        <v>105</v>
      </c>
      <c r="H15" s="23" t="s">
        <v>105</v>
      </c>
      <c r="I15" s="23"/>
      <c r="J15" s="23" t="s">
        <v>105</v>
      </c>
      <c r="K15" s="23"/>
      <c r="L15" s="23" t="s">
        <v>105</v>
      </c>
      <c r="M15" s="23"/>
      <c r="N15" s="23"/>
      <c r="O15" s="23"/>
      <c r="P15" s="23"/>
      <c r="Q15" s="24"/>
      <c r="R15" s="20"/>
      <c r="S15" s="20"/>
      <c r="T15" s="20"/>
      <c r="U15" s="21"/>
    </row>
    <row r="16">
      <c r="A16" s="15" t="s">
        <v>14</v>
      </c>
      <c r="B16" s="23"/>
      <c r="C16" s="23"/>
      <c r="D16" s="23"/>
      <c r="E16" s="23" t="s">
        <v>105</v>
      </c>
      <c r="F16" s="23" t="s">
        <v>105</v>
      </c>
      <c r="G16" s="23" t="s">
        <v>105</v>
      </c>
      <c r="H16" s="23"/>
      <c r="I16" s="23" t="s">
        <v>105</v>
      </c>
      <c r="J16" s="23" t="s">
        <v>105</v>
      </c>
      <c r="K16" s="23"/>
      <c r="L16" s="23" t="s">
        <v>107</v>
      </c>
      <c r="M16" s="23"/>
      <c r="N16" s="23"/>
      <c r="O16" s="23"/>
      <c r="P16" s="29"/>
      <c r="Q16" s="24"/>
      <c r="R16" s="20"/>
      <c r="S16" s="20"/>
      <c r="T16" s="20"/>
      <c r="U16" s="21"/>
    </row>
    <row r="17">
      <c r="A17" s="15" t="s">
        <v>15</v>
      </c>
      <c r="B17" s="34"/>
      <c r="C17" s="23" t="s">
        <v>105</v>
      </c>
      <c r="D17" s="23"/>
      <c r="E17" s="23" t="s">
        <v>105</v>
      </c>
      <c r="F17" s="23" t="s">
        <v>105</v>
      </c>
      <c r="G17" s="23" t="s">
        <v>105</v>
      </c>
      <c r="H17" s="23"/>
      <c r="I17" s="23" t="s">
        <v>105</v>
      </c>
      <c r="J17" s="23" t="s">
        <v>105</v>
      </c>
      <c r="K17" s="23"/>
      <c r="L17" s="23"/>
      <c r="M17" s="23"/>
      <c r="N17" s="23"/>
      <c r="O17" s="23"/>
      <c r="P17" s="29"/>
      <c r="Q17" s="24"/>
      <c r="R17" s="20"/>
      <c r="S17" s="20"/>
      <c r="T17" s="20"/>
      <c r="U17" s="21"/>
    </row>
    <row r="18">
      <c r="A18" s="15" t="s">
        <v>16</v>
      </c>
      <c r="B18" s="35"/>
      <c r="C18" s="16"/>
      <c r="D18" s="16"/>
      <c r="E18" s="16"/>
      <c r="F18" s="16"/>
      <c r="G18" s="16" t="s">
        <v>105</v>
      </c>
      <c r="H18" s="16" t="s">
        <v>105</v>
      </c>
      <c r="I18" s="16" t="s">
        <v>105</v>
      </c>
      <c r="J18" s="16"/>
      <c r="K18" s="16"/>
      <c r="L18" s="16" t="s">
        <v>105</v>
      </c>
      <c r="M18" s="16"/>
      <c r="N18" s="16"/>
      <c r="O18" s="16"/>
      <c r="P18" s="36"/>
      <c r="Q18" s="19" t="s">
        <v>108</v>
      </c>
      <c r="R18" s="20"/>
      <c r="S18" s="20"/>
      <c r="T18" s="20"/>
      <c r="U18" s="21"/>
    </row>
    <row r="19">
      <c r="A19" s="15" t="s">
        <v>17</v>
      </c>
      <c r="B19" s="34"/>
      <c r="C19" s="23" t="s">
        <v>105</v>
      </c>
      <c r="D19" s="23" t="s">
        <v>105</v>
      </c>
      <c r="E19" s="23" t="s">
        <v>105</v>
      </c>
      <c r="F19" s="23" t="s">
        <v>105</v>
      </c>
      <c r="G19" s="23" t="s">
        <v>105</v>
      </c>
      <c r="H19" s="23" t="s">
        <v>105</v>
      </c>
      <c r="I19" s="23"/>
      <c r="J19" s="23"/>
      <c r="K19" s="23"/>
      <c r="L19" s="23"/>
      <c r="M19" s="23"/>
      <c r="N19" s="23"/>
      <c r="O19" s="23"/>
      <c r="P19" s="34"/>
      <c r="Q19" s="24"/>
      <c r="R19" s="20"/>
      <c r="S19" s="20"/>
      <c r="T19" s="20"/>
      <c r="U19" s="21"/>
    </row>
    <row r="20">
      <c r="A20" s="15" t="s">
        <v>18</v>
      </c>
      <c r="B20" s="34"/>
      <c r="C20" s="23"/>
      <c r="D20" s="23"/>
      <c r="E20" s="23"/>
      <c r="F20" s="23"/>
      <c r="G20" s="23"/>
      <c r="H20" s="23"/>
      <c r="I20" s="23" t="s">
        <v>105</v>
      </c>
      <c r="J20" s="23" t="s">
        <v>105</v>
      </c>
      <c r="K20" s="23"/>
      <c r="L20" s="23" t="s">
        <v>105</v>
      </c>
      <c r="M20" s="23" t="s">
        <v>105</v>
      </c>
      <c r="N20" s="29"/>
      <c r="O20" s="29"/>
      <c r="P20" s="37"/>
      <c r="Q20" s="24"/>
      <c r="R20" s="20"/>
      <c r="S20" s="20"/>
      <c r="T20" s="20"/>
      <c r="U20" s="21"/>
    </row>
    <row r="21">
      <c r="A21" s="15" t="s">
        <v>19</v>
      </c>
      <c r="B21" s="34"/>
      <c r="C21" s="23" t="s">
        <v>105</v>
      </c>
      <c r="D21" s="23"/>
      <c r="E21" s="23"/>
      <c r="F21" s="23"/>
      <c r="G21" s="23" t="s">
        <v>105</v>
      </c>
      <c r="H21" s="23"/>
      <c r="I21" s="23"/>
      <c r="J21" s="23"/>
      <c r="K21" s="23"/>
      <c r="L21" s="23" t="s">
        <v>105</v>
      </c>
      <c r="M21" s="23"/>
      <c r="N21" s="23"/>
      <c r="O21" s="23"/>
      <c r="P21" s="37"/>
      <c r="Q21" s="24"/>
      <c r="R21" s="20"/>
      <c r="S21" s="20"/>
      <c r="T21" s="20"/>
      <c r="U21" s="21"/>
    </row>
    <row r="22">
      <c r="A22" s="15" t="s">
        <v>20</v>
      </c>
      <c r="B22" s="34"/>
      <c r="C22" s="23"/>
      <c r="D22" s="23"/>
      <c r="E22" s="23"/>
      <c r="F22" s="23"/>
      <c r="G22" s="23" t="s">
        <v>105</v>
      </c>
      <c r="H22" s="23" t="s">
        <v>105</v>
      </c>
      <c r="I22" s="23"/>
      <c r="J22" s="23"/>
      <c r="K22" s="23"/>
      <c r="L22" s="23"/>
      <c r="M22" s="23"/>
      <c r="N22" s="23"/>
      <c r="O22" s="23"/>
      <c r="P22" s="34"/>
      <c r="Q22" s="24"/>
      <c r="R22" s="20"/>
      <c r="S22" s="20"/>
      <c r="T22" s="20"/>
      <c r="U22" s="21"/>
    </row>
    <row r="23">
      <c r="A23" s="15" t="s">
        <v>21</v>
      </c>
      <c r="B23" s="25" t="s">
        <v>109</v>
      </c>
      <c r="C23" s="26"/>
      <c r="D23" s="26"/>
      <c r="E23" s="26"/>
      <c r="F23" s="26"/>
      <c r="G23" s="26"/>
      <c r="H23" s="26"/>
      <c r="I23" s="26"/>
      <c r="J23" s="26"/>
      <c r="K23" s="26"/>
      <c r="L23" s="26"/>
      <c r="M23" s="26"/>
      <c r="N23" s="26"/>
      <c r="O23" s="26"/>
      <c r="P23" s="27"/>
      <c r="Q23" s="24"/>
      <c r="R23" s="20"/>
      <c r="S23" s="20"/>
      <c r="T23" s="20"/>
      <c r="U23" s="21"/>
    </row>
    <row r="24">
      <c r="A24" s="15" t="s">
        <v>22</v>
      </c>
      <c r="B24" s="29"/>
      <c r="C24" s="29"/>
      <c r="D24" s="29"/>
      <c r="E24" s="29"/>
      <c r="F24" s="29"/>
      <c r="G24" s="38" t="s">
        <v>105</v>
      </c>
      <c r="H24" s="29"/>
      <c r="I24" s="29"/>
      <c r="J24" s="29"/>
      <c r="K24" s="23" t="s">
        <v>105</v>
      </c>
      <c r="L24" s="23" t="s">
        <v>105</v>
      </c>
      <c r="M24" s="23" t="s">
        <v>105</v>
      </c>
      <c r="N24" s="29"/>
      <c r="O24" s="29"/>
      <c r="P24" s="29"/>
      <c r="Q24" s="24"/>
      <c r="R24" s="20"/>
      <c r="S24" s="20"/>
      <c r="T24" s="20"/>
      <c r="U24" s="21"/>
    </row>
    <row r="25">
      <c r="A25" s="15" t="s">
        <v>23</v>
      </c>
      <c r="B25" s="29"/>
      <c r="C25" s="29"/>
      <c r="D25" s="29"/>
      <c r="E25" s="23" t="s">
        <v>105</v>
      </c>
      <c r="F25" s="23" t="s">
        <v>105</v>
      </c>
      <c r="G25" s="23" t="s">
        <v>105</v>
      </c>
      <c r="H25" s="29"/>
      <c r="I25" s="29"/>
      <c r="J25" s="29"/>
      <c r="K25" s="29"/>
      <c r="L25" s="29"/>
      <c r="M25" s="23"/>
      <c r="N25" s="29"/>
      <c r="O25" s="29"/>
      <c r="P25" s="29"/>
      <c r="Q25" s="24"/>
      <c r="R25" s="20"/>
      <c r="S25" s="20"/>
      <c r="T25" s="20"/>
      <c r="U25" s="21"/>
    </row>
    <row r="26">
      <c r="A26" s="15" t="s">
        <v>24</v>
      </c>
      <c r="B26" s="23"/>
      <c r="C26" s="23" t="s">
        <v>105</v>
      </c>
      <c r="D26" s="23"/>
      <c r="E26" s="23" t="s">
        <v>105</v>
      </c>
      <c r="F26" s="23" t="s">
        <v>105</v>
      </c>
      <c r="G26" s="23" t="s">
        <v>105</v>
      </c>
      <c r="H26" s="23" t="s">
        <v>105</v>
      </c>
      <c r="I26" s="23" t="s">
        <v>105</v>
      </c>
      <c r="J26" s="23" t="s">
        <v>105</v>
      </c>
      <c r="K26" s="23"/>
      <c r="L26" s="23" t="s">
        <v>105</v>
      </c>
      <c r="M26" s="23"/>
      <c r="N26" s="23"/>
      <c r="O26" s="23"/>
      <c r="P26" s="29"/>
      <c r="Q26" s="24"/>
      <c r="R26" s="20"/>
      <c r="S26" s="20"/>
      <c r="T26" s="20"/>
      <c r="U26" s="21"/>
    </row>
    <row r="27">
      <c r="A27" s="15" t="s">
        <v>26</v>
      </c>
      <c r="B27" s="39"/>
      <c r="C27" s="39" t="s">
        <v>105</v>
      </c>
      <c r="D27" s="39"/>
      <c r="E27" s="39"/>
      <c r="F27" s="39"/>
      <c r="G27" s="39" t="s">
        <v>105</v>
      </c>
      <c r="H27" s="39" t="s">
        <v>105</v>
      </c>
      <c r="I27" s="39"/>
      <c r="J27" s="39"/>
      <c r="K27" s="39"/>
      <c r="L27" s="39" t="s">
        <v>105</v>
      </c>
      <c r="M27" s="39"/>
      <c r="N27" s="39"/>
      <c r="O27" s="39"/>
      <c r="P27" s="40"/>
      <c r="Q27" s="24"/>
      <c r="R27" s="20"/>
      <c r="S27" s="20"/>
      <c r="T27" s="20"/>
      <c r="U27" s="21"/>
    </row>
    <row r="28">
      <c r="A28" s="15" t="s">
        <v>27</v>
      </c>
      <c r="B28" s="29"/>
      <c r="C28" s="29"/>
      <c r="D28" s="29"/>
      <c r="E28" s="29"/>
      <c r="F28" s="29"/>
      <c r="G28" s="29"/>
      <c r="H28" s="29"/>
      <c r="I28" s="29"/>
      <c r="J28" s="29"/>
      <c r="K28" s="29"/>
      <c r="L28" s="23" t="s">
        <v>105</v>
      </c>
      <c r="M28" s="29"/>
      <c r="N28" s="29"/>
      <c r="O28" s="29"/>
      <c r="P28" s="29"/>
      <c r="Q28" s="24"/>
      <c r="R28" s="20"/>
      <c r="S28" s="20"/>
      <c r="T28" s="20"/>
      <c r="U28" s="21"/>
    </row>
    <row r="29">
      <c r="A29" s="15" t="s">
        <v>30</v>
      </c>
      <c r="B29" s="29"/>
      <c r="C29" s="29"/>
      <c r="D29" s="29"/>
      <c r="E29" s="23" t="s">
        <v>105</v>
      </c>
      <c r="F29" s="29"/>
      <c r="G29" s="23" t="s">
        <v>105</v>
      </c>
      <c r="H29" s="29"/>
      <c r="I29" s="29"/>
      <c r="J29" s="23" t="s">
        <v>105</v>
      </c>
      <c r="K29" s="29"/>
      <c r="L29" s="29"/>
      <c r="M29" s="29"/>
      <c r="N29" s="29"/>
      <c r="O29" s="29"/>
      <c r="P29" s="29"/>
      <c r="Q29" s="24"/>
      <c r="R29" s="20"/>
      <c r="S29" s="20"/>
      <c r="T29" s="20"/>
      <c r="U29" s="21"/>
    </row>
    <row r="30">
      <c r="A30" s="15" t="s">
        <v>31</v>
      </c>
      <c r="B30" s="23"/>
      <c r="C30" s="23"/>
      <c r="D30" s="23"/>
      <c r="E30" s="23" t="s">
        <v>105</v>
      </c>
      <c r="F30" s="23"/>
      <c r="G30" s="23"/>
      <c r="H30" s="23" t="s">
        <v>105</v>
      </c>
      <c r="I30" s="23" t="s">
        <v>105</v>
      </c>
      <c r="J30" s="23" t="s">
        <v>105</v>
      </c>
      <c r="K30" s="23"/>
      <c r="L30" s="23"/>
      <c r="M30" s="23"/>
      <c r="N30" s="23"/>
      <c r="O30" s="23"/>
      <c r="P30" s="23"/>
      <c r="Q30" s="24"/>
      <c r="R30" s="20"/>
      <c r="S30" s="20"/>
      <c r="T30" s="20"/>
      <c r="U30" s="21"/>
    </row>
    <row r="31">
      <c r="A31" s="15" t="s">
        <v>33</v>
      </c>
      <c r="B31" s="23"/>
      <c r="C31" s="23"/>
      <c r="D31" s="23"/>
      <c r="E31" s="23"/>
      <c r="F31" s="23"/>
      <c r="G31" s="23"/>
      <c r="H31" s="23" t="s">
        <v>105</v>
      </c>
      <c r="I31" s="23" t="s">
        <v>105</v>
      </c>
      <c r="J31" s="23"/>
      <c r="K31" s="23" t="s">
        <v>105</v>
      </c>
      <c r="L31" s="23"/>
      <c r="M31" s="23"/>
      <c r="N31" s="23"/>
      <c r="O31" s="23"/>
      <c r="P31" s="29"/>
      <c r="Q31" s="24"/>
      <c r="R31" s="20"/>
      <c r="S31" s="20"/>
      <c r="T31" s="20"/>
      <c r="U31" s="21"/>
    </row>
    <row r="32">
      <c r="A32" s="15" t="s">
        <v>34</v>
      </c>
      <c r="B32" s="29"/>
      <c r="C32" s="29"/>
      <c r="D32" s="29"/>
      <c r="E32" s="29"/>
      <c r="F32" s="23"/>
      <c r="G32" s="29"/>
      <c r="H32" s="23" t="s">
        <v>105</v>
      </c>
      <c r="I32" s="23"/>
      <c r="J32" s="23"/>
      <c r="K32" s="23" t="s">
        <v>105</v>
      </c>
      <c r="L32" s="29"/>
      <c r="M32" s="29"/>
      <c r="N32" s="29"/>
      <c r="O32" s="23"/>
      <c r="P32" s="29"/>
      <c r="Q32" s="24"/>
      <c r="R32" s="20"/>
      <c r="S32" s="20"/>
      <c r="T32" s="20"/>
      <c r="U32" s="21"/>
    </row>
    <row r="33">
      <c r="A33" s="15" t="s">
        <v>35</v>
      </c>
      <c r="B33" s="23"/>
      <c r="C33" s="23"/>
      <c r="D33" s="23" t="s">
        <v>105</v>
      </c>
      <c r="E33" s="23"/>
      <c r="F33" s="23"/>
      <c r="G33" s="23" t="s">
        <v>105</v>
      </c>
      <c r="H33" s="23" t="s">
        <v>105</v>
      </c>
      <c r="I33" s="23"/>
      <c r="J33" s="23"/>
      <c r="K33" s="23"/>
      <c r="L33" s="23" t="s">
        <v>105</v>
      </c>
      <c r="M33" s="23" t="s">
        <v>105</v>
      </c>
      <c r="N33" s="23"/>
      <c r="O33" s="23"/>
      <c r="P33" s="23"/>
      <c r="Q33" s="24"/>
      <c r="R33" s="20"/>
      <c r="S33" s="20"/>
      <c r="T33" s="20"/>
      <c r="U33" s="21"/>
    </row>
    <row r="34">
      <c r="A34" s="15" t="s">
        <v>36</v>
      </c>
      <c r="B34" s="25" t="s">
        <v>109</v>
      </c>
      <c r="C34" s="26"/>
      <c r="D34" s="26"/>
      <c r="E34" s="26"/>
      <c r="F34" s="26"/>
      <c r="G34" s="26"/>
      <c r="H34" s="26"/>
      <c r="I34" s="26"/>
      <c r="J34" s="26"/>
      <c r="K34" s="26"/>
      <c r="L34" s="26"/>
      <c r="M34" s="26"/>
      <c r="N34" s="26"/>
      <c r="O34" s="26"/>
      <c r="P34" s="27"/>
      <c r="Q34" s="24"/>
      <c r="R34" s="20"/>
      <c r="S34" s="20"/>
      <c r="T34" s="20"/>
      <c r="U34" s="21"/>
    </row>
    <row r="35">
      <c r="A35" s="15" t="s">
        <v>37</v>
      </c>
      <c r="B35" s="23"/>
      <c r="C35" s="23"/>
      <c r="D35" s="23"/>
      <c r="E35" s="23"/>
      <c r="F35" s="23"/>
      <c r="G35" s="23" t="s">
        <v>105</v>
      </c>
      <c r="H35" s="23"/>
      <c r="I35" s="23"/>
      <c r="J35" s="23" t="s">
        <v>105</v>
      </c>
      <c r="K35" s="23"/>
      <c r="L35" s="23"/>
      <c r="M35" s="23"/>
      <c r="N35" s="23"/>
      <c r="O35" s="23"/>
      <c r="P35" s="23"/>
      <c r="Q35" s="24"/>
      <c r="R35" s="20"/>
      <c r="S35" s="20"/>
      <c r="T35" s="20"/>
      <c r="U35" s="21"/>
    </row>
    <row r="36">
      <c r="A36" s="15" t="s">
        <v>39</v>
      </c>
      <c r="B36" s="41" t="s">
        <v>110</v>
      </c>
      <c r="C36" s="42"/>
      <c r="D36" s="42"/>
      <c r="E36" s="42"/>
      <c r="F36" s="42"/>
      <c r="G36" s="42"/>
      <c r="H36" s="42"/>
      <c r="I36" s="42"/>
      <c r="J36" s="42"/>
      <c r="K36" s="42"/>
      <c r="L36" s="42"/>
      <c r="M36" s="42"/>
      <c r="N36" s="42"/>
      <c r="O36" s="42"/>
      <c r="P36" s="43"/>
      <c r="Q36" s="24"/>
      <c r="R36" s="20"/>
      <c r="S36" s="20"/>
      <c r="T36" s="20"/>
      <c r="U36" s="21"/>
    </row>
    <row r="37">
      <c r="A37" s="15" t="s">
        <v>40</v>
      </c>
      <c r="B37" s="23"/>
      <c r="C37" s="23" t="s">
        <v>105</v>
      </c>
      <c r="D37" s="23"/>
      <c r="E37" s="23"/>
      <c r="F37" s="23"/>
      <c r="G37" s="23"/>
      <c r="H37" s="29"/>
      <c r="I37" s="29"/>
      <c r="J37" s="23" t="s">
        <v>105</v>
      </c>
      <c r="K37" s="29"/>
      <c r="L37" s="23" t="s">
        <v>105</v>
      </c>
      <c r="M37" s="29"/>
      <c r="N37" s="29"/>
      <c r="O37" s="29"/>
      <c r="P37" s="29"/>
      <c r="Q37" s="24"/>
      <c r="R37" s="20"/>
      <c r="S37" s="20"/>
      <c r="T37" s="20"/>
      <c r="U37" s="21"/>
    </row>
    <row r="38">
      <c r="A38" s="15" t="s">
        <v>41</v>
      </c>
      <c r="B38" s="23"/>
      <c r="C38" s="23"/>
      <c r="D38" s="23"/>
      <c r="E38" s="23"/>
      <c r="F38" s="23"/>
      <c r="G38" s="23"/>
      <c r="H38" s="23"/>
      <c r="I38" s="23"/>
      <c r="J38" s="23"/>
      <c r="K38" s="23"/>
      <c r="L38" s="23" t="s">
        <v>105</v>
      </c>
      <c r="M38" s="23"/>
      <c r="N38" s="29"/>
      <c r="O38" s="29"/>
      <c r="P38" s="29"/>
      <c r="Q38" s="24"/>
      <c r="R38" s="20"/>
      <c r="S38" s="20"/>
      <c r="T38" s="20"/>
      <c r="U38" s="21"/>
    </row>
    <row r="39">
      <c r="A39" s="15" t="s">
        <v>42</v>
      </c>
      <c r="B39" s="23" t="s">
        <v>105</v>
      </c>
      <c r="C39" s="23" t="s">
        <v>105</v>
      </c>
      <c r="D39" s="23"/>
      <c r="E39" s="23"/>
      <c r="F39" s="23"/>
      <c r="G39" s="23" t="s">
        <v>105</v>
      </c>
      <c r="H39" s="23" t="s">
        <v>105</v>
      </c>
      <c r="I39" s="23" t="s">
        <v>105</v>
      </c>
      <c r="J39" s="23"/>
      <c r="K39" s="23"/>
      <c r="L39" s="23" t="s">
        <v>105</v>
      </c>
      <c r="M39" s="23"/>
      <c r="N39" s="23" t="s">
        <v>105</v>
      </c>
      <c r="O39" s="23"/>
      <c r="P39" s="23"/>
      <c r="Q39" s="24"/>
      <c r="R39" s="20"/>
      <c r="S39" s="20"/>
      <c r="T39" s="20"/>
      <c r="U39" s="21"/>
    </row>
    <row r="40">
      <c r="A40" s="15" t="s">
        <v>44</v>
      </c>
      <c r="B40" s="44"/>
      <c r="C40" s="44"/>
      <c r="D40" s="44"/>
      <c r="E40" s="44" t="s">
        <v>105</v>
      </c>
      <c r="F40" s="44"/>
      <c r="G40" s="44" t="s">
        <v>105</v>
      </c>
      <c r="H40" s="44"/>
      <c r="I40" s="44"/>
      <c r="J40" s="44"/>
      <c r="K40" s="44"/>
      <c r="L40" s="44" t="s">
        <v>105</v>
      </c>
      <c r="M40" s="44"/>
      <c r="N40" s="44" t="s">
        <v>105</v>
      </c>
      <c r="O40" s="44"/>
      <c r="P40" s="38"/>
      <c r="Q40" s="24"/>
      <c r="R40" s="20"/>
      <c r="S40" s="20"/>
      <c r="T40" s="20"/>
      <c r="U40" s="21"/>
    </row>
    <row r="41">
      <c r="A41" s="15" t="s">
        <v>45</v>
      </c>
      <c r="B41" s="44"/>
      <c r="C41" s="44"/>
      <c r="D41" s="44"/>
      <c r="E41" s="44"/>
      <c r="F41" s="44"/>
      <c r="G41" s="44" t="s">
        <v>105</v>
      </c>
      <c r="H41" s="44"/>
      <c r="I41" s="44"/>
      <c r="J41" s="44"/>
      <c r="K41" s="44" t="s">
        <v>105</v>
      </c>
      <c r="L41" s="44" t="s">
        <v>105</v>
      </c>
      <c r="M41" s="44"/>
      <c r="N41" s="44" t="s">
        <v>105</v>
      </c>
      <c r="O41" s="44"/>
      <c r="P41" s="38"/>
      <c r="Q41" s="24"/>
      <c r="R41" s="20"/>
      <c r="S41" s="20"/>
      <c r="T41" s="20"/>
      <c r="U41" s="21"/>
    </row>
    <row r="42">
      <c r="A42" s="15" t="s">
        <v>46</v>
      </c>
      <c r="B42" s="23" t="s">
        <v>105</v>
      </c>
      <c r="C42" s="23" t="s">
        <v>105</v>
      </c>
      <c r="D42" s="23" t="s">
        <v>105</v>
      </c>
      <c r="E42" s="23" t="s">
        <v>105</v>
      </c>
      <c r="F42" s="23" t="s">
        <v>96</v>
      </c>
      <c r="G42" s="23" t="s">
        <v>105</v>
      </c>
      <c r="H42" s="23"/>
      <c r="I42" s="23"/>
      <c r="J42" s="23" t="s">
        <v>105</v>
      </c>
      <c r="K42" s="23" t="s">
        <v>105</v>
      </c>
      <c r="L42" s="23" t="s">
        <v>105</v>
      </c>
      <c r="M42" s="23"/>
      <c r="N42" s="23" t="s">
        <v>105</v>
      </c>
      <c r="O42" s="29"/>
      <c r="P42" s="23" t="s">
        <v>96</v>
      </c>
      <c r="Q42" s="24"/>
      <c r="R42" s="20"/>
      <c r="S42" s="20"/>
      <c r="T42" s="20"/>
      <c r="U42" s="21"/>
    </row>
    <row r="43" ht="20.25" customHeight="1">
      <c r="A43" s="15" t="s">
        <v>47</v>
      </c>
      <c r="B43" s="25" t="s">
        <v>75</v>
      </c>
      <c r="C43" s="26"/>
      <c r="D43" s="26"/>
      <c r="E43" s="26"/>
      <c r="F43" s="26"/>
      <c r="G43" s="26"/>
      <c r="H43" s="26"/>
      <c r="I43" s="26"/>
      <c r="J43" s="26"/>
      <c r="K43" s="26"/>
      <c r="L43" s="26"/>
      <c r="M43" s="26"/>
      <c r="N43" s="26"/>
      <c r="O43" s="26"/>
      <c r="P43" s="27"/>
      <c r="Q43" s="24"/>
      <c r="R43" s="20"/>
      <c r="S43" s="20"/>
      <c r="T43" s="20"/>
      <c r="U43" s="21"/>
    </row>
    <row r="44">
      <c r="A44" s="15" t="s">
        <v>49</v>
      </c>
      <c r="B44" s="23" t="s">
        <v>105</v>
      </c>
      <c r="C44" s="23" t="s">
        <v>105</v>
      </c>
      <c r="D44" s="23" t="s">
        <v>105</v>
      </c>
      <c r="E44" s="23" t="s">
        <v>105</v>
      </c>
      <c r="F44" s="23" t="s">
        <v>105</v>
      </c>
      <c r="G44" s="23" t="s">
        <v>105</v>
      </c>
      <c r="H44" s="23" t="s">
        <v>105</v>
      </c>
      <c r="I44" s="29"/>
      <c r="J44" s="29"/>
      <c r="K44" s="23"/>
      <c r="L44" s="29"/>
      <c r="M44" s="23"/>
      <c r="N44" s="29"/>
      <c r="O44" s="29"/>
      <c r="P44" s="29"/>
      <c r="Q44" s="24"/>
      <c r="R44" s="20"/>
      <c r="S44" s="20"/>
      <c r="T44" s="20"/>
      <c r="U44" s="21"/>
    </row>
    <row r="45">
      <c r="A45" s="15" t="s">
        <v>50</v>
      </c>
      <c r="B45" s="23" t="s">
        <v>105</v>
      </c>
      <c r="C45" s="23" t="s">
        <v>105</v>
      </c>
      <c r="D45" s="23" t="s">
        <v>105</v>
      </c>
      <c r="E45" s="23" t="s">
        <v>105</v>
      </c>
      <c r="F45" s="23" t="s">
        <v>105</v>
      </c>
      <c r="G45" s="29"/>
      <c r="H45" s="29"/>
      <c r="I45" s="29"/>
      <c r="J45" s="29"/>
      <c r="K45" s="29"/>
      <c r="L45" s="29"/>
      <c r="M45" s="23"/>
      <c r="N45" s="23"/>
      <c r="O45" s="23"/>
      <c r="P45" s="29"/>
      <c r="Q45" s="24"/>
      <c r="R45" s="20"/>
      <c r="S45" s="20"/>
      <c r="T45" s="20"/>
      <c r="U45" s="21"/>
    </row>
    <row r="46">
      <c r="A46" s="15" t="s">
        <v>51</v>
      </c>
      <c r="B46" s="29"/>
      <c r="C46" s="29"/>
      <c r="D46" s="29"/>
      <c r="E46" s="29"/>
      <c r="F46" s="29"/>
      <c r="G46" s="29"/>
      <c r="H46" s="23" t="s">
        <v>105</v>
      </c>
      <c r="I46" s="29"/>
      <c r="J46" s="29"/>
      <c r="K46" s="29"/>
      <c r="L46" s="23" t="s">
        <v>105</v>
      </c>
      <c r="M46" s="29"/>
      <c r="N46" s="29"/>
      <c r="O46" s="29"/>
      <c r="P46" s="29"/>
      <c r="Q46" s="24"/>
      <c r="R46" s="20"/>
      <c r="S46" s="20"/>
      <c r="T46" s="20"/>
      <c r="U46" s="21"/>
    </row>
    <row r="47">
      <c r="A47" s="15" t="s">
        <v>52</v>
      </c>
      <c r="B47" s="29"/>
      <c r="C47" s="29"/>
      <c r="D47" s="29"/>
      <c r="E47" s="29"/>
      <c r="F47" s="29"/>
      <c r="G47" s="29"/>
      <c r="H47" s="29"/>
      <c r="I47" s="29"/>
      <c r="J47" s="23" t="s">
        <v>105</v>
      </c>
      <c r="K47" s="29"/>
      <c r="L47" s="29"/>
      <c r="M47" s="29"/>
      <c r="N47" s="29"/>
      <c r="O47" s="29"/>
      <c r="P47" s="29"/>
      <c r="Q47" s="24"/>
      <c r="R47" s="20"/>
      <c r="S47" s="20"/>
      <c r="T47" s="20"/>
      <c r="U47" s="21"/>
    </row>
    <row r="48">
      <c r="A48" s="15" t="s">
        <v>53</v>
      </c>
      <c r="B48" s="23"/>
      <c r="C48" s="23"/>
      <c r="D48" s="23"/>
      <c r="E48" s="23"/>
      <c r="F48" s="23"/>
      <c r="G48" s="23"/>
      <c r="H48" s="23"/>
      <c r="I48" s="23"/>
      <c r="J48" s="23"/>
      <c r="K48" s="23" t="s">
        <v>105</v>
      </c>
      <c r="L48" s="23"/>
      <c r="M48" s="23"/>
      <c r="N48" s="23"/>
      <c r="O48" s="23"/>
      <c r="P48" s="29"/>
      <c r="Q48" s="24"/>
      <c r="R48" s="20"/>
      <c r="S48" s="20"/>
      <c r="T48" s="20"/>
      <c r="U48" s="21"/>
    </row>
    <row r="49">
      <c r="A49" s="15" t="s">
        <v>55</v>
      </c>
      <c r="B49" s="45" t="s">
        <v>105</v>
      </c>
      <c r="C49" s="46"/>
      <c r="D49" s="46"/>
      <c r="E49" s="45" t="s">
        <v>105</v>
      </c>
      <c r="F49" s="45" t="s">
        <v>105</v>
      </c>
      <c r="G49" s="45" t="s">
        <v>105</v>
      </c>
      <c r="H49" s="46"/>
      <c r="I49" s="46"/>
      <c r="J49" s="46"/>
      <c r="K49" s="46"/>
      <c r="L49" s="46"/>
      <c r="M49" s="46"/>
      <c r="N49" s="46"/>
      <c r="O49" s="46"/>
      <c r="P49" s="46"/>
      <c r="Q49" s="19" t="s">
        <v>106</v>
      </c>
      <c r="R49" s="20"/>
      <c r="S49" s="20"/>
      <c r="T49" s="20"/>
      <c r="U49" s="21"/>
    </row>
    <row r="50">
      <c r="A50" s="15" t="s">
        <v>56</v>
      </c>
      <c r="B50" s="29"/>
      <c r="C50" s="23" t="s">
        <v>105</v>
      </c>
      <c r="D50" s="29"/>
      <c r="E50" s="29"/>
      <c r="F50" s="29"/>
      <c r="G50" s="23" t="s">
        <v>105</v>
      </c>
      <c r="H50" s="29"/>
      <c r="I50" s="29"/>
      <c r="J50" s="29"/>
      <c r="K50" s="29"/>
      <c r="L50" s="29"/>
      <c r="M50" s="29"/>
      <c r="N50" s="29"/>
      <c r="O50" s="29"/>
      <c r="P50" s="29"/>
      <c r="Q50" s="24"/>
      <c r="R50" s="20"/>
      <c r="S50" s="20"/>
      <c r="T50" s="20"/>
      <c r="U50" s="21"/>
    </row>
    <row r="51">
      <c r="A51" s="15" t="s">
        <v>57</v>
      </c>
      <c r="B51" s="23" t="s">
        <v>105</v>
      </c>
      <c r="C51" s="23" t="s">
        <v>105</v>
      </c>
      <c r="D51" s="29"/>
      <c r="E51" s="29"/>
      <c r="F51" s="29"/>
      <c r="G51" s="23" t="s">
        <v>105</v>
      </c>
      <c r="H51" s="29"/>
      <c r="I51" s="29"/>
      <c r="J51" s="29"/>
      <c r="K51" s="29"/>
      <c r="L51" s="29"/>
      <c r="M51" s="29"/>
      <c r="N51" s="29"/>
      <c r="O51" s="29"/>
      <c r="P51" s="29"/>
      <c r="Q51" s="24"/>
      <c r="R51" s="20"/>
      <c r="S51" s="20"/>
      <c r="T51" s="20"/>
      <c r="U51" s="21"/>
    </row>
    <row r="52">
      <c r="A52" s="15" t="s">
        <v>58</v>
      </c>
      <c r="B52" s="23"/>
      <c r="C52" s="23" t="s">
        <v>105</v>
      </c>
      <c r="D52" s="23"/>
      <c r="E52" s="23"/>
      <c r="F52" s="23"/>
      <c r="G52" s="23" t="s">
        <v>105</v>
      </c>
      <c r="H52" s="23" t="s">
        <v>105</v>
      </c>
      <c r="I52" s="23"/>
      <c r="J52" s="23"/>
      <c r="K52" s="23" t="s">
        <v>105</v>
      </c>
      <c r="L52" s="23" t="s">
        <v>105</v>
      </c>
      <c r="M52" s="23" t="s">
        <v>105</v>
      </c>
      <c r="N52" s="23"/>
      <c r="O52" s="23"/>
      <c r="P52" s="29"/>
      <c r="Q52" s="24"/>
      <c r="R52" s="20"/>
      <c r="S52" s="20"/>
      <c r="T52" s="20"/>
      <c r="U52" s="21"/>
    </row>
    <row r="53">
      <c r="A53" s="15" t="s">
        <v>59</v>
      </c>
      <c r="B53" s="44"/>
      <c r="C53" s="44" t="s">
        <v>105</v>
      </c>
      <c r="D53" s="44"/>
      <c r="E53" s="44"/>
      <c r="F53" s="44" t="s">
        <v>105</v>
      </c>
      <c r="G53" s="44" t="s">
        <v>105</v>
      </c>
      <c r="H53" s="44" t="s">
        <v>105</v>
      </c>
      <c r="I53" s="44"/>
      <c r="J53" s="44"/>
      <c r="K53" s="44"/>
      <c r="L53" s="44" t="s">
        <v>105</v>
      </c>
      <c r="M53" s="44"/>
      <c r="N53" s="44" t="s">
        <v>105</v>
      </c>
      <c r="O53" s="44"/>
      <c r="P53" s="38"/>
      <c r="Q53" s="24"/>
      <c r="R53" s="20"/>
      <c r="S53" s="20"/>
      <c r="T53" s="20"/>
      <c r="U53" s="21"/>
    </row>
    <row r="54">
      <c r="A54" s="15" t="s">
        <v>61</v>
      </c>
      <c r="B54" s="44"/>
      <c r="C54" s="44" t="s">
        <v>105</v>
      </c>
      <c r="D54" s="44"/>
      <c r="E54" s="44"/>
      <c r="F54" s="44"/>
      <c r="G54" s="44" t="s">
        <v>105</v>
      </c>
      <c r="H54" s="44" t="s">
        <v>105</v>
      </c>
      <c r="I54" s="44"/>
      <c r="J54" s="44"/>
      <c r="K54" s="44"/>
      <c r="L54" s="44"/>
      <c r="M54" s="44"/>
      <c r="N54" s="44"/>
      <c r="O54" s="44"/>
      <c r="P54" s="38"/>
      <c r="Q54" s="24"/>
      <c r="R54" s="20"/>
      <c r="S54" s="20"/>
      <c r="T54" s="20"/>
      <c r="U54" s="21"/>
    </row>
    <row r="55">
      <c r="A55" s="15" t="s">
        <v>62</v>
      </c>
      <c r="B55" s="44"/>
      <c r="C55" s="44" t="s">
        <v>105</v>
      </c>
      <c r="D55" s="44"/>
      <c r="E55" s="44"/>
      <c r="F55" s="44" t="s">
        <v>105</v>
      </c>
      <c r="G55" s="44" t="s">
        <v>105</v>
      </c>
      <c r="H55" s="44" t="s">
        <v>105</v>
      </c>
      <c r="I55" s="44"/>
      <c r="J55" s="44"/>
      <c r="K55" s="44"/>
      <c r="L55" s="44" t="s">
        <v>105</v>
      </c>
      <c r="M55" s="44"/>
      <c r="N55" s="44"/>
      <c r="O55" s="44"/>
      <c r="P55" s="38"/>
      <c r="Q55" s="24"/>
      <c r="R55" s="20"/>
      <c r="S55" s="20"/>
      <c r="T55" s="20"/>
      <c r="U55" s="21"/>
    </row>
    <row r="56">
      <c r="A56" s="15" t="s">
        <v>63</v>
      </c>
      <c r="B56" s="23"/>
      <c r="C56" s="23"/>
      <c r="D56" s="23" t="s">
        <v>105</v>
      </c>
      <c r="E56" s="29"/>
      <c r="F56" s="29"/>
      <c r="G56" s="29"/>
      <c r="H56" s="29"/>
      <c r="I56" s="29"/>
      <c r="J56" s="23" t="s">
        <v>105</v>
      </c>
      <c r="K56" s="23" t="s">
        <v>105</v>
      </c>
      <c r="L56" s="29"/>
      <c r="M56" s="29"/>
      <c r="N56" s="29"/>
      <c r="O56" s="29"/>
      <c r="P56" s="29"/>
      <c r="Q56" s="24"/>
      <c r="R56" s="20"/>
      <c r="S56" s="20"/>
      <c r="T56" s="20"/>
      <c r="U56" s="21"/>
    </row>
    <row r="57">
      <c r="A57" s="15" t="s">
        <v>64</v>
      </c>
      <c r="B57" s="16"/>
      <c r="C57" s="16"/>
      <c r="D57" s="16"/>
      <c r="E57" s="16"/>
      <c r="F57" s="16"/>
      <c r="G57" s="16"/>
      <c r="H57" s="16"/>
      <c r="I57" s="16"/>
      <c r="J57" s="16" t="s">
        <v>105</v>
      </c>
      <c r="K57" s="16"/>
      <c r="L57" s="16"/>
      <c r="M57" s="16"/>
      <c r="N57" s="16"/>
      <c r="O57" s="16"/>
      <c r="P57" s="16"/>
      <c r="Q57" s="19" t="s">
        <v>75</v>
      </c>
      <c r="R57" s="20"/>
      <c r="S57" s="20"/>
      <c r="T57" s="20"/>
      <c r="U57" s="21"/>
    </row>
    <row r="58">
      <c r="A58" s="15" t="s">
        <v>65</v>
      </c>
      <c r="B58" s="23" t="s">
        <v>105</v>
      </c>
      <c r="C58" s="23" t="s">
        <v>105</v>
      </c>
      <c r="D58" s="23"/>
      <c r="E58" s="23"/>
      <c r="F58" s="23" t="s">
        <v>105</v>
      </c>
      <c r="G58" s="23" t="s">
        <v>105</v>
      </c>
      <c r="H58" s="23" t="s">
        <v>105</v>
      </c>
      <c r="I58" s="23"/>
      <c r="J58" s="23"/>
      <c r="K58" s="23"/>
      <c r="L58" s="23" t="s">
        <v>105</v>
      </c>
      <c r="M58" s="23"/>
      <c r="N58" s="23"/>
      <c r="O58" s="23"/>
      <c r="P58" s="23"/>
      <c r="Q58" s="24"/>
      <c r="R58" s="20"/>
      <c r="S58" s="20"/>
      <c r="T58" s="20"/>
      <c r="U58" s="21"/>
    </row>
    <row r="59">
      <c r="A59" s="47" t="s">
        <v>67</v>
      </c>
      <c r="B59" s="48"/>
      <c r="C59" s="48"/>
      <c r="D59" s="48"/>
      <c r="E59" s="48"/>
      <c r="F59" s="48"/>
      <c r="G59" s="48" t="s">
        <v>105</v>
      </c>
      <c r="H59" s="48" t="s">
        <v>105</v>
      </c>
      <c r="I59" s="48"/>
      <c r="J59" s="48" t="s">
        <v>105</v>
      </c>
      <c r="K59" s="48"/>
      <c r="L59" s="48"/>
      <c r="M59" s="48"/>
      <c r="N59" s="48"/>
      <c r="O59" s="48"/>
      <c r="P59" s="48"/>
      <c r="Q59" s="49"/>
      <c r="R59" s="50"/>
      <c r="S59" s="50"/>
      <c r="T59" s="50"/>
      <c r="U59" s="51"/>
    </row>
    <row r="60">
      <c r="A60" s="47" t="s">
        <v>68</v>
      </c>
      <c r="B60" s="41" t="s">
        <v>110</v>
      </c>
      <c r="C60" s="42"/>
      <c r="D60" s="42"/>
      <c r="E60" s="42"/>
      <c r="F60" s="42"/>
      <c r="G60" s="42"/>
      <c r="H60" s="42"/>
      <c r="I60" s="42"/>
      <c r="J60" s="42"/>
      <c r="K60" s="42"/>
      <c r="L60" s="42"/>
      <c r="M60" s="42"/>
      <c r="N60" s="42"/>
      <c r="O60" s="42"/>
      <c r="P60" s="43"/>
      <c r="Q60" s="52"/>
    </row>
    <row r="61">
      <c r="Q61" s="52"/>
    </row>
    <row r="62">
      <c r="Q62" s="52"/>
    </row>
    <row r="63">
      <c r="Q63" s="52"/>
    </row>
    <row r="64">
      <c r="Q64" s="52"/>
    </row>
    <row r="65">
      <c r="Q65" s="52"/>
    </row>
    <row r="66">
      <c r="Q66" s="52"/>
    </row>
    <row r="67">
      <c r="Q67" s="52"/>
    </row>
    <row r="68">
      <c r="Q68" s="52"/>
    </row>
    <row r="69">
      <c r="Q69" s="52"/>
    </row>
    <row r="70">
      <c r="Q70" s="52"/>
    </row>
    <row r="71">
      <c r="Q71" s="52"/>
    </row>
    <row r="72">
      <c r="Q72" s="52"/>
    </row>
    <row r="73">
      <c r="Q73" s="52"/>
    </row>
    <row r="74">
      <c r="Q74" s="52"/>
    </row>
    <row r="75">
      <c r="Q75" s="52"/>
    </row>
    <row r="76">
      <c r="Q76" s="52"/>
    </row>
    <row r="77">
      <c r="Q77" s="52"/>
    </row>
    <row r="78">
      <c r="Q78" s="52"/>
    </row>
    <row r="79">
      <c r="Q79" s="52"/>
    </row>
    <row r="80">
      <c r="Q80" s="52"/>
    </row>
    <row r="81">
      <c r="Q81" s="52"/>
    </row>
    <row r="82">
      <c r="Q82" s="52"/>
    </row>
    <row r="83">
      <c r="Q83" s="52"/>
    </row>
    <row r="84">
      <c r="Q84" s="52"/>
    </row>
    <row r="85">
      <c r="Q85" s="52"/>
    </row>
    <row r="86">
      <c r="Q86" s="52"/>
    </row>
    <row r="87">
      <c r="Q87" s="52"/>
    </row>
    <row r="88">
      <c r="Q88" s="52"/>
    </row>
    <row r="89">
      <c r="Q89" s="52"/>
    </row>
    <row r="90">
      <c r="Q90" s="52"/>
    </row>
    <row r="91">
      <c r="Q91" s="52"/>
    </row>
    <row r="92">
      <c r="Q92" s="52"/>
    </row>
    <row r="93">
      <c r="Q93" s="52"/>
    </row>
    <row r="94">
      <c r="Q94" s="52"/>
    </row>
    <row r="95">
      <c r="Q95" s="52"/>
    </row>
    <row r="96">
      <c r="Q96" s="52"/>
    </row>
    <row r="97">
      <c r="Q97" s="52"/>
    </row>
    <row r="98">
      <c r="Q98" s="52"/>
    </row>
    <row r="99">
      <c r="Q99" s="52"/>
    </row>
    <row r="100">
      <c r="Q100" s="52"/>
    </row>
    <row r="101">
      <c r="Q101" s="52"/>
    </row>
    <row r="102">
      <c r="Q102" s="52"/>
    </row>
    <row r="103">
      <c r="Q103" s="52"/>
    </row>
    <row r="104">
      <c r="Q104" s="52"/>
    </row>
    <row r="105">
      <c r="Q105" s="52"/>
    </row>
    <row r="106">
      <c r="Q106" s="52"/>
    </row>
    <row r="107">
      <c r="Q107" s="52"/>
    </row>
    <row r="108">
      <c r="Q108" s="52"/>
    </row>
    <row r="109">
      <c r="Q109" s="52"/>
    </row>
    <row r="110">
      <c r="Q110" s="52"/>
    </row>
    <row r="111">
      <c r="Q111" s="52"/>
    </row>
    <row r="112">
      <c r="Q112" s="52"/>
    </row>
    <row r="113">
      <c r="Q113" s="52"/>
    </row>
    <row r="114">
      <c r="Q114" s="52"/>
    </row>
    <row r="115">
      <c r="Q115" s="52"/>
    </row>
    <row r="116">
      <c r="Q116" s="52"/>
    </row>
    <row r="117">
      <c r="Q117" s="52"/>
    </row>
    <row r="118">
      <c r="Q118" s="52"/>
    </row>
    <row r="119">
      <c r="Q119" s="52"/>
    </row>
    <row r="120">
      <c r="Q120" s="52"/>
    </row>
    <row r="121">
      <c r="Q121" s="52"/>
    </row>
    <row r="122">
      <c r="Q122" s="52"/>
    </row>
    <row r="123">
      <c r="Q123" s="52"/>
    </row>
    <row r="124">
      <c r="Q124" s="52"/>
    </row>
    <row r="125">
      <c r="Q125" s="52"/>
    </row>
    <row r="126">
      <c r="Q126" s="52"/>
    </row>
    <row r="127">
      <c r="Q127" s="52"/>
    </row>
    <row r="128">
      <c r="Q128" s="52"/>
    </row>
    <row r="129">
      <c r="Q129" s="52"/>
    </row>
    <row r="130">
      <c r="Q130" s="52"/>
    </row>
    <row r="131">
      <c r="Q131" s="52"/>
    </row>
    <row r="132">
      <c r="Q132" s="52"/>
    </row>
    <row r="133">
      <c r="Q133" s="52"/>
    </row>
    <row r="134">
      <c r="Q134" s="52"/>
    </row>
    <row r="135">
      <c r="Q135" s="52"/>
    </row>
    <row r="136">
      <c r="Q136" s="52"/>
    </row>
    <row r="137">
      <c r="Q137" s="52"/>
    </row>
    <row r="138">
      <c r="Q138" s="52"/>
    </row>
    <row r="139">
      <c r="Q139" s="52"/>
    </row>
    <row r="140">
      <c r="Q140" s="52"/>
    </row>
    <row r="141">
      <c r="Q141" s="52"/>
    </row>
    <row r="142">
      <c r="Q142" s="52"/>
    </row>
    <row r="143">
      <c r="Q143" s="52"/>
    </row>
    <row r="144">
      <c r="Q144" s="52"/>
    </row>
    <row r="145">
      <c r="Q145" s="52"/>
    </row>
    <row r="146">
      <c r="Q146" s="52"/>
    </row>
    <row r="147">
      <c r="Q147" s="52"/>
    </row>
    <row r="148">
      <c r="Q148" s="52"/>
    </row>
    <row r="149">
      <c r="Q149" s="52"/>
    </row>
    <row r="150">
      <c r="Q150" s="52"/>
    </row>
    <row r="151">
      <c r="Q151" s="52"/>
    </row>
    <row r="152">
      <c r="Q152" s="52"/>
    </row>
    <row r="153">
      <c r="Q153" s="52"/>
    </row>
    <row r="154">
      <c r="Q154" s="52"/>
    </row>
    <row r="155">
      <c r="Q155" s="52"/>
    </row>
    <row r="156">
      <c r="Q156" s="52"/>
    </row>
    <row r="157">
      <c r="Q157" s="52"/>
    </row>
    <row r="158">
      <c r="Q158" s="52"/>
    </row>
    <row r="159">
      <c r="Q159" s="52"/>
    </row>
    <row r="160">
      <c r="Q160" s="52"/>
    </row>
    <row r="161">
      <c r="Q161" s="52"/>
    </row>
    <row r="162">
      <c r="Q162" s="52"/>
    </row>
    <row r="163">
      <c r="Q163" s="52"/>
    </row>
    <row r="164">
      <c r="Q164" s="52"/>
    </row>
    <row r="165">
      <c r="Q165" s="52"/>
    </row>
    <row r="166">
      <c r="Q166" s="52"/>
    </row>
    <row r="167">
      <c r="Q167" s="52"/>
    </row>
    <row r="168">
      <c r="Q168" s="52"/>
    </row>
    <row r="169">
      <c r="Q169" s="52"/>
    </row>
    <row r="170">
      <c r="Q170" s="52"/>
    </row>
    <row r="171">
      <c r="Q171" s="52"/>
    </row>
    <row r="172">
      <c r="Q172" s="52"/>
    </row>
    <row r="173">
      <c r="Q173" s="52"/>
    </row>
    <row r="174">
      <c r="Q174" s="52"/>
    </row>
    <row r="175">
      <c r="Q175" s="52"/>
    </row>
    <row r="176">
      <c r="Q176" s="52"/>
    </row>
    <row r="177">
      <c r="Q177" s="52"/>
    </row>
    <row r="178">
      <c r="Q178" s="52"/>
    </row>
    <row r="179">
      <c r="Q179" s="52"/>
    </row>
    <row r="180">
      <c r="Q180" s="52"/>
    </row>
    <row r="181">
      <c r="Q181" s="52"/>
    </row>
    <row r="182">
      <c r="Q182" s="52"/>
    </row>
    <row r="183">
      <c r="Q183" s="52"/>
    </row>
    <row r="184">
      <c r="Q184" s="52"/>
    </row>
    <row r="185">
      <c r="Q185" s="52"/>
    </row>
    <row r="186">
      <c r="Q186" s="52"/>
    </row>
    <row r="187">
      <c r="Q187" s="52"/>
    </row>
    <row r="188">
      <c r="Q188" s="52"/>
    </row>
    <row r="189">
      <c r="Q189" s="52"/>
    </row>
    <row r="190">
      <c r="Q190" s="52"/>
    </row>
    <row r="191">
      <c r="Q191" s="52"/>
    </row>
    <row r="192">
      <c r="Q192" s="52"/>
    </row>
    <row r="193">
      <c r="Q193" s="52"/>
    </row>
    <row r="194">
      <c r="Q194" s="52"/>
    </row>
    <row r="195">
      <c r="Q195" s="52"/>
    </row>
    <row r="196">
      <c r="Q196" s="52"/>
    </row>
    <row r="197">
      <c r="Q197" s="52"/>
    </row>
    <row r="198">
      <c r="Q198" s="52"/>
    </row>
    <row r="199">
      <c r="Q199" s="52"/>
    </row>
    <row r="200">
      <c r="Q200" s="52"/>
    </row>
    <row r="201">
      <c r="Q201" s="52"/>
    </row>
    <row r="202">
      <c r="Q202" s="52"/>
    </row>
    <row r="203">
      <c r="Q203" s="52"/>
    </row>
    <row r="204">
      <c r="Q204" s="52"/>
    </row>
    <row r="205">
      <c r="Q205" s="52"/>
    </row>
    <row r="206">
      <c r="Q206" s="52"/>
    </row>
    <row r="207">
      <c r="Q207" s="52"/>
    </row>
    <row r="208">
      <c r="Q208" s="52"/>
    </row>
    <row r="209">
      <c r="Q209" s="52"/>
    </row>
    <row r="210">
      <c r="Q210" s="52"/>
    </row>
    <row r="211">
      <c r="Q211" s="52"/>
    </row>
    <row r="212">
      <c r="Q212" s="52"/>
    </row>
    <row r="213">
      <c r="Q213" s="52"/>
    </row>
    <row r="214">
      <c r="Q214" s="52"/>
    </row>
    <row r="215">
      <c r="Q215" s="52"/>
    </row>
    <row r="216">
      <c r="Q216" s="52"/>
    </row>
    <row r="217">
      <c r="Q217" s="52"/>
    </row>
    <row r="218">
      <c r="Q218" s="52"/>
    </row>
    <row r="219">
      <c r="Q219" s="52"/>
    </row>
    <row r="220">
      <c r="Q220" s="52"/>
    </row>
    <row r="221">
      <c r="Q221" s="52"/>
    </row>
    <row r="222">
      <c r="Q222" s="52"/>
    </row>
    <row r="223">
      <c r="Q223" s="52"/>
    </row>
    <row r="224">
      <c r="Q224" s="52"/>
    </row>
    <row r="225">
      <c r="Q225" s="52"/>
    </row>
    <row r="226">
      <c r="Q226" s="52"/>
    </row>
    <row r="227">
      <c r="Q227" s="52"/>
    </row>
    <row r="228">
      <c r="Q228" s="52"/>
    </row>
    <row r="229">
      <c r="Q229" s="52"/>
    </row>
    <row r="230">
      <c r="Q230" s="52"/>
    </row>
    <row r="231">
      <c r="Q231" s="52"/>
    </row>
    <row r="232">
      <c r="Q232" s="52"/>
    </row>
    <row r="233">
      <c r="Q233" s="52"/>
    </row>
    <row r="234">
      <c r="Q234" s="52"/>
    </row>
    <row r="235">
      <c r="Q235" s="52"/>
    </row>
    <row r="236">
      <c r="Q236" s="52"/>
    </row>
    <row r="237">
      <c r="Q237" s="52"/>
    </row>
    <row r="238">
      <c r="Q238" s="52"/>
    </row>
    <row r="239">
      <c r="Q239" s="52"/>
    </row>
    <row r="240">
      <c r="Q240" s="52"/>
    </row>
    <row r="241">
      <c r="Q241" s="52"/>
    </row>
    <row r="242">
      <c r="Q242" s="52"/>
    </row>
    <row r="243">
      <c r="Q243" s="52"/>
    </row>
    <row r="244">
      <c r="Q244" s="52"/>
    </row>
    <row r="245">
      <c r="Q245" s="52"/>
    </row>
    <row r="246">
      <c r="Q246" s="52"/>
    </row>
    <row r="247">
      <c r="Q247" s="52"/>
    </row>
    <row r="248">
      <c r="Q248" s="52"/>
    </row>
    <row r="249">
      <c r="Q249" s="52"/>
    </row>
    <row r="250">
      <c r="Q250" s="52"/>
    </row>
    <row r="251">
      <c r="Q251" s="52"/>
    </row>
    <row r="252">
      <c r="Q252" s="52"/>
    </row>
    <row r="253">
      <c r="Q253" s="52"/>
    </row>
    <row r="254">
      <c r="Q254" s="52"/>
    </row>
    <row r="255">
      <c r="Q255" s="52"/>
    </row>
    <row r="256">
      <c r="Q256" s="52"/>
    </row>
    <row r="257">
      <c r="Q257" s="52"/>
    </row>
    <row r="258">
      <c r="Q258" s="52"/>
    </row>
    <row r="259">
      <c r="Q259" s="52"/>
    </row>
    <row r="260">
      <c r="Q260" s="52"/>
    </row>
    <row r="261">
      <c r="Q261" s="52"/>
    </row>
    <row r="262">
      <c r="Q262" s="52"/>
    </row>
    <row r="263">
      <c r="Q263" s="52"/>
    </row>
    <row r="264">
      <c r="Q264" s="52"/>
    </row>
    <row r="265">
      <c r="Q265" s="52"/>
    </row>
    <row r="266">
      <c r="Q266" s="52"/>
    </row>
    <row r="267">
      <c r="Q267" s="52"/>
    </row>
    <row r="268">
      <c r="Q268" s="52"/>
    </row>
    <row r="269">
      <c r="Q269" s="52"/>
    </row>
    <row r="270">
      <c r="Q270" s="52"/>
    </row>
    <row r="271">
      <c r="Q271" s="52"/>
    </row>
    <row r="272">
      <c r="Q272" s="52"/>
    </row>
    <row r="273">
      <c r="Q273" s="52"/>
    </row>
    <row r="274">
      <c r="Q274" s="52"/>
    </row>
    <row r="275">
      <c r="Q275" s="52"/>
    </row>
    <row r="276">
      <c r="Q276" s="52"/>
    </row>
    <row r="277">
      <c r="Q277" s="52"/>
    </row>
    <row r="278">
      <c r="Q278" s="52"/>
    </row>
    <row r="279">
      <c r="Q279" s="52"/>
    </row>
    <row r="280">
      <c r="Q280" s="52"/>
    </row>
    <row r="281">
      <c r="Q281" s="52"/>
    </row>
    <row r="282">
      <c r="Q282" s="52"/>
    </row>
    <row r="283">
      <c r="Q283" s="52"/>
    </row>
    <row r="284">
      <c r="Q284" s="52"/>
    </row>
    <row r="285">
      <c r="Q285" s="52"/>
    </row>
    <row r="286">
      <c r="Q286" s="52"/>
    </row>
    <row r="287">
      <c r="Q287" s="52"/>
    </row>
    <row r="288">
      <c r="Q288" s="52"/>
    </row>
    <row r="289">
      <c r="Q289" s="52"/>
    </row>
    <row r="290">
      <c r="Q290" s="52"/>
    </row>
    <row r="291">
      <c r="Q291" s="52"/>
    </row>
    <row r="292">
      <c r="Q292" s="52"/>
    </row>
    <row r="293">
      <c r="Q293" s="52"/>
    </row>
    <row r="294">
      <c r="Q294" s="52"/>
    </row>
    <row r="295">
      <c r="Q295" s="52"/>
    </row>
    <row r="296">
      <c r="Q296" s="52"/>
    </row>
    <row r="297">
      <c r="Q297" s="52"/>
    </row>
    <row r="298">
      <c r="Q298" s="52"/>
    </row>
    <row r="299">
      <c r="Q299" s="52"/>
    </row>
    <row r="300">
      <c r="Q300" s="52"/>
    </row>
    <row r="301">
      <c r="Q301" s="52"/>
    </row>
    <row r="302">
      <c r="Q302" s="52"/>
    </row>
    <row r="303">
      <c r="Q303" s="52"/>
    </row>
    <row r="304">
      <c r="Q304" s="52"/>
    </row>
    <row r="305">
      <c r="Q305" s="52"/>
    </row>
    <row r="306">
      <c r="Q306" s="52"/>
    </row>
    <row r="307">
      <c r="Q307" s="52"/>
    </row>
    <row r="308">
      <c r="Q308" s="52"/>
    </row>
    <row r="309">
      <c r="Q309" s="52"/>
    </row>
    <row r="310">
      <c r="Q310" s="52"/>
    </row>
    <row r="311">
      <c r="Q311" s="52"/>
    </row>
    <row r="312">
      <c r="Q312" s="52"/>
    </row>
    <row r="313">
      <c r="Q313" s="52"/>
    </row>
    <row r="314">
      <c r="Q314" s="52"/>
    </row>
    <row r="315">
      <c r="Q315" s="52"/>
    </row>
    <row r="316">
      <c r="Q316" s="52"/>
    </row>
    <row r="317">
      <c r="Q317" s="52"/>
    </row>
    <row r="318">
      <c r="Q318" s="52"/>
    </row>
    <row r="319">
      <c r="Q319" s="52"/>
    </row>
    <row r="320">
      <c r="Q320" s="52"/>
    </row>
    <row r="321">
      <c r="Q321" s="52"/>
    </row>
    <row r="322">
      <c r="Q322" s="52"/>
    </row>
    <row r="323">
      <c r="Q323" s="52"/>
    </row>
    <row r="324">
      <c r="Q324" s="52"/>
    </row>
    <row r="325">
      <c r="Q325" s="52"/>
    </row>
    <row r="326">
      <c r="Q326" s="52"/>
    </row>
    <row r="327">
      <c r="Q327" s="52"/>
    </row>
    <row r="328">
      <c r="Q328" s="52"/>
    </row>
    <row r="329">
      <c r="Q329" s="52"/>
    </row>
    <row r="330">
      <c r="Q330" s="52"/>
    </row>
    <row r="331">
      <c r="Q331" s="52"/>
    </row>
    <row r="332">
      <c r="Q332" s="52"/>
    </row>
    <row r="333">
      <c r="Q333" s="52"/>
    </row>
    <row r="334">
      <c r="Q334" s="52"/>
    </row>
    <row r="335">
      <c r="Q335" s="52"/>
    </row>
    <row r="336">
      <c r="Q336" s="52"/>
    </row>
    <row r="337">
      <c r="Q337" s="52"/>
    </row>
    <row r="338">
      <c r="Q338" s="52"/>
    </row>
    <row r="339">
      <c r="Q339" s="52"/>
    </row>
    <row r="340">
      <c r="Q340" s="52"/>
    </row>
    <row r="341">
      <c r="Q341" s="52"/>
    </row>
    <row r="342">
      <c r="Q342" s="52"/>
    </row>
    <row r="343">
      <c r="Q343" s="52"/>
    </row>
    <row r="344">
      <c r="Q344" s="52"/>
    </row>
    <row r="345">
      <c r="Q345" s="52"/>
    </row>
    <row r="346">
      <c r="Q346" s="52"/>
    </row>
    <row r="347">
      <c r="Q347" s="52"/>
    </row>
    <row r="348">
      <c r="Q348" s="52"/>
    </row>
    <row r="349">
      <c r="Q349" s="52"/>
    </row>
    <row r="350">
      <c r="Q350" s="52"/>
    </row>
    <row r="351">
      <c r="Q351" s="52"/>
    </row>
    <row r="352">
      <c r="Q352" s="52"/>
    </row>
    <row r="353">
      <c r="Q353" s="52"/>
    </row>
    <row r="354">
      <c r="Q354" s="52"/>
    </row>
    <row r="355">
      <c r="Q355" s="52"/>
    </row>
    <row r="356">
      <c r="Q356" s="52"/>
    </row>
    <row r="357">
      <c r="Q357" s="52"/>
    </row>
    <row r="358">
      <c r="Q358" s="52"/>
    </row>
    <row r="359">
      <c r="Q359" s="52"/>
    </row>
    <row r="360">
      <c r="Q360" s="52"/>
    </row>
    <row r="361">
      <c r="Q361" s="52"/>
    </row>
    <row r="362">
      <c r="Q362" s="52"/>
    </row>
    <row r="363">
      <c r="Q363" s="52"/>
    </row>
    <row r="364">
      <c r="Q364" s="52"/>
    </row>
    <row r="365">
      <c r="Q365" s="52"/>
    </row>
    <row r="366">
      <c r="Q366" s="52"/>
    </row>
    <row r="367">
      <c r="Q367" s="52"/>
    </row>
    <row r="368">
      <c r="Q368" s="52"/>
    </row>
    <row r="369">
      <c r="Q369" s="52"/>
    </row>
    <row r="370">
      <c r="Q370" s="52"/>
    </row>
    <row r="371">
      <c r="Q371" s="52"/>
    </row>
    <row r="372">
      <c r="Q372" s="52"/>
    </row>
    <row r="373">
      <c r="Q373" s="52"/>
    </row>
    <row r="374">
      <c r="Q374" s="52"/>
    </row>
    <row r="375">
      <c r="Q375" s="52"/>
    </row>
    <row r="376">
      <c r="Q376" s="52"/>
    </row>
    <row r="377">
      <c r="Q377" s="52"/>
    </row>
    <row r="378">
      <c r="Q378" s="52"/>
    </row>
    <row r="379">
      <c r="Q379" s="52"/>
    </row>
    <row r="380">
      <c r="Q380" s="52"/>
    </row>
    <row r="381">
      <c r="Q381" s="52"/>
    </row>
    <row r="382">
      <c r="Q382" s="52"/>
    </row>
    <row r="383">
      <c r="Q383" s="52"/>
    </row>
    <row r="384">
      <c r="Q384" s="52"/>
    </row>
    <row r="385">
      <c r="Q385" s="52"/>
    </row>
    <row r="386">
      <c r="Q386" s="52"/>
    </row>
    <row r="387">
      <c r="Q387" s="52"/>
    </row>
    <row r="388">
      <c r="Q388" s="52"/>
    </row>
    <row r="389">
      <c r="Q389" s="52"/>
    </row>
    <row r="390">
      <c r="Q390" s="52"/>
    </row>
    <row r="391">
      <c r="Q391" s="52"/>
    </row>
    <row r="392">
      <c r="Q392" s="52"/>
    </row>
    <row r="393">
      <c r="Q393" s="52"/>
    </row>
    <row r="394">
      <c r="Q394" s="52"/>
    </row>
    <row r="395">
      <c r="Q395" s="52"/>
    </row>
    <row r="396">
      <c r="Q396" s="52"/>
    </row>
    <row r="397">
      <c r="Q397" s="52"/>
    </row>
    <row r="398">
      <c r="Q398" s="52"/>
    </row>
    <row r="399">
      <c r="Q399" s="52"/>
    </row>
    <row r="400">
      <c r="Q400" s="52"/>
    </row>
    <row r="401">
      <c r="Q401" s="52"/>
    </row>
    <row r="402">
      <c r="Q402" s="52"/>
    </row>
    <row r="403">
      <c r="Q403" s="52"/>
    </row>
    <row r="404">
      <c r="Q404" s="52"/>
    </row>
    <row r="405">
      <c r="Q405" s="52"/>
    </row>
    <row r="406">
      <c r="Q406" s="52"/>
    </row>
    <row r="407">
      <c r="Q407" s="52"/>
    </row>
    <row r="408">
      <c r="Q408" s="52"/>
    </row>
    <row r="409">
      <c r="Q409" s="52"/>
    </row>
    <row r="410">
      <c r="Q410" s="52"/>
    </row>
    <row r="411">
      <c r="Q411" s="52"/>
    </row>
    <row r="412">
      <c r="Q412" s="52"/>
    </row>
    <row r="413">
      <c r="Q413" s="52"/>
    </row>
    <row r="414">
      <c r="Q414" s="52"/>
    </row>
    <row r="415">
      <c r="Q415" s="52"/>
    </row>
    <row r="416">
      <c r="Q416" s="52"/>
    </row>
    <row r="417">
      <c r="Q417" s="52"/>
    </row>
    <row r="418">
      <c r="Q418" s="52"/>
    </row>
    <row r="419">
      <c r="Q419" s="52"/>
    </row>
    <row r="420">
      <c r="Q420" s="52"/>
    </row>
    <row r="421">
      <c r="Q421" s="52"/>
    </row>
    <row r="422">
      <c r="Q422" s="52"/>
    </row>
    <row r="423">
      <c r="Q423" s="52"/>
    </row>
    <row r="424">
      <c r="Q424" s="52"/>
    </row>
    <row r="425">
      <c r="Q425" s="52"/>
    </row>
    <row r="426">
      <c r="Q426" s="52"/>
    </row>
    <row r="427">
      <c r="Q427" s="52"/>
    </row>
    <row r="428">
      <c r="Q428" s="52"/>
    </row>
    <row r="429">
      <c r="Q429" s="52"/>
    </row>
    <row r="430">
      <c r="Q430" s="52"/>
    </row>
    <row r="431">
      <c r="Q431" s="52"/>
    </row>
    <row r="432">
      <c r="Q432" s="52"/>
    </row>
    <row r="433">
      <c r="Q433" s="52"/>
    </row>
    <row r="434">
      <c r="Q434" s="52"/>
    </row>
    <row r="435">
      <c r="Q435" s="52"/>
    </row>
    <row r="436">
      <c r="Q436" s="52"/>
    </row>
    <row r="437">
      <c r="Q437" s="52"/>
    </row>
    <row r="438">
      <c r="Q438" s="52"/>
    </row>
    <row r="439">
      <c r="Q439" s="52"/>
    </row>
    <row r="440">
      <c r="Q440" s="52"/>
    </row>
    <row r="441">
      <c r="Q441" s="52"/>
    </row>
    <row r="442">
      <c r="Q442" s="52"/>
    </row>
    <row r="443">
      <c r="Q443" s="52"/>
    </row>
    <row r="444">
      <c r="Q444" s="52"/>
    </row>
    <row r="445">
      <c r="Q445" s="52"/>
    </row>
    <row r="446">
      <c r="Q446" s="52"/>
    </row>
    <row r="447">
      <c r="Q447" s="52"/>
    </row>
    <row r="448">
      <c r="Q448" s="52"/>
    </row>
    <row r="449">
      <c r="Q449" s="52"/>
    </row>
    <row r="450">
      <c r="Q450" s="52"/>
    </row>
    <row r="451">
      <c r="Q451" s="52"/>
    </row>
    <row r="452">
      <c r="Q452" s="52"/>
    </row>
    <row r="453">
      <c r="Q453" s="52"/>
    </row>
    <row r="454">
      <c r="Q454" s="52"/>
    </row>
    <row r="455">
      <c r="Q455" s="52"/>
    </row>
    <row r="456">
      <c r="Q456" s="52"/>
    </row>
    <row r="457">
      <c r="Q457" s="52"/>
    </row>
    <row r="458">
      <c r="Q458" s="52"/>
    </row>
    <row r="459">
      <c r="Q459" s="52"/>
    </row>
    <row r="460">
      <c r="Q460" s="52"/>
    </row>
    <row r="461">
      <c r="Q461" s="52"/>
    </row>
    <row r="462">
      <c r="Q462" s="52"/>
    </row>
    <row r="463">
      <c r="Q463" s="52"/>
    </row>
    <row r="464">
      <c r="Q464" s="52"/>
    </row>
    <row r="465">
      <c r="Q465" s="52"/>
    </row>
    <row r="466">
      <c r="Q466" s="52"/>
    </row>
    <row r="467">
      <c r="Q467" s="52"/>
    </row>
    <row r="468">
      <c r="Q468" s="52"/>
    </row>
    <row r="469">
      <c r="Q469" s="52"/>
    </row>
    <row r="470">
      <c r="Q470" s="52"/>
    </row>
    <row r="471">
      <c r="Q471" s="52"/>
    </row>
    <row r="472">
      <c r="Q472" s="52"/>
    </row>
    <row r="473">
      <c r="Q473" s="52"/>
    </row>
    <row r="474">
      <c r="Q474" s="52"/>
    </row>
    <row r="475">
      <c r="Q475" s="52"/>
    </row>
    <row r="476">
      <c r="Q476" s="52"/>
    </row>
    <row r="477">
      <c r="Q477" s="52"/>
    </row>
    <row r="478">
      <c r="Q478" s="52"/>
    </row>
    <row r="479">
      <c r="Q479" s="52"/>
    </row>
    <row r="480">
      <c r="Q480" s="52"/>
    </row>
    <row r="481">
      <c r="Q481" s="52"/>
    </row>
    <row r="482">
      <c r="Q482" s="52"/>
    </row>
    <row r="483">
      <c r="Q483" s="52"/>
    </row>
    <row r="484">
      <c r="Q484" s="52"/>
    </row>
    <row r="485">
      <c r="Q485" s="52"/>
    </row>
    <row r="486">
      <c r="Q486" s="52"/>
    </row>
    <row r="487">
      <c r="Q487" s="52"/>
    </row>
    <row r="488">
      <c r="Q488" s="52"/>
    </row>
    <row r="489">
      <c r="Q489" s="52"/>
    </row>
    <row r="490">
      <c r="Q490" s="52"/>
    </row>
    <row r="491">
      <c r="Q491" s="52"/>
    </row>
    <row r="492">
      <c r="Q492" s="52"/>
    </row>
    <row r="493">
      <c r="Q493" s="52"/>
    </row>
    <row r="494">
      <c r="Q494" s="52"/>
    </row>
    <row r="495">
      <c r="Q495" s="52"/>
    </row>
    <row r="496">
      <c r="Q496" s="52"/>
    </row>
    <row r="497">
      <c r="Q497" s="52"/>
    </row>
    <row r="498">
      <c r="Q498" s="52"/>
    </row>
    <row r="499">
      <c r="Q499" s="52"/>
    </row>
    <row r="500">
      <c r="Q500" s="52"/>
    </row>
    <row r="501">
      <c r="Q501" s="52"/>
    </row>
    <row r="502">
      <c r="Q502" s="52"/>
    </row>
    <row r="503">
      <c r="Q503" s="52"/>
    </row>
    <row r="504">
      <c r="Q504" s="52"/>
    </row>
    <row r="505">
      <c r="Q505" s="52"/>
    </row>
    <row r="506">
      <c r="Q506" s="52"/>
    </row>
    <row r="507">
      <c r="Q507" s="52"/>
    </row>
    <row r="508">
      <c r="Q508" s="52"/>
    </row>
    <row r="509">
      <c r="Q509" s="52"/>
    </row>
    <row r="510">
      <c r="Q510" s="52"/>
    </row>
    <row r="511">
      <c r="Q511" s="52"/>
    </row>
    <row r="512">
      <c r="Q512" s="52"/>
    </row>
    <row r="513">
      <c r="Q513" s="52"/>
    </row>
    <row r="514">
      <c r="Q514" s="52"/>
    </row>
    <row r="515">
      <c r="Q515" s="52"/>
    </row>
    <row r="516">
      <c r="Q516" s="52"/>
    </row>
    <row r="517">
      <c r="Q517" s="52"/>
    </row>
    <row r="518">
      <c r="Q518" s="52"/>
    </row>
    <row r="519">
      <c r="Q519" s="52"/>
    </row>
    <row r="520">
      <c r="Q520" s="52"/>
    </row>
    <row r="521">
      <c r="Q521" s="52"/>
    </row>
    <row r="522">
      <c r="Q522" s="52"/>
    </row>
    <row r="523">
      <c r="Q523" s="52"/>
    </row>
    <row r="524">
      <c r="Q524" s="52"/>
    </row>
    <row r="525">
      <c r="Q525" s="52"/>
    </row>
    <row r="526">
      <c r="Q526" s="52"/>
    </row>
    <row r="527">
      <c r="Q527" s="52"/>
    </row>
    <row r="528">
      <c r="Q528" s="52"/>
    </row>
    <row r="529">
      <c r="Q529" s="52"/>
    </row>
    <row r="530">
      <c r="Q530" s="52"/>
    </row>
    <row r="531">
      <c r="Q531" s="52"/>
    </row>
    <row r="532">
      <c r="Q532" s="52"/>
    </row>
    <row r="533">
      <c r="Q533" s="52"/>
    </row>
    <row r="534">
      <c r="Q534" s="52"/>
    </row>
    <row r="535">
      <c r="Q535" s="52"/>
    </row>
    <row r="536">
      <c r="Q536" s="52"/>
    </row>
    <row r="537">
      <c r="Q537" s="52"/>
    </row>
    <row r="538">
      <c r="Q538" s="52"/>
    </row>
    <row r="539">
      <c r="Q539" s="52"/>
    </row>
    <row r="540">
      <c r="Q540" s="52"/>
    </row>
    <row r="541">
      <c r="Q541" s="52"/>
    </row>
    <row r="542">
      <c r="Q542" s="52"/>
    </row>
    <row r="543">
      <c r="Q543" s="52"/>
    </row>
    <row r="544">
      <c r="Q544" s="52"/>
    </row>
    <row r="545">
      <c r="Q545" s="52"/>
    </row>
    <row r="546">
      <c r="Q546" s="52"/>
    </row>
    <row r="547">
      <c r="Q547" s="52"/>
    </row>
    <row r="548">
      <c r="Q548" s="52"/>
    </row>
    <row r="549">
      <c r="Q549" s="52"/>
    </row>
    <row r="550">
      <c r="Q550" s="52"/>
    </row>
    <row r="551">
      <c r="Q551" s="52"/>
    </row>
    <row r="552">
      <c r="Q552" s="52"/>
    </row>
    <row r="553">
      <c r="Q553" s="52"/>
    </row>
    <row r="554">
      <c r="Q554" s="52"/>
    </row>
    <row r="555">
      <c r="Q555" s="52"/>
    </row>
    <row r="556">
      <c r="Q556" s="52"/>
    </row>
    <row r="557">
      <c r="Q557" s="52"/>
    </row>
    <row r="558">
      <c r="Q558" s="52"/>
    </row>
    <row r="559">
      <c r="Q559" s="52"/>
    </row>
    <row r="560">
      <c r="Q560" s="52"/>
    </row>
    <row r="561">
      <c r="Q561" s="52"/>
    </row>
    <row r="562">
      <c r="Q562" s="52"/>
    </row>
    <row r="563">
      <c r="Q563" s="52"/>
    </row>
    <row r="564">
      <c r="Q564" s="52"/>
    </row>
    <row r="565">
      <c r="Q565" s="52"/>
    </row>
    <row r="566">
      <c r="Q566" s="52"/>
    </row>
    <row r="567">
      <c r="Q567" s="52"/>
    </row>
    <row r="568">
      <c r="Q568" s="52"/>
    </row>
    <row r="569">
      <c r="Q569" s="52"/>
    </row>
    <row r="570">
      <c r="Q570" s="52"/>
    </row>
    <row r="571">
      <c r="Q571" s="52"/>
    </row>
    <row r="572">
      <c r="Q572" s="52"/>
    </row>
    <row r="573">
      <c r="Q573" s="52"/>
    </row>
    <row r="574">
      <c r="Q574" s="52"/>
    </row>
    <row r="575">
      <c r="Q575" s="52"/>
    </row>
    <row r="576">
      <c r="Q576" s="52"/>
    </row>
    <row r="577">
      <c r="Q577" s="52"/>
    </row>
    <row r="578">
      <c r="Q578" s="52"/>
    </row>
    <row r="579">
      <c r="Q579" s="52"/>
    </row>
    <row r="580">
      <c r="Q580" s="52"/>
    </row>
    <row r="581">
      <c r="Q581" s="52"/>
    </row>
    <row r="582">
      <c r="Q582" s="52"/>
    </row>
    <row r="583">
      <c r="Q583" s="52"/>
    </row>
    <row r="584">
      <c r="Q584" s="52"/>
    </row>
    <row r="585">
      <c r="Q585" s="52"/>
    </row>
    <row r="586">
      <c r="Q586" s="52"/>
    </row>
    <row r="587">
      <c r="Q587" s="52"/>
    </row>
    <row r="588">
      <c r="Q588" s="52"/>
    </row>
    <row r="589">
      <c r="Q589" s="52"/>
    </row>
    <row r="590">
      <c r="Q590" s="52"/>
    </row>
    <row r="591">
      <c r="Q591" s="52"/>
    </row>
    <row r="592">
      <c r="Q592" s="52"/>
    </row>
    <row r="593">
      <c r="Q593" s="52"/>
    </row>
    <row r="594">
      <c r="Q594" s="52"/>
    </row>
    <row r="595">
      <c r="Q595" s="52"/>
    </row>
    <row r="596">
      <c r="Q596" s="52"/>
    </row>
    <row r="597">
      <c r="Q597" s="52"/>
    </row>
    <row r="598">
      <c r="Q598" s="52"/>
    </row>
    <row r="599">
      <c r="Q599" s="52"/>
    </row>
    <row r="600">
      <c r="Q600" s="52"/>
    </row>
    <row r="601">
      <c r="Q601" s="52"/>
    </row>
    <row r="602">
      <c r="Q602" s="52"/>
    </row>
    <row r="603">
      <c r="Q603" s="52"/>
    </row>
    <row r="604">
      <c r="Q604" s="52"/>
    </row>
    <row r="605">
      <c r="Q605" s="52"/>
    </row>
    <row r="606">
      <c r="Q606" s="52"/>
    </row>
    <row r="607">
      <c r="Q607" s="52"/>
    </row>
    <row r="608">
      <c r="Q608" s="52"/>
    </row>
    <row r="609">
      <c r="Q609" s="52"/>
    </row>
    <row r="610">
      <c r="Q610" s="52"/>
    </row>
    <row r="611">
      <c r="Q611" s="52"/>
    </row>
    <row r="612">
      <c r="Q612" s="52"/>
    </row>
    <row r="613">
      <c r="Q613" s="52"/>
    </row>
    <row r="614">
      <c r="Q614" s="52"/>
    </row>
    <row r="615">
      <c r="Q615" s="52"/>
    </row>
    <row r="616">
      <c r="Q616" s="52"/>
    </row>
    <row r="617">
      <c r="Q617" s="52"/>
    </row>
    <row r="618">
      <c r="Q618" s="52"/>
    </row>
    <row r="619">
      <c r="Q619" s="52"/>
    </row>
    <row r="620">
      <c r="Q620" s="52"/>
    </row>
    <row r="621">
      <c r="Q621" s="52"/>
    </row>
    <row r="622">
      <c r="Q622" s="52"/>
    </row>
    <row r="623">
      <c r="Q623" s="52"/>
    </row>
    <row r="624">
      <c r="Q624" s="52"/>
    </row>
    <row r="625">
      <c r="Q625" s="52"/>
    </row>
    <row r="626">
      <c r="Q626" s="52"/>
    </row>
    <row r="627">
      <c r="Q627" s="52"/>
    </row>
    <row r="628">
      <c r="Q628" s="52"/>
    </row>
    <row r="629">
      <c r="Q629" s="52"/>
    </row>
    <row r="630">
      <c r="Q630" s="52"/>
    </row>
    <row r="631">
      <c r="Q631" s="52"/>
    </row>
    <row r="632">
      <c r="Q632" s="52"/>
    </row>
    <row r="633">
      <c r="Q633" s="52"/>
    </row>
    <row r="634">
      <c r="Q634" s="52"/>
    </row>
    <row r="635">
      <c r="Q635" s="52"/>
    </row>
    <row r="636">
      <c r="Q636" s="52"/>
    </row>
    <row r="637">
      <c r="Q637" s="52"/>
    </row>
    <row r="638">
      <c r="Q638" s="52"/>
    </row>
    <row r="639">
      <c r="Q639" s="52"/>
    </row>
    <row r="640">
      <c r="Q640" s="52"/>
    </row>
    <row r="641">
      <c r="Q641" s="52"/>
    </row>
    <row r="642">
      <c r="Q642" s="52"/>
    </row>
    <row r="643">
      <c r="Q643" s="52"/>
    </row>
    <row r="644">
      <c r="Q644" s="52"/>
    </row>
    <row r="645">
      <c r="Q645" s="52"/>
    </row>
    <row r="646">
      <c r="Q646" s="52"/>
    </row>
    <row r="647">
      <c r="Q647" s="52"/>
    </row>
    <row r="648">
      <c r="Q648" s="52"/>
    </row>
    <row r="649">
      <c r="Q649" s="52"/>
    </row>
    <row r="650">
      <c r="Q650" s="52"/>
    </row>
    <row r="651">
      <c r="Q651" s="52"/>
    </row>
    <row r="652">
      <c r="Q652" s="52"/>
    </row>
    <row r="653">
      <c r="Q653" s="52"/>
    </row>
    <row r="654">
      <c r="Q654" s="52"/>
    </row>
    <row r="655">
      <c r="Q655" s="52"/>
    </row>
    <row r="656">
      <c r="Q656" s="52"/>
    </row>
    <row r="657">
      <c r="Q657" s="52"/>
    </row>
    <row r="658">
      <c r="Q658" s="52"/>
    </row>
    <row r="659">
      <c r="Q659" s="52"/>
    </row>
    <row r="660">
      <c r="Q660" s="52"/>
    </row>
    <row r="661">
      <c r="Q661" s="52"/>
    </row>
    <row r="662">
      <c r="Q662" s="52"/>
    </row>
    <row r="663">
      <c r="Q663" s="52"/>
    </row>
    <row r="664">
      <c r="Q664" s="52"/>
    </row>
    <row r="665">
      <c r="Q665" s="52"/>
    </row>
    <row r="666">
      <c r="Q666" s="52"/>
    </row>
    <row r="667">
      <c r="Q667" s="52"/>
    </row>
    <row r="668">
      <c r="Q668" s="52"/>
    </row>
    <row r="669">
      <c r="Q669" s="52"/>
    </row>
    <row r="670">
      <c r="Q670" s="52"/>
    </row>
    <row r="671">
      <c r="Q671" s="52"/>
    </row>
    <row r="672">
      <c r="Q672" s="52"/>
    </row>
    <row r="673">
      <c r="Q673" s="52"/>
    </row>
    <row r="674">
      <c r="Q674" s="52"/>
    </row>
    <row r="675">
      <c r="Q675" s="52"/>
    </row>
    <row r="676">
      <c r="Q676" s="52"/>
    </row>
    <row r="677">
      <c r="Q677" s="52"/>
    </row>
    <row r="678">
      <c r="Q678" s="52"/>
    </row>
    <row r="679">
      <c r="Q679" s="52"/>
    </row>
    <row r="680">
      <c r="Q680" s="52"/>
    </row>
    <row r="681">
      <c r="Q681" s="52"/>
    </row>
    <row r="682">
      <c r="Q682" s="52"/>
    </row>
    <row r="683">
      <c r="Q683" s="52"/>
    </row>
    <row r="684">
      <c r="Q684" s="52"/>
    </row>
    <row r="685">
      <c r="Q685" s="52"/>
    </row>
    <row r="686">
      <c r="Q686" s="52"/>
    </row>
    <row r="687">
      <c r="Q687" s="52"/>
    </row>
    <row r="688">
      <c r="Q688" s="52"/>
    </row>
    <row r="689">
      <c r="Q689" s="52"/>
    </row>
    <row r="690">
      <c r="Q690" s="52"/>
    </row>
    <row r="691">
      <c r="Q691" s="52"/>
    </row>
    <row r="692">
      <c r="Q692" s="52"/>
    </row>
    <row r="693">
      <c r="Q693" s="52"/>
    </row>
    <row r="694">
      <c r="Q694" s="52"/>
    </row>
    <row r="695">
      <c r="Q695" s="52"/>
    </row>
    <row r="696">
      <c r="Q696" s="52"/>
    </row>
    <row r="697">
      <c r="Q697" s="52"/>
    </row>
    <row r="698">
      <c r="Q698" s="52"/>
    </row>
    <row r="699">
      <c r="Q699" s="52"/>
    </row>
    <row r="700">
      <c r="Q700" s="52"/>
    </row>
    <row r="701">
      <c r="Q701" s="52"/>
    </row>
    <row r="702">
      <c r="Q702" s="52"/>
    </row>
    <row r="703">
      <c r="Q703" s="52"/>
    </row>
    <row r="704">
      <c r="Q704" s="52"/>
    </row>
    <row r="705">
      <c r="Q705" s="52"/>
    </row>
    <row r="706">
      <c r="Q706" s="52"/>
    </row>
    <row r="707">
      <c r="Q707" s="52"/>
    </row>
    <row r="708">
      <c r="Q708" s="52"/>
    </row>
    <row r="709">
      <c r="Q709" s="52"/>
    </row>
    <row r="710">
      <c r="Q710" s="52"/>
    </row>
    <row r="711">
      <c r="Q711" s="52"/>
    </row>
    <row r="712">
      <c r="Q712" s="52"/>
    </row>
    <row r="713">
      <c r="Q713" s="52"/>
    </row>
    <row r="714">
      <c r="Q714" s="52"/>
    </row>
    <row r="715">
      <c r="Q715" s="52"/>
    </row>
    <row r="716">
      <c r="Q716" s="52"/>
    </row>
    <row r="717">
      <c r="Q717" s="52"/>
    </row>
    <row r="718">
      <c r="Q718" s="52"/>
    </row>
    <row r="719">
      <c r="Q719" s="52"/>
    </row>
    <row r="720">
      <c r="Q720" s="52"/>
    </row>
    <row r="721">
      <c r="Q721" s="52"/>
    </row>
    <row r="722">
      <c r="Q722" s="52"/>
    </row>
    <row r="723">
      <c r="Q723" s="52"/>
    </row>
    <row r="724">
      <c r="Q724" s="52"/>
    </row>
    <row r="725">
      <c r="Q725" s="52"/>
    </row>
    <row r="726">
      <c r="Q726" s="52"/>
    </row>
    <row r="727">
      <c r="Q727" s="52"/>
    </row>
    <row r="728">
      <c r="Q728" s="52"/>
    </row>
    <row r="729">
      <c r="Q729" s="52"/>
    </row>
    <row r="730">
      <c r="Q730" s="52"/>
    </row>
    <row r="731">
      <c r="Q731" s="52"/>
    </row>
    <row r="732">
      <c r="Q732" s="52"/>
    </row>
    <row r="733">
      <c r="Q733" s="52"/>
    </row>
    <row r="734">
      <c r="Q734" s="52"/>
    </row>
    <row r="735">
      <c r="Q735" s="52"/>
    </row>
    <row r="736">
      <c r="Q736" s="52"/>
    </row>
    <row r="737">
      <c r="Q737" s="52"/>
    </row>
    <row r="738">
      <c r="Q738" s="52"/>
    </row>
    <row r="739">
      <c r="Q739" s="52"/>
    </row>
    <row r="740">
      <c r="Q740" s="52"/>
    </row>
    <row r="741">
      <c r="Q741" s="52"/>
    </row>
    <row r="742">
      <c r="Q742" s="52"/>
    </row>
    <row r="743">
      <c r="Q743" s="52"/>
    </row>
    <row r="744">
      <c r="Q744" s="52"/>
    </row>
    <row r="745">
      <c r="Q745" s="52"/>
    </row>
    <row r="746">
      <c r="Q746" s="52"/>
    </row>
    <row r="747">
      <c r="Q747" s="52"/>
    </row>
    <row r="748">
      <c r="Q748" s="52"/>
    </row>
    <row r="749">
      <c r="Q749" s="52"/>
    </row>
    <row r="750">
      <c r="Q750" s="52"/>
    </row>
    <row r="751">
      <c r="Q751" s="52"/>
    </row>
    <row r="752">
      <c r="Q752" s="52"/>
    </row>
    <row r="753">
      <c r="Q753" s="52"/>
    </row>
    <row r="754">
      <c r="Q754" s="52"/>
    </row>
    <row r="755">
      <c r="Q755" s="52"/>
    </row>
    <row r="756">
      <c r="Q756" s="52"/>
    </row>
    <row r="757">
      <c r="Q757" s="52"/>
    </row>
    <row r="758">
      <c r="Q758" s="52"/>
    </row>
    <row r="759">
      <c r="Q759" s="52"/>
    </row>
    <row r="760">
      <c r="Q760" s="52"/>
    </row>
    <row r="761">
      <c r="Q761" s="52"/>
    </row>
    <row r="762">
      <c r="Q762" s="52"/>
    </row>
    <row r="763">
      <c r="Q763" s="52"/>
    </row>
    <row r="764">
      <c r="Q764" s="52"/>
    </row>
    <row r="765">
      <c r="Q765" s="52"/>
    </row>
    <row r="766">
      <c r="Q766" s="52"/>
    </row>
    <row r="767">
      <c r="Q767" s="52"/>
    </row>
    <row r="768">
      <c r="Q768" s="52"/>
    </row>
    <row r="769">
      <c r="Q769" s="52"/>
    </row>
    <row r="770">
      <c r="Q770" s="52"/>
    </row>
    <row r="771">
      <c r="Q771" s="52"/>
    </row>
    <row r="772">
      <c r="Q772" s="52"/>
    </row>
    <row r="773">
      <c r="Q773" s="52"/>
    </row>
    <row r="774">
      <c r="Q774" s="52"/>
    </row>
    <row r="775">
      <c r="Q775" s="52"/>
    </row>
    <row r="776">
      <c r="Q776" s="52"/>
    </row>
    <row r="777">
      <c r="Q777" s="52"/>
    </row>
    <row r="778">
      <c r="Q778" s="52"/>
    </row>
    <row r="779">
      <c r="Q779" s="52"/>
    </row>
    <row r="780">
      <c r="Q780" s="52"/>
    </row>
    <row r="781">
      <c r="Q781" s="52"/>
    </row>
    <row r="782">
      <c r="Q782" s="52"/>
    </row>
    <row r="783">
      <c r="Q783" s="52"/>
    </row>
    <row r="784">
      <c r="Q784" s="52"/>
    </row>
    <row r="785">
      <c r="Q785" s="52"/>
    </row>
    <row r="786">
      <c r="Q786" s="52"/>
    </row>
    <row r="787">
      <c r="Q787" s="52"/>
    </row>
    <row r="788">
      <c r="Q788" s="52"/>
    </row>
    <row r="789">
      <c r="Q789" s="52"/>
    </row>
    <row r="790">
      <c r="Q790" s="52"/>
    </row>
    <row r="791">
      <c r="Q791" s="52"/>
    </row>
    <row r="792">
      <c r="Q792" s="52"/>
    </row>
    <row r="793">
      <c r="Q793" s="52"/>
    </row>
    <row r="794">
      <c r="Q794" s="52"/>
    </row>
    <row r="795">
      <c r="Q795" s="52"/>
    </row>
    <row r="796">
      <c r="Q796" s="52"/>
    </row>
    <row r="797">
      <c r="Q797" s="52"/>
    </row>
    <row r="798">
      <c r="Q798" s="52"/>
    </row>
    <row r="799">
      <c r="Q799" s="52"/>
    </row>
    <row r="800">
      <c r="Q800" s="52"/>
    </row>
    <row r="801">
      <c r="Q801" s="52"/>
    </row>
    <row r="802">
      <c r="Q802" s="52"/>
    </row>
    <row r="803">
      <c r="Q803" s="52"/>
    </row>
    <row r="804">
      <c r="Q804" s="52"/>
    </row>
    <row r="805">
      <c r="Q805" s="52"/>
    </row>
    <row r="806">
      <c r="Q806" s="52"/>
    </row>
    <row r="807">
      <c r="Q807" s="52"/>
    </row>
    <row r="808">
      <c r="Q808" s="52"/>
    </row>
    <row r="809">
      <c r="Q809" s="52"/>
    </row>
    <row r="810">
      <c r="Q810" s="52"/>
    </row>
    <row r="811">
      <c r="Q811" s="52"/>
    </row>
    <row r="812">
      <c r="Q812" s="52"/>
    </row>
    <row r="813">
      <c r="Q813" s="52"/>
    </row>
    <row r="814">
      <c r="Q814" s="52"/>
    </row>
    <row r="815">
      <c r="Q815" s="52"/>
    </row>
    <row r="816">
      <c r="Q816" s="52"/>
    </row>
    <row r="817">
      <c r="Q817" s="52"/>
    </row>
    <row r="818">
      <c r="Q818" s="52"/>
    </row>
    <row r="819">
      <c r="Q819" s="52"/>
    </row>
    <row r="820">
      <c r="Q820" s="52"/>
    </row>
    <row r="821">
      <c r="Q821" s="52"/>
    </row>
    <row r="822">
      <c r="Q822" s="52"/>
    </row>
    <row r="823">
      <c r="Q823" s="52"/>
    </row>
    <row r="824">
      <c r="Q824" s="52"/>
    </row>
    <row r="825">
      <c r="Q825" s="52"/>
    </row>
    <row r="826">
      <c r="Q826" s="52"/>
    </row>
    <row r="827">
      <c r="Q827" s="52"/>
    </row>
    <row r="828">
      <c r="Q828" s="52"/>
    </row>
    <row r="829">
      <c r="Q829" s="52"/>
    </row>
    <row r="830">
      <c r="Q830" s="52"/>
    </row>
    <row r="831">
      <c r="Q831" s="52"/>
    </row>
    <row r="832">
      <c r="Q832" s="52"/>
    </row>
    <row r="833">
      <c r="Q833" s="52"/>
    </row>
    <row r="834">
      <c r="Q834" s="52"/>
    </row>
    <row r="835">
      <c r="Q835" s="52"/>
    </row>
    <row r="836">
      <c r="Q836" s="52"/>
    </row>
    <row r="837">
      <c r="Q837" s="52"/>
    </row>
    <row r="838">
      <c r="Q838" s="52"/>
    </row>
    <row r="839">
      <c r="Q839" s="52"/>
    </row>
    <row r="840">
      <c r="Q840" s="52"/>
    </row>
    <row r="841">
      <c r="Q841" s="52"/>
    </row>
    <row r="842">
      <c r="Q842" s="52"/>
    </row>
    <row r="843">
      <c r="Q843" s="52"/>
    </row>
    <row r="844">
      <c r="Q844" s="52"/>
    </row>
    <row r="845">
      <c r="Q845" s="52"/>
    </row>
    <row r="846">
      <c r="Q846" s="52"/>
    </row>
    <row r="847">
      <c r="Q847" s="52"/>
    </row>
    <row r="848">
      <c r="Q848" s="52"/>
    </row>
    <row r="849">
      <c r="Q849" s="52"/>
    </row>
    <row r="850">
      <c r="Q850" s="52"/>
    </row>
    <row r="851">
      <c r="Q851" s="52"/>
    </row>
    <row r="852">
      <c r="Q852" s="52"/>
    </row>
    <row r="853">
      <c r="Q853" s="52"/>
    </row>
    <row r="854">
      <c r="Q854" s="52"/>
    </row>
    <row r="855">
      <c r="Q855" s="52"/>
    </row>
    <row r="856">
      <c r="Q856" s="52"/>
    </row>
    <row r="857">
      <c r="Q857" s="52"/>
    </row>
    <row r="858">
      <c r="Q858" s="52"/>
    </row>
    <row r="859">
      <c r="Q859" s="52"/>
    </row>
    <row r="860">
      <c r="Q860" s="52"/>
    </row>
    <row r="861">
      <c r="Q861" s="52"/>
    </row>
    <row r="862">
      <c r="Q862" s="52"/>
    </row>
    <row r="863">
      <c r="Q863" s="52"/>
    </row>
    <row r="864">
      <c r="Q864" s="52"/>
    </row>
    <row r="865">
      <c r="Q865" s="52"/>
    </row>
    <row r="866">
      <c r="Q866" s="52"/>
    </row>
    <row r="867">
      <c r="Q867" s="52"/>
    </row>
    <row r="868">
      <c r="Q868" s="52"/>
    </row>
    <row r="869">
      <c r="Q869" s="52"/>
    </row>
    <row r="870">
      <c r="Q870" s="52"/>
    </row>
    <row r="871">
      <c r="Q871" s="52"/>
    </row>
    <row r="872">
      <c r="Q872" s="52"/>
    </row>
    <row r="873">
      <c r="Q873" s="52"/>
    </row>
    <row r="874">
      <c r="Q874" s="52"/>
    </row>
    <row r="875">
      <c r="Q875" s="52"/>
    </row>
    <row r="876">
      <c r="Q876" s="52"/>
    </row>
    <row r="877">
      <c r="Q877" s="52"/>
    </row>
    <row r="878">
      <c r="Q878" s="52"/>
    </row>
    <row r="879">
      <c r="Q879" s="52"/>
    </row>
    <row r="880">
      <c r="Q880" s="52"/>
    </row>
    <row r="881">
      <c r="Q881" s="52"/>
    </row>
    <row r="882">
      <c r="Q882" s="52"/>
    </row>
    <row r="883">
      <c r="Q883" s="52"/>
    </row>
    <row r="884">
      <c r="Q884" s="52"/>
    </row>
    <row r="885">
      <c r="Q885" s="52"/>
    </row>
    <row r="886">
      <c r="Q886" s="52"/>
    </row>
    <row r="887">
      <c r="Q887" s="52"/>
    </row>
    <row r="888">
      <c r="Q888" s="52"/>
    </row>
    <row r="889">
      <c r="Q889" s="52"/>
    </row>
    <row r="890">
      <c r="Q890" s="52"/>
    </row>
    <row r="891">
      <c r="Q891" s="52"/>
    </row>
    <row r="892">
      <c r="Q892" s="52"/>
    </row>
    <row r="893">
      <c r="Q893" s="52"/>
    </row>
    <row r="894">
      <c r="Q894" s="52"/>
    </row>
    <row r="895">
      <c r="Q895" s="52"/>
    </row>
    <row r="896">
      <c r="Q896" s="52"/>
    </row>
    <row r="897">
      <c r="Q897" s="52"/>
    </row>
    <row r="898">
      <c r="Q898" s="52"/>
    </row>
    <row r="899">
      <c r="Q899" s="52"/>
    </row>
    <row r="900">
      <c r="Q900" s="52"/>
    </row>
    <row r="901">
      <c r="Q901" s="52"/>
    </row>
    <row r="902">
      <c r="Q902" s="52"/>
    </row>
    <row r="903">
      <c r="Q903" s="52"/>
    </row>
    <row r="904">
      <c r="Q904" s="52"/>
    </row>
    <row r="905">
      <c r="Q905" s="52"/>
    </row>
    <row r="906">
      <c r="Q906" s="52"/>
    </row>
    <row r="907">
      <c r="Q907" s="52"/>
    </row>
    <row r="908">
      <c r="Q908" s="52"/>
    </row>
    <row r="909">
      <c r="Q909" s="52"/>
    </row>
    <row r="910">
      <c r="Q910" s="52"/>
    </row>
    <row r="911">
      <c r="Q911" s="52"/>
    </row>
    <row r="912">
      <c r="Q912" s="52"/>
    </row>
    <row r="913">
      <c r="Q913" s="52"/>
    </row>
    <row r="914">
      <c r="Q914" s="52"/>
    </row>
    <row r="915">
      <c r="Q915" s="52"/>
    </row>
    <row r="916">
      <c r="Q916" s="52"/>
    </row>
    <row r="917">
      <c r="Q917" s="52"/>
    </row>
    <row r="918">
      <c r="Q918" s="52"/>
    </row>
    <row r="919">
      <c r="Q919" s="52"/>
    </row>
    <row r="920">
      <c r="Q920" s="52"/>
    </row>
    <row r="921">
      <c r="Q921" s="52"/>
    </row>
    <row r="922">
      <c r="Q922" s="52"/>
    </row>
    <row r="923">
      <c r="Q923" s="52"/>
    </row>
    <row r="924">
      <c r="Q924" s="52"/>
    </row>
    <row r="925">
      <c r="Q925" s="52"/>
    </row>
    <row r="926">
      <c r="Q926" s="52"/>
    </row>
    <row r="927">
      <c r="Q927" s="52"/>
    </row>
    <row r="928">
      <c r="Q928" s="52"/>
    </row>
    <row r="929">
      <c r="Q929" s="52"/>
    </row>
    <row r="930">
      <c r="Q930" s="52"/>
    </row>
    <row r="931">
      <c r="Q931" s="52"/>
    </row>
    <row r="932">
      <c r="Q932" s="52"/>
    </row>
    <row r="933">
      <c r="Q933" s="52"/>
    </row>
    <row r="934">
      <c r="Q934" s="52"/>
    </row>
    <row r="935">
      <c r="Q935" s="52"/>
    </row>
    <row r="936">
      <c r="Q936" s="52"/>
    </row>
    <row r="937">
      <c r="Q937" s="52"/>
    </row>
    <row r="938">
      <c r="Q938" s="52"/>
    </row>
    <row r="939">
      <c r="Q939" s="52"/>
    </row>
    <row r="940">
      <c r="Q940" s="52"/>
    </row>
    <row r="941">
      <c r="Q941" s="52"/>
    </row>
    <row r="942">
      <c r="Q942" s="52"/>
    </row>
    <row r="943">
      <c r="Q943" s="52"/>
    </row>
    <row r="944">
      <c r="Q944" s="52"/>
    </row>
    <row r="945">
      <c r="Q945" s="52"/>
    </row>
    <row r="946">
      <c r="Q946" s="52"/>
    </row>
    <row r="947">
      <c r="Q947" s="52"/>
    </row>
    <row r="948">
      <c r="Q948" s="52"/>
    </row>
    <row r="949">
      <c r="Q949" s="52"/>
    </row>
    <row r="950">
      <c r="Q950" s="52"/>
    </row>
    <row r="951">
      <c r="Q951" s="52"/>
    </row>
    <row r="952">
      <c r="Q952" s="52"/>
    </row>
    <row r="953">
      <c r="Q953" s="52"/>
    </row>
    <row r="954">
      <c r="Q954" s="52"/>
    </row>
    <row r="955">
      <c r="Q955" s="52"/>
    </row>
    <row r="956">
      <c r="Q956" s="52"/>
    </row>
    <row r="957">
      <c r="Q957" s="52"/>
    </row>
    <row r="958">
      <c r="Q958" s="52"/>
    </row>
    <row r="959">
      <c r="Q959" s="52"/>
    </row>
    <row r="960">
      <c r="Q960" s="52"/>
    </row>
    <row r="961">
      <c r="Q961" s="52"/>
    </row>
    <row r="962">
      <c r="Q962" s="52"/>
    </row>
    <row r="963">
      <c r="Q963" s="52"/>
    </row>
    <row r="964">
      <c r="Q964" s="52"/>
    </row>
    <row r="965">
      <c r="Q965" s="52"/>
    </row>
    <row r="966">
      <c r="Q966" s="52"/>
    </row>
    <row r="967">
      <c r="Q967" s="52"/>
    </row>
    <row r="968">
      <c r="Q968" s="52"/>
    </row>
    <row r="969">
      <c r="Q969" s="52"/>
    </row>
    <row r="970">
      <c r="Q970" s="52"/>
    </row>
    <row r="971">
      <c r="Q971" s="52"/>
    </row>
    <row r="972">
      <c r="Q972" s="52"/>
    </row>
    <row r="973">
      <c r="Q973" s="52"/>
    </row>
    <row r="974">
      <c r="Q974" s="52"/>
    </row>
    <row r="975">
      <c r="Q975" s="52"/>
    </row>
    <row r="976">
      <c r="Q976" s="52"/>
    </row>
    <row r="977">
      <c r="Q977" s="52"/>
    </row>
    <row r="978">
      <c r="Q978" s="52"/>
    </row>
    <row r="979">
      <c r="Q979" s="52"/>
    </row>
    <row r="980">
      <c r="Q980" s="52"/>
    </row>
    <row r="981">
      <c r="Q981" s="52"/>
    </row>
    <row r="982">
      <c r="Q982" s="52"/>
    </row>
    <row r="983">
      <c r="Q983" s="52"/>
    </row>
    <row r="984">
      <c r="Q984" s="52"/>
    </row>
    <row r="985">
      <c r="Q985" s="52"/>
    </row>
    <row r="986">
      <c r="Q986" s="52"/>
    </row>
    <row r="987">
      <c r="Q987" s="52"/>
    </row>
    <row r="988">
      <c r="Q988" s="52"/>
    </row>
    <row r="989">
      <c r="Q989" s="52"/>
    </row>
    <row r="990">
      <c r="Q990" s="52"/>
    </row>
  </sheetData>
  <mergeCells count="8">
    <mergeCell ref="A1:U1"/>
    <mergeCell ref="B6:P6"/>
    <mergeCell ref="B10:P10"/>
    <mergeCell ref="B23:P23"/>
    <mergeCell ref="B34:P34"/>
    <mergeCell ref="B36:P36"/>
    <mergeCell ref="B43:P43"/>
    <mergeCell ref="B60:P60"/>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0"/>
  </cols>
  <sheetData>
    <row r="1">
      <c r="A1" s="4" t="s">
        <v>111</v>
      </c>
      <c r="B1" s="4" t="s">
        <v>112</v>
      </c>
    </row>
    <row r="2">
      <c r="A2" s="4" t="s">
        <v>113</v>
      </c>
      <c r="B2" s="4" t="s">
        <v>114</v>
      </c>
      <c r="C2" s="4" t="s">
        <v>115</v>
      </c>
    </row>
    <row r="3">
      <c r="A3" s="4" t="s">
        <v>116</v>
      </c>
      <c r="B3" s="4" t="s">
        <v>117</v>
      </c>
      <c r="C3" s="4" t="s">
        <v>118</v>
      </c>
    </row>
    <row r="4">
      <c r="A4" s="4" t="s">
        <v>119</v>
      </c>
      <c r="B4" s="4" t="s">
        <v>120</v>
      </c>
      <c r="C4" s="4" t="s">
        <v>121</v>
      </c>
    </row>
    <row r="5">
      <c r="A5" s="4" t="s">
        <v>122</v>
      </c>
      <c r="B5" s="4" t="s">
        <v>123</v>
      </c>
      <c r="C5" s="4" t="s">
        <v>124</v>
      </c>
    </row>
    <row r="6">
      <c r="A6" s="4" t="s">
        <v>125</v>
      </c>
      <c r="B6" s="4" t="s">
        <v>126</v>
      </c>
      <c r="C6" s="4" t="s">
        <v>127</v>
      </c>
    </row>
    <row r="7">
      <c r="A7" s="4" t="s">
        <v>128</v>
      </c>
      <c r="B7" s="4" t="s">
        <v>129</v>
      </c>
      <c r="C7" s="4" t="s">
        <v>130</v>
      </c>
    </row>
    <row r="8">
      <c r="A8" s="4" t="s">
        <v>131</v>
      </c>
      <c r="B8" s="4" t="s">
        <v>132</v>
      </c>
      <c r="C8" s="4" t="s">
        <v>133</v>
      </c>
    </row>
    <row r="9">
      <c r="A9" s="4" t="s">
        <v>104</v>
      </c>
      <c r="B9" s="4" t="s">
        <v>134</v>
      </c>
      <c r="C9" s="4" t="s">
        <v>135</v>
      </c>
    </row>
    <row r="10">
      <c r="A10" s="4" t="s">
        <v>136</v>
      </c>
      <c r="B10" s="4" t="s">
        <v>137</v>
      </c>
    </row>
    <row r="11">
      <c r="A11" s="4" t="s">
        <v>84</v>
      </c>
      <c r="B11" s="4" t="s">
        <v>138</v>
      </c>
      <c r="C11" s="4" t="s">
        <v>139</v>
      </c>
    </row>
    <row r="12">
      <c r="A12" s="4" t="s">
        <v>140</v>
      </c>
      <c r="B12" s="4" t="s">
        <v>141</v>
      </c>
      <c r="C12" s="4" t="s">
        <v>142</v>
      </c>
    </row>
    <row r="13">
      <c r="A13" s="4" t="s">
        <v>143</v>
      </c>
      <c r="B13" s="4" t="s">
        <v>144</v>
      </c>
      <c r="C13" s="4" t="s">
        <v>145</v>
      </c>
    </row>
    <row r="14">
      <c r="A14" s="4" t="s">
        <v>146</v>
      </c>
      <c r="B14" s="4" t="s">
        <v>147</v>
      </c>
    </row>
    <row r="16">
      <c r="A16" s="4"/>
      <c r="B16" s="4"/>
    </row>
    <row r="17">
      <c r="A17" s="4">
        <v>1.0</v>
      </c>
      <c r="B17" s="4" t="s">
        <v>148</v>
      </c>
    </row>
    <row r="18">
      <c r="A18" s="4">
        <v>2.0</v>
      </c>
      <c r="B18" s="4" t="s">
        <v>149</v>
      </c>
    </row>
    <row r="19">
      <c r="A19" s="4">
        <v>3.0</v>
      </c>
    </row>
    <row r="20">
      <c r="A20" s="4">
        <v>4.0</v>
      </c>
      <c r="B20" s="4" t="s">
        <v>150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8.0"/>
    <col customWidth="1" min="3" max="3" width="37.38"/>
    <col customWidth="1" min="4" max="4" width="25.63"/>
    <col customWidth="1" min="5" max="5" width="25.13"/>
    <col customWidth="1" min="6" max="6" width="77.13"/>
    <col customWidth="1" min="7" max="7" width="135.88"/>
  </cols>
  <sheetData>
    <row r="1">
      <c r="A1" s="53"/>
      <c r="B1" s="53" t="s">
        <v>151</v>
      </c>
      <c r="C1" s="53" t="s">
        <v>152</v>
      </c>
      <c r="D1" s="53" t="s">
        <v>153</v>
      </c>
      <c r="E1" s="53" t="s">
        <v>154</v>
      </c>
      <c r="F1" s="54" t="s">
        <v>155</v>
      </c>
      <c r="G1" s="55"/>
      <c r="H1" s="55"/>
      <c r="I1" s="55"/>
      <c r="J1" s="55"/>
      <c r="K1" s="55"/>
      <c r="L1" s="55"/>
      <c r="M1" s="55"/>
      <c r="N1" s="55"/>
      <c r="O1" s="55"/>
      <c r="P1" s="55"/>
      <c r="Q1" s="55"/>
      <c r="R1" s="55"/>
      <c r="S1" s="55"/>
      <c r="T1" s="55"/>
      <c r="U1" s="55"/>
      <c r="V1" s="55"/>
      <c r="W1" s="55"/>
      <c r="X1" s="55"/>
      <c r="Y1" s="55"/>
      <c r="Z1" s="55"/>
    </row>
    <row r="2">
      <c r="A2" s="56" t="s">
        <v>1</v>
      </c>
      <c r="B2" s="56" t="s">
        <v>156</v>
      </c>
      <c r="C2" s="56" t="s">
        <v>157</v>
      </c>
      <c r="D2" s="57"/>
      <c r="E2" s="56" t="s">
        <v>132</v>
      </c>
      <c r="F2" s="58" t="s">
        <v>158</v>
      </c>
    </row>
    <row r="3">
      <c r="A3" s="56" t="s">
        <v>2</v>
      </c>
      <c r="B3" s="56" t="s">
        <v>159</v>
      </c>
      <c r="C3" s="56" t="s">
        <v>160</v>
      </c>
      <c r="D3" s="59" t="s">
        <v>161</v>
      </c>
      <c r="E3" s="56" t="s">
        <v>127</v>
      </c>
    </row>
    <row r="4">
      <c r="A4" s="56" t="s">
        <v>3</v>
      </c>
      <c r="B4" s="60" t="s">
        <v>162</v>
      </c>
      <c r="C4" s="56" t="s">
        <v>163</v>
      </c>
      <c r="D4" s="61" t="s">
        <v>164</v>
      </c>
      <c r="E4" s="56" t="s">
        <v>123</v>
      </c>
      <c r="F4" s="62" t="s">
        <v>165</v>
      </c>
    </row>
    <row r="5">
      <c r="A5" s="56" t="s">
        <v>4</v>
      </c>
      <c r="B5" s="63" t="s">
        <v>166</v>
      </c>
      <c r="C5" s="64" t="s">
        <v>167</v>
      </c>
      <c r="D5" s="56" t="s">
        <v>168</v>
      </c>
      <c r="E5" s="56" t="s">
        <v>169</v>
      </c>
      <c r="F5" s="58" t="s">
        <v>170</v>
      </c>
    </row>
    <row r="6">
      <c r="A6" s="56" t="s">
        <v>5</v>
      </c>
      <c r="B6" s="60" t="s">
        <v>171</v>
      </c>
      <c r="C6" s="56" t="s">
        <v>172</v>
      </c>
      <c r="D6" s="65" t="s">
        <v>173</v>
      </c>
      <c r="E6" s="56" t="s">
        <v>174</v>
      </c>
      <c r="F6" s="58" t="s">
        <v>175</v>
      </c>
    </row>
    <row r="7">
      <c r="A7" s="56" t="s">
        <v>6</v>
      </c>
      <c r="B7" s="56" t="s">
        <v>176</v>
      </c>
      <c r="C7" s="56" t="s">
        <v>177</v>
      </c>
      <c r="D7" s="56" t="s">
        <v>178</v>
      </c>
      <c r="E7" s="56" t="s">
        <v>127</v>
      </c>
    </row>
    <row r="8">
      <c r="A8" s="56" t="s">
        <v>7</v>
      </c>
      <c r="B8" s="56" t="s">
        <v>179</v>
      </c>
      <c r="C8" s="56" t="s">
        <v>180</v>
      </c>
      <c r="D8" s="56" t="s">
        <v>181</v>
      </c>
      <c r="E8" s="56" t="s">
        <v>118</v>
      </c>
      <c r="F8" s="58" t="s">
        <v>182</v>
      </c>
    </row>
    <row r="9">
      <c r="A9" s="56" t="s">
        <v>8</v>
      </c>
      <c r="B9" s="56" t="s">
        <v>183</v>
      </c>
      <c r="C9" s="56" t="s">
        <v>184</v>
      </c>
      <c r="D9" s="57"/>
      <c r="E9" s="56" t="s">
        <v>114</v>
      </c>
      <c r="F9" s="62" t="s">
        <v>185</v>
      </c>
    </row>
    <row r="10">
      <c r="A10" s="56" t="s">
        <v>9</v>
      </c>
      <c r="B10" s="56" t="s">
        <v>186</v>
      </c>
      <c r="C10" s="56" t="s">
        <v>187</v>
      </c>
      <c r="D10" s="4" t="s">
        <v>188</v>
      </c>
      <c r="E10" s="56" t="s">
        <v>189</v>
      </c>
      <c r="F10" s="58" t="s">
        <v>190</v>
      </c>
    </row>
    <row r="11">
      <c r="A11" s="56" t="s">
        <v>10</v>
      </c>
      <c r="B11" s="56" t="s">
        <v>191</v>
      </c>
      <c r="C11" s="56" t="s">
        <v>192</v>
      </c>
      <c r="D11" s="56" t="s">
        <v>193</v>
      </c>
      <c r="E11" s="56" t="s">
        <v>114</v>
      </c>
      <c r="F11" s="62" t="s">
        <v>194</v>
      </c>
    </row>
    <row r="12">
      <c r="A12" s="56" t="s">
        <v>11</v>
      </c>
      <c r="B12" s="4" t="s">
        <v>195</v>
      </c>
      <c r="C12" s="4" t="s">
        <v>196</v>
      </c>
      <c r="D12" s="66" t="s">
        <v>197</v>
      </c>
      <c r="E12" s="4" t="s">
        <v>145</v>
      </c>
      <c r="F12" s="58" t="s">
        <v>198</v>
      </c>
    </row>
    <row r="13">
      <c r="A13" s="56" t="s">
        <v>12</v>
      </c>
      <c r="B13" s="4" t="s">
        <v>199</v>
      </c>
      <c r="C13" s="4" t="s">
        <v>200</v>
      </c>
      <c r="E13" s="4" t="s">
        <v>201</v>
      </c>
      <c r="F13" s="58" t="s">
        <v>202</v>
      </c>
    </row>
    <row r="14">
      <c r="A14" s="56" t="s">
        <v>13</v>
      </c>
      <c r="B14" s="4" t="s">
        <v>203</v>
      </c>
      <c r="C14" s="4" t="s">
        <v>204</v>
      </c>
      <c r="D14" s="67" t="s">
        <v>205</v>
      </c>
      <c r="E14" s="4" t="s">
        <v>134</v>
      </c>
      <c r="F14" s="62" t="s">
        <v>206</v>
      </c>
    </row>
    <row r="15">
      <c r="A15" s="56" t="s">
        <v>14</v>
      </c>
      <c r="B15" s="4" t="s">
        <v>207</v>
      </c>
      <c r="C15" s="4" t="s">
        <v>208</v>
      </c>
      <c r="E15" s="4" t="s">
        <v>141</v>
      </c>
      <c r="F15" s="58" t="s">
        <v>209</v>
      </c>
    </row>
    <row r="16">
      <c r="A16" s="56" t="s">
        <v>15</v>
      </c>
      <c r="B16" s="4" t="s">
        <v>210</v>
      </c>
      <c r="C16" s="4" t="s">
        <v>211</v>
      </c>
      <c r="E16" s="4" t="s">
        <v>141</v>
      </c>
      <c r="F16" s="58" t="s">
        <v>212</v>
      </c>
    </row>
    <row r="17">
      <c r="A17" s="56" t="s">
        <v>16</v>
      </c>
      <c r="B17" s="4" t="s">
        <v>186</v>
      </c>
      <c r="C17" s="4" t="s">
        <v>213</v>
      </c>
      <c r="E17" s="4" t="s">
        <v>123</v>
      </c>
      <c r="F17" s="58" t="s">
        <v>214</v>
      </c>
      <c r="G17" s="4" t="s">
        <v>215</v>
      </c>
    </row>
    <row r="18">
      <c r="A18" s="4" t="s">
        <v>17</v>
      </c>
      <c r="B18" s="4" t="s">
        <v>216</v>
      </c>
      <c r="C18" s="68" t="s">
        <v>217</v>
      </c>
      <c r="D18" s="62" t="s">
        <v>218</v>
      </c>
      <c r="E18" s="4" t="s">
        <v>134</v>
      </c>
      <c r="F18" s="62" t="s">
        <v>219</v>
      </c>
    </row>
    <row r="19">
      <c r="A19" s="4" t="s">
        <v>220</v>
      </c>
      <c r="B19" s="69" t="s">
        <v>221</v>
      </c>
      <c r="C19" s="4" t="s">
        <v>222</v>
      </c>
      <c r="D19" s="4"/>
      <c r="E19" s="4" t="s">
        <v>223</v>
      </c>
      <c r="F19" s="62" t="s">
        <v>224</v>
      </c>
    </row>
    <row r="20" ht="23.25" customHeight="1">
      <c r="A20" s="4" t="s">
        <v>19</v>
      </c>
      <c r="B20" s="4" t="s">
        <v>225</v>
      </c>
      <c r="C20" s="4" t="s">
        <v>226</v>
      </c>
      <c r="D20" s="4"/>
      <c r="E20" s="4" t="s">
        <v>137</v>
      </c>
      <c r="F20" s="58" t="s">
        <v>227</v>
      </c>
    </row>
    <row r="21">
      <c r="A21" s="4" t="s">
        <v>20</v>
      </c>
      <c r="B21" s="4" t="s">
        <v>228</v>
      </c>
      <c r="C21" s="4" t="s">
        <v>229</v>
      </c>
      <c r="D21" s="4" t="s">
        <v>230</v>
      </c>
      <c r="E21" s="4" t="s">
        <v>127</v>
      </c>
    </row>
    <row r="22">
      <c r="A22" s="4" t="s">
        <v>21</v>
      </c>
      <c r="B22" s="4" t="s">
        <v>231</v>
      </c>
      <c r="C22" s="4" t="s">
        <v>232</v>
      </c>
      <c r="D22" s="4" t="s">
        <v>233</v>
      </c>
      <c r="E22" s="4" t="s">
        <v>127</v>
      </c>
    </row>
    <row r="23">
      <c r="A23" s="4" t="s">
        <v>22</v>
      </c>
      <c r="B23" s="4" t="s">
        <v>234</v>
      </c>
      <c r="C23" s="4" t="s">
        <v>235</v>
      </c>
      <c r="E23" s="4" t="s">
        <v>117</v>
      </c>
      <c r="F23" s="62" t="s">
        <v>236</v>
      </c>
    </row>
    <row r="24">
      <c r="A24" s="4" t="s">
        <v>23</v>
      </c>
      <c r="B24" s="4" t="s">
        <v>237</v>
      </c>
      <c r="C24" s="4" t="s">
        <v>238</v>
      </c>
      <c r="D24" s="4"/>
      <c r="E24" s="4" t="s">
        <v>239</v>
      </c>
      <c r="F24" s="4" t="s">
        <v>240</v>
      </c>
    </row>
    <row r="25">
      <c r="A25" s="4" t="s">
        <v>24</v>
      </c>
      <c r="B25" s="4" t="s">
        <v>241</v>
      </c>
      <c r="C25" s="4" t="s">
        <v>242</v>
      </c>
      <c r="E25" s="4" t="s">
        <v>141</v>
      </c>
      <c r="F25" s="58" t="s">
        <v>243</v>
      </c>
      <c r="G25" s="4" t="s">
        <v>215</v>
      </c>
    </row>
    <row r="26">
      <c r="A26" s="4" t="s">
        <v>25</v>
      </c>
      <c r="B26" s="4" t="s">
        <v>244</v>
      </c>
      <c r="C26" s="4" t="s">
        <v>245</v>
      </c>
      <c r="D26" s="4" t="s">
        <v>246</v>
      </c>
      <c r="E26" s="4" t="s">
        <v>123</v>
      </c>
      <c r="F26" s="62" t="s">
        <v>247</v>
      </c>
    </row>
    <row r="27">
      <c r="A27" s="4" t="s">
        <v>26</v>
      </c>
      <c r="B27" s="4" t="s">
        <v>248</v>
      </c>
      <c r="C27" s="4" t="s">
        <v>249</v>
      </c>
      <c r="E27" s="4" t="s">
        <v>117</v>
      </c>
      <c r="F27" s="62" t="s">
        <v>250</v>
      </c>
    </row>
    <row r="28">
      <c r="A28" s="4" t="s">
        <v>27</v>
      </c>
      <c r="B28" s="70" t="s">
        <v>251</v>
      </c>
      <c r="C28" s="4" t="s">
        <v>252</v>
      </c>
      <c r="D28" s="71" t="s">
        <v>253</v>
      </c>
      <c r="E28" s="4" t="s">
        <v>133</v>
      </c>
      <c r="F28" s="58" t="s">
        <v>254</v>
      </c>
      <c r="H28" s="4">
        <v>7.0</v>
      </c>
    </row>
    <row r="29">
      <c r="A29" s="4" t="s">
        <v>28</v>
      </c>
      <c r="B29" s="4" t="s">
        <v>166</v>
      </c>
      <c r="C29" s="4" t="s">
        <v>255</v>
      </c>
      <c r="E29" s="4" t="s">
        <v>256</v>
      </c>
    </row>
    <row r="30">
      <c r="A30" s="4" t="s">
        <v>29</v>
      </c>
      <c r="B30" s="4" t="s">
        <v>257</v>
      </c>
      <c r="C30" s="4" t="s">
        <v>258</v>
      </c>
      <c r="E30" s="4" t="s">
        <v>123</v>
      </c>
      <c r="F30" s="58" t="s">
        <v>259</v>
      </c>
    </row>
    <row r="31">
      <c r="A31" s="4" t="s">
        <v>30</v>
      </c>
      <c r="B31" s="4" t="s">
        <v>260</v>
      </c>
      <c r="C31" s="4" t="s">
        <v>261</v>
      </c>
      <c r="E31" s="4" t="s">
        <v>118</v>
      </c>
      <c r="F31" s="58" t="s">
        <v>262</v>
      </c>
    </row>
    <row r="32">
      <c r="A32" s="4" t="s">
        <v>31</v>
      </c>
      <c r="B32" s="4" t="s">
        <v>263</v>
      </c>
      <c r="C32" s="4" t="s">
        <v>264</v>
      </c>
      <c r="E32" s="4" t="s">
        <v>132</v>
      </c>
      <c r="F32" s="58" t="s">
        <v>265</v>
      </c>
    </row>
    <row r="33">
      <c r="A33" s="4" t="s">
        <v>32</v>
      </c>
      <c r="B33" s="4" t="s">
        <v>266</v>
      </c>
      <c r="C33" s="4" t="s">
        <v>267</v>
      </c>
      <c r="D33" s="4" t="s">
        <v>268</v>
      </c>
      <c r="E33" s="4" t="s">
        <v>123</v>
      </c>
      <c r="F33" s="58" t="s">
        <v>269</v>
      </c>
    </row>
    <row r="34">
      <c r="A34" s="4" t="s">
        <v>33</v>
      </c>
      <c r="B34" s="4" t="s">
        <v>270</v>
      </c>
      <c r="C34" s="4" t="s">
        <v>271</v>
      </c>
      <c r="D34" s="72" t="s">
        <v>272</v>
      </c>
      <c r="E34" s="4" t="s">
        <v>123</v>
      </c>
      <c r="F34" s="62" t="s">
        <v>273</v>
      </c>
    </row>
    <row r="35">
      <c r="A35" s="4" t="s">
        <v>34</v>
      </c>
      <c r="B35" s="4" t="s">
        <v>274</v>
      </c>
      <c r="C35" s="4" t="s">
        <v>275</v>
      </c>
      <c r="D35" s="4" t="s">
        <v>276</v>
      </c>
      <c r="E35" s="4" t="s">
        <v>132</v>
      </c>
      <c r="F35" s="58" t="s">
        <v>277</v>
      </c>
    </row>
    <row r="36">
      <c r="A36" s="4" t="s">
        <v>35</v>
      </c>
      <c r="B36" s="73" t="s">
        <v>278</v>
      </c>
      <c r="C36" s="73" t="s">
        <v>279</v>
      </c>
      <c r="D36" s="74"/>
      <c r="E36" s="73" t="s">
        <v>141</v>
      </c>
      <c r="F36" s="75" t="s">
        <v>280</v>
      </c>
    </row>
    <row r="37">
      <c r="A37" s="4" t="s">
        <v>36</v>
      </c>
      <c r="B37" s="4" t="s">
        <v>281</v>
      </c>
      <c r="C37" s="4" t="s">
        <v>282</v>
      </c>
      <c r="E37" s="4" t="s">
        <v>223</v>
      </c>
      <c r="F37" s="62" t="s">
        <v>283</v>
      </c>
    </row>
    <row r="38">
      <c r="A38" s="76" t="s">
        <v>37</v>
      </c>
      <c r="B38" s="76" t="s">
        <v>284</v>
      </c>
      <c r="C38" s="76" t="s">
        <v>285</v>
      </c>
      <c r="D38" s="77"/>
      <c r="E38" s="76" t="s">
        <v>256</v>
      </c>
      <c r="F38" s="76" t="s">
        <v>286</v>
      </c>
      <c r="G38" s="76" t="s">
        <v>215</v>
      </c>
      <c r="H38" s="77"/>
      <c r="I38" s="77"/>
      <c r="J38" s="77"/>
      <c r="K38" s="77"/>
      <c r="L38" s="77"/>
      <c r="M38" s="77"/>
      <c r="N38" s="77"/>
      <c r="O38" s="77"/>
      <c r="P38" s="77"/>
      <c r="Q38" s="77"/>
      <c r="R38" s="77"/>
      <c r="S38" s="77"/>
      <c r="T38" s="77"/>
      <c r="U38" s="77"/>
      <c r="V38" s="77"/>
      <c r="W38" s="77"/>
      <c r="X38" s="77"/>
      <c r="Y38" s="77"/>
      <c r="Z38" s="77"/>
    </row>
    <row r="39">
      <c r="A39" s="4" t="s">
        <v>38</v>
      </c>
      <c r="B39" s="4" t="s">
        <v>244</v>
      </c>
      <c r="C39" s="4" t="s">
        <v>287</v>
      </c>
      <c r="D39" s="62" t="s">
        <v>288</v>
      </c>
      <c r="E39" s="4" t="s">
        <v>289</v>
      </c>
      <c r="F39" s="62" t="s">
        <v>247</v>
      </c>
    </row>
    <row r="40">
      <c r="A40" s="4" t="s">
        <v>39</v>
      </c>
      <c r="B40" s="4" t="s">
        <v>290</v>
      </c>
      <c r="C40" s="4" t="s">
        <v>291</v>
      </c>
      <c r="D40" s="4" t="s">
        <v>292</v>
      </c>
      <c r="E40" s="4" t="s">
        <v>289</v>
      </c>
      <c r="F40" s="62" t="s">
        <v>293</v>
      </c>
    </row>
    <row r="41">
      <c r="A41" s="4" t="s">
        <v>41</v>
      </c>
      <c r="B41" s="78" t="s">
        <v>294</v>
      </c>
      <c r="C41" s="79" t="s">
        <v>295</v>
      </c>
      <c r="E41" s="4" t="s">
        <v>139</v>
      </c>
      <c r="F41" s="58" t="s">
        <v>296</v>
      </c>
    </row>
    <row r="42" ht="26.25" customHeight="1">
      <c r="A42" s="76" t="s">
        <v>40</v>
      </c>
      <c r="B42" s="76" t="s">
        <v>297</v>
      </c>
      <c r="C42" s="76" t="s">
        <v>298</v>
      </c>
      <c r="D42" s="77"/>
      <c r="E42" s="76" t="s">
        <v>256</v>
      </c>
      <c r="F42" s="76" t="s">
        <v>286</v>
      </c>
      <c r="G42" s="76" t="s">
        <v>299</v>
      </c>
      <c r="H42" s="77"/>
      <c r="I42" s="77"/>
      <c r="J42" s="77"/>
      <c r="K42" s="77"/>
      <c r="L42" s="77"/>
      <c r="M42" s="77"/>
      <c r="N42" s="77"/>
      <c r="O42" s="77"/>
      <c r="P42" s="77"/>
      <c r="Q42" s="77"/>
      <c r="R42" s="77"/>
      <c r="S42" s="77"/>
      <c r="T42" s="77"/>
      <c r="U42" s="77"/>
      <c r="V42" s="77"/>
      <c r="W42" s="77"/>
      <c r="X42" s="77"/>
      <c r="Y42" s="77"/>
      <c r="Z42" s="77"/>
    </row>
    <row r="43">
      <c r="A43" s="4" t="s">
        <v>42</v>
      </c>
      <c r="B43" s="4" t="s">
        <v>300</v>
      </c>
      <c r="C43" s="4" t="s">
        <v>301</v>
      </c>
      <c r="D43" s="4" t="s">
        <v>302</v>
      </c>
      <c r="E43" s="4" t="s">
        <v>303</v>
      </c>
      <c r="F43" s="62" t="s">
        <v>304</v>
      </c>
    </row>
    <row r="44">
      <c r="F44" s="80"/>
    </row>
    <row r="45">
      <c r="A45" s="4" t="s">
        <v>44</v>
      </c>
      <c r="B45" s="4" t="s">
        <v>305</v>
      </c>
      <c r="C45" s="4" t="s">
        <v>306</v>
      </c>
      <c r="D45" s="4" t="s">
        <v>307</v>
      </c>
      <c r="E45" s="4" t="s">
        <v>134</v>
      </c>
      <c r="F45" s="62" t="s">
        <v>308</v>
      </c>
    </row>
    <row r="46">
      <c r="A46" s="4" t="s">
        <v>45</v>
      </c>
      <c r="B46" s="4" t="s">
        <v>309</v>
      </c>
      <c r="C46" s="4" t="s">
        <v>310</v>
      </c>
      <c r="D46" s="4" t="s">
        <v>311</v>
      </c>
      <c r="E46" s="4" t="s">
        <v>134</v>
      </c>
      <c r="F46" s="62" t="s">
        <v>312</v>
      </c>
    </row>
    <row r="47">
      <c r="A47" s="4" t="s">
        <v>46</v>
      </c>
      <c r="B47" s="4" t="s">
        <v>313</v>
      </c>
      <c r="C47" s="4" t="s">
        <v>314</v>
      </c>
      <c r="E47" s="4" t="s">
        <v>147</v>
      </c>
      <c r="F47" s="58" t="s">
        <v>315</v>
      </c>
    </row>
    <row r="48">
      <c r="A48" s="4" t="s">
        <v>47</v>
      </c>
      <c r="B48" s="4" t="s">
        <v>316</v>
      </c>
      <c r="C48" s="4" t="s">
        <v>317</v>
      </c>
      <c r="E48" s="4" t="s">
        <v>117</v>
      </c>
      <c r="F48" s="58" t="s">
        <v>318</v>
      </c>
    </row>
    <row r="49">
      <c r="A49" s="4" t="s">
        <v>48</v>
      </c>
    </row>
    <row r="50">
      <c r="A50" s="4" t="s">
        <v>49</v>
      </c>
      <c r="B50" s="4" t="s">
        <v>319</v>
      </c>
      <c r="C50" s="4" t="s">
        <v>320</v>
      </c>
      <c r="D50" s="4">
        <v>2016.0</v>
      </c>
      <c r="E50" s="4" t="s">
        <v>138</v>
      </c>
      <c r="F50" s="58" t="s">
        <v>321</v>
      </c>
    </row>
    <row r="51">
      <c r="A51" s="4" t="s">
        <v>50</v>
      </c>
      <c r="B51" s="4" t="s">
        <v>322</v>
      </c>
      <c r="C51" s="4" t="s">
        <v>323</v>
      </c>
      <c r="D51" s="71" t="s">
        <v>324</v>
      </c>
      <c r="E51" s="4" t="s">
        <v>138</v>
      </c>
      <c r="F51" s="58" t="s">
        <v>325</v>
      </c>
    </row>
    <row r="52">
      <c r="A52" s="4" t="s">
        <v>51</v>
      </c>
      <c r="B52" s="4" t="s">
        <v>326</v>
      </c>
      <c r="C52" s="4" t="s">
        <v>327</v>
      </c>
      <c r="E52" s="4" t="s">
        <v>256</v>
      </c>
      <c r="F52" s="4" t="s">
        <v>286</v>
      </c>
    </row>
    <row r="53">
      <c r="A53" s="4" t="s">
        <v>52</v>
      </c>
      <c r="B53" s="4" t="s">
        <v>328</v>
      </c>
      <c r="C53" s="4" t="s">
        <v>329</v>
      </c>
      <c r="E53" s="4" t="s">
        <v>256</v>
      </c>
      <c r="F53" s="4" t="s">
        <v>286</v>
      </c>
    </row>
    <row r="54">
      <c r="A54" s="4" t="s">
        <v>53</v>
      </c>
      <c r="B54" s="4" t="s">
        <v>330</v>
      </c>
      <c r="C54" s="4" t="s">
        <v>331</v>
      </c>
      <c r="D54" s="62" t="s">
        <v>332</v>
      </c>
      <c r="E54" s="4" t="s">
        <v>333</v>
      </c>
      <c r="F54" s="62" t="s">
        <v>334</v>
      </c>
    </row>
    <row r="55">
      <c r="A55" s="4" t="s">
        <v>54</v>
      </c>
      <c r="B55" s="4" t="s">
        <v>335</v>
      </c>
      <c r="C55" s="4"/>
      <c r="E55" s="4" t="s">
        <v>289</v>
      </c>
      <c r="F55" s="62" t="s">
        <v>336</v>
      </c>
    </row>
    <row r="56">
      <c r="A56" s="4" t="s">
        <v>55</v>
      </c>
      <c r="B56" s="4" t="s">
        <v>337</v>
      </c>
      <c r="C56" s="4" t="s">
        <v>338</v>
      </c>
      <c r="E56" s="4" t="s">
        <v>256</v>
      </c>
    </row>
    <row r="57">
      <c r="A57" s="4" t="s">
        <v>56</v>
      </c>
      <c r="B57" s="4" t="s">
        <v>339</v>
      </c>
      <c r="C57" s="4" t="s">
        <v>340</v>
      </c>
      <c r="E57" s="4" t="s">
        <v>256</v>
      </c>
    </row>
    <row r="58">
      <c r="A58" s="4" t="s">
        <v>57</v>
      </c>
      <c r="B58" s="4" t="s">
        <v>341</v>
      </c>
      <c r="C58" s="4" t="s">
        <v>342</v>
      </c>
      <c r="E58" s="4" t="s">
        <v>147</v>
      </c>
      <c r="F58" s="58" t="s">
        <v>343</v>
      </c>
      <c r="G58" s="4" t="s">
        <v>215</v>
      </c>
    </row>
    <row r="59">
      <c r="A59" s="4" t="s">
        <v>58</v>
      </c>
      <c r="B59" s="4" t="s">
        <v>344</v>
      </c>
      <c r="C59" s="4" t="s">
        <v>345</v>
      </c>
      <c r="D59" s="81" t="s">
        <v>346</v>
      </c>
      <c r="E59" s="4" t="s">
        <v>135</v>
      </c>
      <c r="F59" s="62" t="s">
        <v>347</v>
      </c>
    </row>
    <row r="60">
      <c r="A60" s="4" t="s">
        <v>60</v>
      </c>
      <c r="B60" s="4" t="s">
        <v>348</v>
      </c>
      <c r="C60" s="4" t="s">
        <v>349</v>
      </c>
      <c r="D60" s="4" t="s">
        <v>350</v>
      </c>
      <c r="E60" s="4" t="s">
        <v>134</v>
      </c>
      <c r="F60" s="62" t="s">
        <v>351</v>
      </c>
    </row>
    <row r="61">
      <c r="A61" s="4" t="s">
        <v>61</v>
      </c>
      <c r="B61" s="4" t="s">
        <v>352</v>
      </c>
      <c r="C61" s="4" t="s">
        <v>353</v>
      </c>
      <c r="E61" s="4" t="s">
        <v>134</v>
      </c>
      <c r="F61" s="62" t="s">
        <v>354</v>
      </c>
      <c r="G61" s="4" t="s">
        <v>215</v>
      </c>
    </row>
    <row r="62">
      <c r="A62" s="4" t="s">
        <v>62</v>
      </c>
      <c r="B62" s="4" t="s">
        <v>355</v>
      </c>
      <c r="C62" s="4" t="s">
        <v>356</v>
      </c>
      <c r="E62" s="4" t="s">
        <v>134</v>
      </c>
      <c r="F62" s="62" t="s">
        <v>357</v>
      </c>
      <c r="G62" s="4" t="s">
        <v>215</v>
      </c>
    </row>
    <row r="63">
      <c r="A63" s="4" t="s">
        <v>63</v>
      </c>
      <c r="B63" s="70" t="s">
        <v>358</v>
      </c>
      <c r="C63" s="82" t="s">
        <v>359</v>
      </c>
      <c r="D63" s="82" t="s">
        <v>360</v>
      </c>
      <c r="E63" s="4" t="s">
        <v>133</v>
      </c>
      <c r="F63" s="58" t="s">
        <v>361</v>
      </c>
    </row>
    <row r="64">
      <c r="A64" s="4" t="s">
        <v>64</v>
      </c>
      <c r="B64" s="4" t="s">
        <v>362</v>
      </c>
      <c r="C64" s="4" t="s">
        <v>363</v>
      </c>
      <c r="E64" s="4" t="s">
        <v>333</v>
      </c>
      <c r="F64" s="58" t="s">
        <v>364</v>
      </c>
      <c r="G64" s="4" t="s">
        <v>215</v>
      </c>
    </row>
    <row r="65">
      <c r="A65" s="4" t="s">
        <v>65</v>
      </c>
      <c r="B65" s="4" t="s">
        <v>365</v>
      </c>
      <c r="C65" s="4" t="s">
        <v>366</v>
      </c>
      <c r="E65" s="4" t="s">
        <v>112</v>
      </c>
      <c r="F65" s="62" t="s">
        <v>367</v>
      </c>
      <c r="G65" s="4" t="s">
        <v>215</v>
      </c>
    </row>
    <row r="66">
      <c r="A66" s="4" t="s">
        <v>67</v>
      </c>
      <c r="B66" s="83" t="s">
        <v>368</v>
      </c>
      <c r="C66" s="84" t="s">
        <v>369</v>
      </c>
      <c r="E66" s="4" t="s">
        <v>115</v>
      </c>
      <c r="F66" s="58" t="s">
        <v>370</v>
      </c>
      <c r="G66" s="4" t="s">
        <v>215</v>
      </c>
    </row>
    <row r="68">
      <c r="A68" s="4" t="s">
        <v>68</v>
      </c>
      <c r="B68" s="85" t="s">
        <v>371</v>
      </c>
      <c r="C68" s="4" t="s">
        <v>372</v>
      </c>
      <c r="D68" s="86" t="s">
        <v>373</v>
      </c>
      <c r="E68" s="4" t="s">
        <v>374</v>
      </c>
      <c r="F68" s="58" t="s">
        <v>375</v>
      </c>
    </row>
    <row r="69">
      <c r="A69" s="4" t="s">
        <v>69</v>
      </c>
      <c r="B69" s="4" t="s">
        <v>171</v>
      </c>
      <c r="C69" s="4" t="s">
        <v>376</v>
      </c>
      <c r="D69" s="87" t="s">
        <v>377</v>
      </c>
      <c r="E69" s="4" t="s">
        <v>223</v>
      </c>
      <c r="F69" s="62" t="s">
        <v>378</v>
      </c>
    </row>
  </sheetData>
  <customSheetViews>
    <customSheetView guid="{8D157E60-EA25-48D5-8E04-316F6EFE8ADA}" filter="1" showAutoFilter="1">
      <autoFilter ref="$A$1:$H$43">
        <filterColumn colId="4">
          <filters>
            <filter val="aldo"/>
          </filters>
        </filterColumn>
      </autoFilter>
    </customSheetView>
  </customSheetViews>
  <hyperlinks>
    <hyperlink r:id="rId1" ref="F2"/>
    <hyperlink r:id="rId2" ref="F4"/>
    <hyperlink r:id="rId3" ref="F5"/>
    <hyperlink r:id="rId4" ref="D6"/>
    <hyperlink r:id="rId5" ref="F6"/>
    <hyperlink r:id="rId6" location="authors" ref="F8"/>
    <hyperlink r:id="rId7" ref="F9"/>
    <hyperlink r:id="rId8" ref="F10"/>
    <hyperlink r:id="rId9" ref="F11"/>
    <hyperlink r:id="rId10" ref="D12"/>
    <hyperlink r:id="rId11" ref="F12"/>
    <hyperlink r:id="rId12" ref="F13"/>
    <hyperlink r:id="rId13" ref="F14"/>
    <hyperlink r:id="rId14" ref="F15"/>
    <hyperlink r:id="rId15" ref="F16"/>
    <hyperlink r:id="rId16" ref="F17"/>
    <hyperlink r:id="rId17" ref="D18"/>
    <hyperlink r:id="rId18" location="ab0010" ref="F18"/>
    <hyperlink r:id="rId19" ref="F19"/>
    <hyperlink r:id="rId20" ref="F20"/>
    <hyperlink r:id="rId21" ref="F23"/>
    <hyperlink r:id="rId22" ref="F25"/>
    <hyperlink r:id="rId23" ref="F26"/>
    <hyperlink r:id="rId24" ref="F27"/>
    <hyperlink r:id="rId25" ref="D28"/>
    <hyperlink r:id="rId26" ref="F28"/>
    <hyperlink r:id="rId27" ref="F30"/>
    <hyperlink r:id="rId28" ref="F31"/>
    <hyperlink r:id="rId29" ref="F32"/>
    <hyperlink r:id="rId30" ref="F33"/>
    <hyperlink r:id="rId31" ref="D34"/>
    <hyperlink r:id="rId32" ref="F34"/>
    <hyperlink r:id="rId33" ref="F35"/>
    <hyperlink r:id="rId34" ref="F36"/>
    <hyperlink r:id="rId35" ref="F37"/>
    <hyperlink r:id="rId36" ref="D39"/>
    <hyperlink r:id="rId37" ref="F39"/>
    <hyperlink r:id="rId38" ref="F40"/>
    <hyperlink r:id="rId39" ref="F41"/>
    <hyperlink r:id="rId40" ref="F43"/>
    <hyperlink r:id="rId41" ref="F45"/>
    <hyperlink r:id="rId42" ref="F46"/>
    <hyperlink r:id="rId43" ref="F47"/>
    <hyperlink r:id="rId44" ref="F48"/>
    <hyperlink r:id="rId45" ref="F50"/>
    <hyperlink r:id="rId46" ref="D51"/>
    <hyperlink r:id="rId47" ref="F51"/>
    <hyperlink r:id="rId48" ref="D54"/>
    <hyperlink r:id="rId49" ref="F54"/>
    <hyperlink r:id="rId50" ref="F55"/>
    <hyperlink r:id="rId51" ref="F58"/>
    <hyperlink r:id="rId52" ref="D59"/>
    <hyperlink r:id="rId53" ref="F59"/>
    <hyperlink r:id="rId54" ref="F60"/>
    <hyperlink r:id="rId55" ref="F61"/>
    <hyperlink r:id="rId56" ref="F62"/>
    <hyperlink r:id="rId57" ref="F63"/>
    <hyperlink r:id="rId58" ref="F64"/>
    <hyperlink r:id="rId59" ref="F65"/>
    <hyperlink r:id="rId60" ref="F66"/>
    <hyperlink r:id="rId61" ref="F68"/>
    <hyperlink r:id="rId62" ref="D69"/>
    <hyperlink r:id="rId63" ref="F69"/>
  </hyperlinks>
  <drawing r:id="rId6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41.63"/>
    <col customWidth="1" min="3" max="3" width="17.25"/>
    <col customWidth="1" min="4" max="4" width="39.13"/>
    <col customWidth="1" min="5" max="5" width="44.0"/>
    <col customWidth="1" min="6" max="6" width="21.0"/>
    <col customWidth="1" min="7" max="7" width="40.13"/>
    <col customWidth="1" min="8" max="8" width="21.25"/>
    <col customWidth="1" min="9" max="9" width="57.5"/>
    <col customWidth="1" min="10" max="10" width="20.25"/>
    <col customWidth="1" min="11" max="11" width="33.0"/>
    <col customWidth="1" min="12" max="12" width="20.88"/>
    <col customWidth="1" min="13" max="13" width="21.25"/>
    <col customWidth="1" min="14" max="14" width="16.88"/>
    <col customWidth="1" min="15" max="15" width="42.75"/>
    <col customWidth="1" min="16" max="16" width="12.63"/>
    <col customWidth="1" min="17" max="17" width="22.38"/>
    <col customWidth="1" min="18" max="18" width="21.25"/>
    <col customWidth="1" min="19" max="19" width="21.75"/>
    <col customWidth="1" min="20" max="20" width="38.63"/>
    <col customWidth="1" min="21" max="21" width="22.5"/>
    <col customWidth="1" min="22" max="22" width="47.75"/>
    <col customWidth="1" min="23" max="23" width="35.0"/>
  </cols>
  <sheetData>
    <row r="1" ht="32.25" customHeight="1">
      <c r="A1" s="88"/>
      <c r="B1" s="88" t="s">
        <v>379</v>
      </c>
      <c r="C1" s="89" t="s">
        <v>380</v>
      </c>
      <c r="D1" s="90" t="s">
        <v>381</v>
      </c>
      <c r="E1" s="91" t="s">
        <v>382</v>
      </c>
      <c r="F1" s="92" t="s">
        <v>383</v>
      </c>
      <c r="G1" s="92" t="s">
        <v>384</v>
      </c>
      <c r="H1" s="92" t="s">
        <v>385</v>
      </c>
      <c r="I1" s="92" t="s">
        <v>386</v>
      </c>
      <c r="J1" s="92" t="s">
        <v>387</v>
      </c>
      <c r="K1" s="93" t="s">
        <v>388</v>
      </c>
      <c r="L1" s="92" t="s">
        <v>389</v>
      </c>
      <c r="M1" s="92" t="s">
        <v>390</v>
      </c>
      <c r="N1" s="92" t="s">
        <v>391</v>
      </c>
      <c r="O1" s="92" t="s">
        <v>392</v>
      </c>
      <c r="P1" s="94" t="s">
        <v>393</v>
      </c>
      <c r="Q1" s="94" t="s">
        <v>394</v>
      </c>
      <c r="R1" s="94" t="s">
        <v>395</v>
      </c>
      <c r="S1" s="92" t="s">
        <v>396</v>
      </c>
      <c r="T1" s="93" t="s">
        <v>397</v>
      </c>
      <c r="U1" s="92" t="s">
        <v>398</v>
      </c>
      <c r="V1" s="95" t="s">
        <v>399</v>
      </c>
      <c r="W1" s="92" t="s">
        <v>400</v>
      </c>
      <c r="X1" s="96"/>
      <c r="Y1" s="97" t="s">
        <v>401</v>
      </c>
      <c r="Z1" s="97" t="s">
        <v>402</v>
      </c>
      <c r="AA1" s="97" t="s">
        <v>403</v>
      </c>
      <c r="AB1" s="97" t="s">
        <v>404</v>
      </c>
      <c r="AC1" s="97" t="s">
        <v>405</v>
      </c>
      <c r="AD1" s="97" t="s">
        <v>406</v>
      </c>
      <c r="AE1" s="97" t="s">
        <v>407</v>
      </c>
    </row>
    <row r="2">
      <c r="A2" s="98" t="s">
        <v>408</v>
      </c>
      <c r="B2" s="99" t="s">
        <v>409</v>
      </c>
      <c r="C2" s="100" t="s">
        <v>410</v>
      </c>
      <c r="D2" s="101" t="s">
        <v>411</v>
      </c>
      <c r="E2" s="102" t="s">
        <v>412</v>
      </c>
      <c r="F2" s="100" t="s">
        <v>413</v>
      </c>
      <c r="G2" s="100" t="s">
        <v>414</v>
      </c>
      <c r="H2" s="100" t="s">
        <v>415</v>
      </c>
      <c r="I2" s="100" t="s">
        <v>416</v>
      </c>
      <c r="J2" s="100" t="s">
        <v>417</v>
      </c>
      <c r="K2" s="100" t="s">
        <v>418</v>
      </c>
      <c r="L2" s="100" t="s">
        <v>419</v>
      </c>
      <c r="M2" s="100" t="s">
        <v>420</v>
      </c>
      <c r="N2" s="100" t="s">
        <v>417</v>
      </c>
      <c r="O2" s="100" t="s">
        <v>421</v>
      </c>
      <c r="P2" s="103" t="str">
        <f t="shared" ref="P2:P323" si="1">IF(AC2=0, "", IF(AC2&lt;=10, "Very Low", IF(AC2&lt;=20, "Low", IF(AC2&lt;=30, "Medium", "High"))))</f>
        <v>Low</v>
      </c>
      <c r="Q2" s="103" t="str">
        <f t="shared" ref="Q2:Q323" si="2">IF(F2="Physical", "Very Low", IF(F2="Local", "Low", IF(F2="Adjacent", "Medium", IF(F2="Network", "High", ""))))</f>
        <v>Very Low</v>
      </c>
      <c r="R2" s="103" t="str">
        <f t="shared" ref="R2:R323" si="3">IF(AE2&gt;800, "High", IF(AE2&gt;400, "Medium", IF(AE2&gt;200, "Low", IF(AE2&gt;0, "Very Low", ""))))</f>
        <v>Very Low</v>
      </c>
      <c r="S2" s="100" t="s">
        <v>422</v>
      </c>
      <c r="T2" s="100"/>
      <c r="U2" s="104"/>
      <c r="V2" s="104"/>
      <c r="W2" s="104"/>
      <c r="Y2" s="105">
        <f t="shared" ref="Y2:Y323" si="4">IF(H2="Negligible", 10, IF(H2="Moderate", 20, IF(H2="Major", 30, IF(H2="Severe", 40, 0))))</f>
        <v>30</v>
      </c>
      <c r="Z2" s="105">
        <f t="shared" ref="Z2:Z323" si="5">IF(J2="Negligible", 10, IF(J2="Moderate", 20, IF(J2="Major", 30, IF(J2="Severe", 40, 0))))</f>
        <v>10</v>
      </c>
      <c r="AA2" s="105">
        <f t="shared" ref="AA2:AA323" si="6">IF(L2="Negligible", 10, IF(L2="Moderate", 20, IF(L2="Major", 30, IF(L2="Severe", 40, 0))))</f>
        <v>20</v>
      </c>
      <c r="AB2" s="105">
        <f t="shared" ref="AB2:AB323" si="7">IF(N2="Negligible", 10, IF(N2="Moderate", 20, IF(N2="Major", 30, IF(N2="Severe", 40, 0))))</f>
        <v>10</v>
      </c>
      <c r="AC2" s="105">
        <f t="shared" ref="AC2:AC323" si="8">(Y2+Z2+AA2+AB2)/4</f>
        <v>17.5</v>
      </c>
      <c r="AD2" s="105">
        <f t="shared" ref="AD2:AD323" si="9">IF(Q2="High", 40, IF(Q2="Medium", 30, IF(Q2="Low", 20, IF(Q2="Very Low", 10, 0))))</f>
        <v>10</v>
      </c>
      <c r="AE2" s="105">
        <f t="shared" ref="AE2:AE323" si="10">AC2*AD2</f>
        <v>175</v>
      </c>
    </row>
    <row r="3">
      <c r="A3" s="98" t="s">
        <v>423</v>
      </c>
      <c r="B3" s="99" t="s">
        <v>424</v>
      </c>
      <c r="C3" s="100" t="s">
        <v>84</v>
      </c>
      <c r="D3" s="101" t="s">
        <v>425</v>
      </c>
      <c r="E3" s="102" t="s">
        <v>426</v>
      </c>
      <c r="F3" s="100" t="s">
        <v>427</v>
      </c>
      <c r="G3" s="100" t="s">
        <v>428</v>
      </c>
      <c r="H3" s="100" t="s">
        <v>417</v>
      </c>
      <c r="I3" s="100" t="s">
        <v>429</v>
      </c>
      <c r="J3" s="100" t="s">
        <v>417</v>
      </c>
      <c r="K3" s="100" t="s">
        <v>430</v>
      </c>
      <c r="L3" s="100" t="s">
        <v>417</v>
      </c>
      <c r="M3" s="100" t="s">
        <v>431</v>
      </c>
      <c r="N3" s="100" t="s">
        <v>432</v>
      </c>
      <c r="O3" s="100" t="s">
        <v>433</v>
      </c>
      <c r="P3" s="103" t="str">
        <f t="shared" si="1"/>
        <v>Low</v>
      </c>
      <c r="Q3" s="103" t="str">
        <f t="shared" si="2"/>
        <v>High</v>
      </c>
      <c r="R3" s="103" t="str">
        <f t="shared" si="3"/>
        <v>Medium</v>
      </c>
      <c r="S3" s="100" t="s">
        <v>434</v>
      </c>
      <c r="T3" s="56" t="s">
        <v>435</v>
      </c>
      <c r="U3" s="100" t="s">
        <v>436</v>
      </c>
      <c r="V3" s="106" t="s">
        <v>437</v>
      </c>
      <c r="W3" s="100" t="s">
        <v>438</v>
      </c>
      <c r="Y3" s="105">
        <f t="shared" si="4"/>
        <v>10</v>
      </c>
      <c r="Z3" s="105">
        <f t="shared" si="5"/>
        <v>10</v>
      </c>
      <c r="AA3" s="105">
        <f t="shared" si="6"/>
        <v>10</v>
      </c>
      <c r="AB3" s="105">
        <f t="shared" si="7"/>
        <v>40</v>
      </c>
      <c r="AC3" s="105">
        <f t="shared" si="8"/>
        <v>17.5</v>
      </c>
      <c r="AD3" s="105">
        <f t="shared" si="9"/>
        <v>40</v>
      </c>
      <c r="AE3" s="105">
        <f t="shared" si="10"/>
        <v>700</v>
      </c>
    </row>
    <row r="4">
      <c r="A4" s="98" t="s">
        <v>439</v>
      </c>
      <c r="B4" s="99" t="s">
        <v>440</v>
      </c>
      <c r="C4" s="100" t="s">
        <v>441</v>
      </c>
      <c r="D4" s="101" t="s">
        <v>442</v>
      </c>
      <c r="E4" s="102" t="s">
        <v>443</v>
      </c>
      <c r="F4" s="100" t="s">
        <v>413</v>
      </c>
      <c r="G4" s="100" t="s">
        <v>444</v>
      </c>
      <c r="H4" s="100" t="s">
        <v>417</v>
      </c>
      <c r="I4" s="100" t="s">
        <v>445</v>
      </c>
      <c r="J4" s="100" t="s">
        <v>417</v>
      </c>
      <c r="K4" s="100" t="s">
        <v>445</v>
      </c>
      <c r="L4" s="100" t="s">
        <v>417</v>
      </c>
      <c r="M4" s="100" t="s">
        <v>445</v>
      </c>
      <c r="N4" s="100" t="s">
        <v>417</v>
      </c>
      <c r="O4" s="100" t="s">
        <v>445</v>
      </c>
      <c r="P4" s="103" t="str">
        <f t="shared" si="1"/>
        <v>Very Low</v>
      </c>
      <c r="Q4" s="103" t="str">
        <f t="shared" si="2"/>
        <v>Very Low</v>
      </c>
      <c r="R4" s="103" t="str">
        <f t="shared" si="3"/>
        <v>Very Low</v>
      </c>
      <c r="S4" s="107" t="s">
        <v>422</v>
      </c>
      <c r="T4" s="108"/>
      <c r="U4" s="104"/>
      <c r="V4" s="104"/>
      <c r="W4" s="104"/>
      <c r="Y4" s="105">
        <f t="shared" si="4"/>
        <v>10</v>
      </c>
      <c r="Z4" s="105">
        <f t="shared" si="5"/>
        <v>10</v>
      </c>
      <c r="AA4" s="105">
        <f t="shared" si="6"/>
        <v>10</v>
      </c>
      <c r="AB4" s="105">
        <f t="shared" si="7"/>
        <v>10</v>
      </c>
      <c r="AC4" s="105">
        <f t="shared" si="8"/>
        <v>10</v>
      </c>
      <c r="AD4" s="105">
        <f t="shared" si="9"/>
        <v>10</v>
      </c>
      <c r="AE4" s="105">
        <f t="shared" si="10"/>
        <v>100</v>
      </c>
    </row>
    <row r="5">
      <c r="A5" s="100" t="s">
        <v>446</v>
      </c>
      <c r="B5" s="7"/>
      <c r="C5" s="100" t="s">
        <v>99</v>
      </c>
      <c r="D5" s="101" t="s">
        <v>447</v>
      </c>
      <c r="E5" s="102" t="s">
        <v>448</v>
      </c>
      <c r="F5" s="100" t="s">
        <v>449</v>
      </c>
      <c r="G5" s="100" t="s">
        <v>450</v>
      </c>
      <c r="H5" s="100" t="s">
        <v>415</v>
      </c>
      <c r="I5" s="100" t="s">
        <v>451</v>
      </c>
      <c r="J5" s="100" t="s">
        <v>419</v>
      </c>
      <c r="K5" s="100" t="s">
        <v>452</v>
      </c>
      <c r="L5" s="100" t="s">
        <v>419</v>
      </c>
      <c r="M5" s="109" t="s">
        <v>453</v>
      </c>
      <c r="N5" s="100" t="s">
        <v>419</v>
      </c>
      <c r="O5" s="100" t="s">
        <v>454</v>
      </c>
      <c r="P5" s="103" t="str">
        <f t="shared" si="1"/>
        <v>Medium</v>
      </c>
      <c r="Q5" s="103" t="str">
        <f t="shared" si="2"/>
        <v>Medium</v>
      </c>
      <c r="R5" s="103" t="str">
        <f t="shared" si="3"/>
        <v>Medium</v>
      </c>
      <c r="S5" s="107" t="s">
        <v>434</v>
      </c>
      <c r="T5" s="109" t="s">
        <v>455</v>
      </c>
      <c r="U5" s="100" t="s">
        <v>99</v>
      </c>
      <c r="V5" s="110" t="s">
        <v>456</v>
      </c>
      <c r="W5" s="100" t="s">
        <v>457</v>
      </c>
      <c r="Y5" s="105">
        <f t="shared" si="4"/>
        <v>30</v>
      </c>
      <c r="Z5" s="105">
        <f t="shared" si="5"/>
        <v>20</v>
      </c>
      <c r="AA5" s="105">
        <f t="shared" si="6"/>
        <v>20</v>
      </c>
      <c r="AB5" s="105">
        <f t="shared" si="7"/>
        <v>20</v>
      </c>
      <c r="AC5" s="105">
        <f t="shared" si="8"/>
        <v>22.5</v>
      </c>
      <c r="AD5" s="105">
        <f t="shared" si="9"/>
        <v>30</v>
      </c>
      <c r="AE5" s="105">
        <f t="shared" si="10"/>
        <v>675</v>
      </c>
    </row>
    <row r="6">
      <c r="A6" s="98" t="s">
        <v>458</v>
      </c>
      <c r="B6" s="99" t="s">
        <v>459</v>
      </c>
      <c r="C6" s="100" t="s">
        <v>460</v>
      </c>
      <c r="D6" s="101" t="s">
        <v>461</v>
      </c>
      <c r="E6" s="102" t="s">
        <v>462</v>
      </c>
      <c r="F6" s="100" t="s">
        <v>449</v>
      </c>
      <c r="G6" s="100" t="s">
        <v>463</v>
      </c>
      <c r="H6" s="100" t="s">
        <v>417</v>
      </c>
      <c r="I6" s="100" t="s">
        <v>464</v>
      </c>
      <c r="J6" s="100" t="s">
        <v>417</v>
      </c>
      <c r="K6" s="100" t="s">
        <v>465</v>
      </c>
      <c r="L6" s="100" t="s">
        <v>417</v>
      </c>
      <c r="M6" s="100" t="s">
        <v>466</v>
      </c>
      <c r="N6" s="100" t="s">
        <v>432</v>
      </c>
      <c r="O6" s="100" t="s">
        <v>467</v>
      </c>
      <c r="P6" s="103" t="str">
        <f t="shared" si="1"/>
        <v>Low</v>
      </c>
      <c r="Q6" s="103" t="str">
        <f t="shared" si="2"/>
        <v>Medium</v>
      </c>
      <c r="R6" s="103" t="str">
        <f t="shared" si="3"/>
        <v>Medium</v>
      </c>
      <c r="S6" s="107" t="s">
        <v>434</v>
      </c>
      <c r="T6" s="111" t="s">
        <v>468</v>
      </c>
      <c r="U6" s="100" t="s">
        <v>460</v>
      </c>
      <c r="V6" s="100" t="s">
        <v>418</v>
      </c>
      <c r="W6" s="100" t="s">
        <v>469</v>
      </c>
      <c r="Y6" s="105">
        <f t="shared" si="4"/>
        <v>10</v>
      </c>
      <c r="Z6" s="105">
        <f t="shared" si="5"/>
        <v>10</v>
      </c>
      <c r="AA6" s="105">
        <f t="shared" si="6"/>
        <v>10</v>
      </c>
      <c r="AB6" s="105">
        <f t="shared" si="7"/>
        <v>40</v>
      </c>
      <c r="AC6" s="105">
        <f t="shared" si="8"/>
        <v>17.5</v>
      </c>
      <c r="AD6" s="105">
        <f t="shared" si="9"/>
        <v>30</v>
      </c>
      <c r="AE6" s="105">
        <f t="shared" si="10"/>
        <v>525</v>
      </c>
    </row>
    <row r="7">
      <c r="A7" s="98" t="s">
        <v>470</v>
      </c>
      <c r="B7" s="99" t="s">
        <v>471</v>
      </c>
      <c r="C7" s="100" t="s">
        <v>472</v>
      </c>
      <c r="D7" s="101" t="s">
        <v>473</v>
      </c>
      <c r="E7" s="112" t="s">
        <v>474</v>
      </c>
      <c r="F7" s="100" t="s">
        <v>449</v>
      </c>
      <c r="G7" s="100" t="s">
        <v>475</v>
      </c>
      <c r="H7" s="100" t="s">
        <v>432</v>
      </c>
      <c r="I7" s="100" t="s">
        <v>476</v>
      </c>
      <c r="J7" s="100" t="s">
        <v>419</v>
      </c>
      <c r="K7" s="100" t="s">
        <v>477</v>
      </c>
      <c r="L7" s="100" t="s">
        <v>432</v>
      </c>
      <c r="M7" s="100" t="s">
        <v>478</v>
      </c>
      <c r="N7" s="100" t="s">
        <v>417</v>
      </c>
      <c r="O7" s="100" t="s">
        <v>479</v>
      </c>
      <c r="P7" s="103" t="str">
        <f t="shared" si="1"/>
        <v>Medium</v>
      </c>
      <c r="Q7" s="103" t="str">
        <f t="shared" si="2"/>
        <v>Medium</v>
      </c>
      <c r="R7" s="103" t="str">
        <f t="shared" si="3"/>
        <v>High</v>
      </c>
      <c r="S7" s="107" t="s">
        <v>434</v>
      </c>
      <c r="T7" s="111" t="s">
        <v>480</v>
      </c>
      <c r="U7" s="100" t="s">
        <v>481</v>
      </c>
      <c r="V7" s="111" t="s">
        <v>482</v>
      </c>
      <c r="W7" s="100" t="s">
        <v>483</v>
      </c>
      <c r="Y7" s="105">
        <f t="shared" si="4"/>
        <v>40</v>
      </c>
      <c r="Z7" s="105">
        <f t="shared" si="5"/>
        <v>20</v>
      </c>
      <c r="AA7" s="105">
        <f t="shared" si="6"/>
        <v>40</v>
      </c>
      <c r="AB7" s="105">
        <f t="shared" si="7"/>
        <v>10</v>
      </c>
      <c r="AC7" s="105">
        <f t="shared" si="8"/>
        <v>27.5</v>
      </c>
      <c r="AD7" s="105">
        <f t="shared" si="9"/>
        <v>30</v>
      </c>
      <c r="AE7" s="105">
        <f t="shared" si="10"/>
        <v>825</v>
      </c>
    </row>
    <row r="8">
      <c r="A8" s="98" t="s">
        <v>484</v>
      </c>
      <c r="B8" s="99" t="s">
        <v>485</v>
      </c>
      <c r="C8" s="100" t="s">
        <v>486</v>
      </c>
      <c r="D8" s="113" t="s">
        <v>487</v>
      </c>
      <c r="E8" s="112" t="s">
        <v>488</v>
      </c>
      <c r="F8" s="100" t="s">
        <v>427</v>
      </c>
      <c r="G8" s="100" t="s">
        <v>489</v>
      </c>
      <c r="H8" s="100" t="s">
        <v>417</v>
      </c>
      <c r="I8" s="100" t="s">
        <v>490</v>
      </c>
      <c r="J8" s="100" t="s">
        <v>417</v>
      </c>
      <c r="K8" s="100" t="s">
        <v>491</v>
      </c>
      <c r="L8" s="100" t="s">
        <v>417</v>
      </c>
      <c r="M8" s="114" t="s">
        <v>492</v>
      </c>
      <c r="N8" s="100" t="s">
        <v>432</v>
      </c>
      <c r="O8" s="113" t="s">
        <v>493</v>
      </c>
      <c r="P8" s="103" t="str">
        <f t="shared" si="1"/>
        <v>Low</v>
      </c>
      <c r="Q8" s="103" t="str">
        <f t="shared" si="2"/>
        <v>High</v>
      </c>
      <c r="R8" s="103" t="str">
        <f t="shared" si="3"/>
        <v>Medium</v>
      </c>
      <c r="S8" s="107" t="s">
        <v>494</v>
      </c>
      <c r="T8" s="111" t="s">
        <v>495</v>
      </c>
      <c r="U8" s="100" t="s">
        <v>496</v>
      </c>
      <c r="V8" s="106" t="s">
        <v>497</v>
      </c>
      <c r="W8" s="100" t="s">
        <v>498</v>
      </c>
      <c r="Y8" s="105">
        <f t="shared" si="4"/>
        <v>10</v>
      </c>
      <c r="Z8" s="105">
        <f t="shared" si="5"/>
        <v>10</v>
      </c>
      <c r="AA8" s="105">
        <f t="shared" si="6"/>
        <v>10</v>
      </c>
      <c r="AB8" s="105">
        <f t="shared" si="7"/>
        <v>40</v>
      </c>
      <c r="AC8" s="105">
        <f t="shared" si="8"/>
        <v>17.5</v>
      </c>
      <c r="AD8" s="105">
        <f t="shared" si="9"/>
        <v>40</v>
      </c>
      <c r="AE8" s="105">
        <f t="shared" si="10"/>
        <v>700</v>
      </c>
    </row>
    <row r="9">
      <c r="A9" s="98" t="s">
        <v>499</v>
      </c>
      <c r="B9" s="99" t="s">
        <v>500</v>
      </c>
      <c r="C9" s="100" t="s">
        <v>501</v>
      </c>
      <c r="D9" s="101" t="s">
        <v>502</v>
      </c>
      <c r="E9" s="102" t="s">
        <v>503</v>
      </c>
      <c r="F9" s="100" t="s">
        <v>413</v>
      </c>
      <c r="G9" s="100" t="s">
        <v>504</v>
      </c>
      <c r="H9" s="100" t="s">
        <v>417</v>
      </c>
      <c r="I9" s="100" t="s">
        <v>418</v>
      </c>
      <c r="J9" s="100" t="s">
        <v>417</v>
      </c>
      <c r="K9" s="100" t="s">
        <v>418</v>
      </c>
      <c r="L9" s="100" t="s">
        <v>417</v>
      </c>
      <c r="M9" s="100" t="s">
        <v>505</v>
      </c>
      <c r="N9" s="100" t="s">
        <v>417</v>
      </c>
      <c r="O9" s="100" t="s">
        <v>506</v>
      </c>
      <c r="P9" s="103" t="str">
        <f t="shared" si="1"/>
        <v>Very Low</v>
      </c>
      <c r="Q9" s="103" t="str">
        <f t="shared" si="2"/>
        <v>Very Low</v>
      </c>
      <c r="R9" s="103" t="str">
        <f t="shared" si="3"/>
        <v>Very Low</v>
      </c>
      <c r="S9" s="107" t="s">
        <v>422</v>
      </c>
      <c r="T9" s="111" t="s">
        <v>507</v>
      </c>
      <c r="U9" s="100" t="s">
        <v>508</v>
      </c>
      <c r="V9" s="100" t="s">
        <v>418</v>
      </c>
      <c r="W9" s="106" t="s">
        <v>507</v>
      </c>
      <c r="Y9" s="105">
        <f t="shared" si="4"/>
        <v>10</v>
      </c>
      <c r="Z9" s="105">
        <f t="shared" si="5"/>
        <v>10</v>
      </c>
      <c r="AA9" s="105">
        <f t="shared" si="6"/>
        <v>10</v>
      </c>
      <c r="AB9" s="105">
        <f t="shared" si="7"/>
        <v>10</v>
      </c>
      <c r="AC9" s="105">
        <f t="shared" si="8"/>
        <v>10</v>
      </c>
      <c r="AD9" s="105">
        <f t="shared" si="9"/>
        <v>10</v>
      </c>
      <c r="AE9" s="105">
        <f t="shared" si="10"/>
        <v>100</v>
      </c>
    </row>
    <row r="10">
      <c r="A10" s="98" t="s">
        <v>509</v>
      </c>
      <c r="B10" s="99" t="s">
        <v>510</v>
      </c>
      <c r="C10" s="100" t="s">
        <v>511</v>
      </c>
      <c r="D10" s="101" t="s">
        <v>512</v>
      </c>
      <c r="E10" s="102" t="s">
        <v>513</v>
      </c>
      <c r="F10" s="100" t="s">
        <v>413</v>
      </c>
      <c r="G10" s="100" t="s">
        <v>514</v>
      </c>
      <c r="H10" s="100" t="s">
        <v>432</v>
      </c>
      <c r="I10" s="100" t="s">
        <v>515</v>
      </c>
      <c r="J10" s="100" t="s">
        <v>419</v>
      </c>
      <c r="K10" s="100" t="s">
        <v>516</v>
      </c>
      <c r="L10" s="100" t="s">
        <v>432</v>
      </c>
      <c r="M10" s="100" t="s">
        <v>517</v>
      </c>
      <c r="N10" s="100" t="s">
        <v>432</v>
      </c>
      <c r="O10" s="100" t="s">
        <v>518</v>
      </c>
      <c r="P10" s="103" t="str">
        <f t="shared" si="1"/>
        <v>High</v>
      </c>
      <c r="Q10" s="103" t="str">
        <f t="shared" si="2"/>
        <v>Very Low</v>
      </c>
      <c r="R10" s="103" t="str">
        <f t="shared" si="3"/>
        <v>Low</v>
      </c>
      <c r="S10" s="107" t="s">
        <v>434</v>
      </c>
      <c r="T10" s="111" t="s">
        <v>519</v>
      </c>
      <c r="U10" s="100" t="s">
        <v>511</v>
      </c>
      <c r="V10" s="100" t="s">
        <v>418</v>
      </c>
      <c r="W10" s="104"/>
      <c r="Y10" s="105">
        <f t="shared" si="4"/>
        <v>40</v>
      </c>
      <c r="Z10" s="105">
        <f t="shared" si="5"/>
        <v>20</v>
      </c>
      <c r="AA10" s="105">
        <f t="shared" si="6"/>
        <v>40</v>
      </c>
      <c r="AB10" s="105">
        <f t="shared" si="7"/>
        <v>40</v>
      </c>
      <c r="AC10" s="105">
        <f t="shared" si="8"/>
        <v>35</v>
      </c>
      <c r="AD10" s="105">
        <f t="shared" si="9"/>
        <v>10</v>
      </c>
      <c r="AE10" s="105">
        <f t="shared" si="10"/>
        <v>350</v>
      </c>
    </row>
    <row r="11">
      <c r="A11" s="98" t="s">
        <v>520</v>
      </c>
      <c r="B11" s="99" t="s">
        <v>521</v>
      </c>
      <c r="C11" s="100" t="s">
        <v>522</v>
      </c>
      <c r="D11" s="115" t="s">
        <v>523</v>
      </c>
      <c r="E11" s="102" t="s">
        <v>524</v>
      </c>
      <c r="F11" s="100" t="s">
        <v>427</v>
      </c>
      <c r="G11" s="100" t="s">
        <v>525</v>
      </c>
      <c r="H11" s="100" t="s">
        <v>417</v>
      </c>
      <c r="I11" s="100" t="s">
        <v>526</v>
      </c>
      <c r="J11" s="100" t="s">
        <v>417</v>
      </c>
      <c r="K11" s="100" t="s">
        <v>527</v>
      </c>
      <c r="L11" s="100" t="s">
        <v>417</v>
      </c>
      <c r="M11" s="113" t="s">
        <v>528</v>
      </c>
      <c r="N11" s="100" t="s">
        <v>419</v>
      </c>
      <c r="O11" s="113" t="s">
        <v>529</v>
      </c>
      <c r="P11" s="103" t="str">
        <f t="shared" si="1"/>
        <v>Low</v>
      </c>
      <c r="Q11" s="103" t="str">
        <f t="shared" si="2"/>
        <v>High</v>
      </c>
      <c r="R11" s="103" t="str">
        <f t="shared" si="3"/>
        <v>Medium</v>
      </c>
      <c r="S11" s="107" t="s">
        <v>434</v>
      </c>
      <c r="T11" s="111" t="s">
        <v>530</v>
      </c>
      <c r="U11" s="116" t="s">
        <v>531</v>
      </c>
      <c r="V11" s="116" t="s">
        <v>418</v>
      </c>
      <c r="W11" s="100" t="s">
        <v>532</v>
      </c>
      <c r="Y11" s="105">
        <f t="shared" si="4"/>
        <v>10</v>
      </c>
      <c r="Z11" s="105">
        <f t="shared" si="5"/>
        <v>10</v>
      </c>
      <c r="AA11" s="105">
        <f t="shared" si="6"/>
        <v>10</v>
      </c>
      <c r="AB11" s="105">
        <f t="shared" si="7"/>
        <v>20</v>
      </c>
      <c r="AC11" s="105">
        <f t="shared" si="8"/>
        <v>12.5</v>
      </c>
      <c r="AD11" s="105">
        <f t="shared" si="9"/>
        <v>40</v>
      </c>
      <c r="AE11" s="105">
        <f t="shared" si="10"/>
        <v>500</v>
      </c>
    </row>
    <row r="12">
      <c r="A12" s="98" t="s">
        <v>533</v>
      </c>
      <c r="B12" s="99" t="s">
        <v>534</v>
      </c>
      <c r="C12" s="100" t="s">
        <v>535</v>
      </c>
      <c r="D12" s="101" t="s">
        <v>536</v>
      </c>
      <c r="E12" s="102" t="s">
        <v>443</v>
      </c>
      <c r="F12" s="100" t="s">
        <v>413</v>
      </c>
      <c r="G12" s="100" t="s">
        <v>537</v>
      </c>
      <c r="H12" s="100" t="s">
        <v>417</v>
      </c>
      <c r="I12" s="100" t="s">
        <v>538</v>
      </c>
      <c r="J12" s="100" t="s">
        <v>417</v>
      </c>
      <c r="K12" s="100" t="s">
        <v>539</v>
      </c>
      <c r="L12" s="100" t="s">
        <v>417</v>
      </c>
      <c r="M12" s="100" t="s">
        <v>540</v>
      </c>
      <c r="N12" s="100" t="s">
        <v>417</v>
      </c>
      <c r="O12" s="100" t="s">
        <v>541</v>
      </c>
      <c r="P12" s="103" t="str">
        <f t="shared" si="1"/>
        <v>Very Low</v>
      </c>
      <c r="Q12" s="103" t="str">
        <f t="shared" si="2"/>
        <v>Very Low</v>
      </c>
      <c r="R12" s="103" t="str">
        <f t="shared" si="3"/>
        <v>Very Low</v>
      </c>
      <c r="S12" s="107" t="s">
        <v>422</v>
      </c>
      <c r="T12" s="111" t="s">
        <v>418</v>
      </c>
      <c r="U12" s="117" t="s">
        <v>535</v>
      </c>
      <c r="V12" s="111" t="s">
        <v>418</v>
      </c>
      <c r="W12" s="104"/>
      <c r="Y12" s="105">
        <f t="shared" si="4"/>
        <v>10</v>
      </c>
      <c r="Z12" s="105">
        <f t="shared" si="5"/>
        <v>10</v>
      </c>
      <c r="AA12" s="105">
        <f t="shared" si="6"/>
        <v>10</v>
      </c>
      <c r="AB12" s="105">
        <f t="shared" si="7"/>
        <v>10</v>
      </c>
      <c r="AC12" s="105">
        <f t="shared" si="8"/>
        <v>10</v>
      </c>
      <c r="AD12" s="105">
        <f t="shared" si="9"/>
        <v>10</v>
      </c>
      <c r="AE12" s="105">
        <f t="shared" si="10"/>
        <v>100</v>
      </c>
    </row>
    <row r="13">
      <c r="A13" s="98" t="s">
        <v>542</v>
      </c>
      <c r="B13" s="99" t="s">
        <v>543</v>
      </c>
      <c r="C13" s="100" t="s">
        <v>410</v>
      </c>
      <c r="D13" s="101" t="s">
        <v>544</v>
      </c>
      <c r="E13" s="102" t="s">
        <v>443</v>
      </c>
      <c r="F13" s="100" t="s">
        <v>545</v>
      </c>
      <c r="G13" s="100" t="s">
        <v>546</v>
      </c>
      <c r="H13" s="100" t="s">
        <v>417</v>
      </c>
      <c r="I13" s="100" t="s">
        <v>547</v>
      </c>
      <c r="J13" s="100" t="s">
        <v>417</v>
      </c>
      <c r="K13" s="100" t="s">
        <v>418</v>
      </c>
      <c r="L13" s="100" t="s">
        <v>419</v>
      </c>
      <c r="M13" s="100" t="s">
        <v>548</v>
      </c>
      <c r="N13" s="100" t="s">
        <v>417</v>
      </c>
      <c r="O13" s="100" t="s">
        <v>421</v>
      </c>
      <c r="P13" s="103" t="str">
        <f t="shared" si="1"/>
        <v>Low</v>
      </c>
      <c r="Q13" s="103" t="str">
        <f t="shared" si="2"/>
        <v>Low</v>
      </c>
      <c r="R13" s="103" t="str">
        <f t="shared" si="3"/>
        <v>Low</v>
      </c>
      <c r="S13" s="107" t="s">
        <v>422</v>
      </c>
      <c r="T13" s="111" t="s">
        <v>418</v>
      </c>
      <c r="U13" s="111" t="s">
        <v>410</v>
      </c>
      <c r="V13" s="111" t="s">
        <v>418</v>
      </c>
      <c r="W13" s="104"/>
      <c r="Y13" s="105">
        <f t="shared" si="4"/>
        <v>10</v>
      </c>
      <c r="Z13" s="105">
        <f t="shared" si="5"/>
        <v>10</v>
      </c>
      <c r="AA13" s="105">
        <f t="shared" si="6"/>
        <v>20</v>
      </c>
      <c r="AB13" s="105">
        <f t="shared" si="7"/>
        <v>10</v>
      </c>
      <c r="AC13" s="105">
        <f t="shared" si="8"/>
        <v>12.5</v>
      </c>
      <c r="AD13" s="105">
        <f t="shared" si="9"/>
        <v>20</v>
      </c>
      <c r="AE13" s="105">
        <f t="shared" si="10"/>
        <v>250</v>
      </c>
    </row>
    <row r="14">
      <c r="A14" s="98" t="s">
        <v>549</v>
      </c>
      <c r="B14" s="99" t="s">
        <v>550</v>
      </c>
      <c r="C14" s="100" t="s">
        <v>551</v>
      </c>
      <c r="D14" s="101" t="s">
        <v>552</v>
      </c>
      <c r="E14" s="102" t="s">
        <v>443</v>
      </c>
      <c r="F14" s="100" t="s">
        <v>545</v>
      </c>
      <c r="G14" s="100" t="s">
        <v>553</v>
      </c>
      <c r="H14" s="100" t="s">
        <v>417</v>
      </c>
      <c r="I14" s="100" t="s">
        <v>547</v>
      </c>
      <c r="J14" s="100" t="s">
        <v>417</v>
      </c>
      <c r="K14" s="100" t="s">
        <v>418</v>
      </c>
      <c r="L14" s="100" t="s">
        <v>417</v>
      </c>
      <c r="M14" s="100" t="s">
        <v>548</v>
      </c>
      <c r="N14" s="100" t="s">
        <v>419</v>
      </c>
      <c r="O14" s="100" t="s">
        <v>554</v>
      </c>
      <c r="P14" s="103" t="str">
        <f t="shared" si="1"/>
        <v>Low</v>
      </c>
      <c r="Q14" s="103" t="str">
        <f t="shared" si="2"/>
        <v>Low</v>
      </c>
      <c r="R14" s="103" t="str">
        <f t="shared" si="3"/>
        <v>Low</v>
      </c>
      <c r="S14" s="107" t="s">
        <v>422</v>
      </c>
      <c r="T14" s="111" t="s">
        <v>418</v>
      </c>
      <c r="U14" s="100" t="s">
        <v>555</v>
      </c>
      <c r="V14" s="100" t="s">
        <v>418</v>
      </c>
      <c r="W14" s="100" t="s">
        <v>418</v>
      </c>
      <c r="Y14" s="105">
        <f t="shared" si="4"/>
        <v>10</v>
      </c>
      <c r="Z14" s="105">
        <f t="shared" si="5"/>
        <v>10</v>
      </c>
      <c r="AA14" s="105">
        <f t="shared" si="6"/>
        <v>10</v>
      </c>
      <c r="AB14" s="105">
        <f t="shared" si="7"/>
        <v>20</v>
      </c>
      <c r="AC14" s="105">
        <f t="shared" si="8"/>
        <v>12.5</v>
      </c>
      <c r="AD14" s="105">
        <f t="shared" si="9"/>
        <v>20</v>
      </c>
      <c r="AE14" s="105">
        <f t="shared" si="10"/>
        <v>250</v>
      </c>
    </row>
    <row r="15">
      <c r="A15" s="98" t="s">
        <v>556</v>
      </c>
      <c r="B15" s="99" t="s">
        <v>557</v>
      </c>
      <c r="C15" s="100" t="s">
        <v>558</v>
      </c>
      <c r="D15" s="101" t="s">
        <v>559</v>
      </c>
      <c r="E15" s="118" t="s">
        <v>560</v>
      </c>
      <c r="F15" s="100" t="s">
        <v>413</v>
      </c>
      <c r="G15" s="100" t="s">
        <v>561</v>
      </c>
      <c r="H15" s="100" t="s">
        <v>417</v>
      </c>
      <c r="I15" s="100" t="s">
        <v>562</v>
      </c>
      <c r="J15" s="100" t="s">
        <v>419</v>
      </c>
      <c r="K15" s="100" t="s">
        <v>563</v>
      </c>
      <c r="L15" s="100" t="s">
        <v>417</v>
      </c>
      <c r="M15" s="100" t="s">
        <v>564</v>
      </c>
      <c r="N15" s="100" t="s">
        <v>415</v>
      </c>
      <c r="O15" s="100" t="s">
        <v>565</v>
      </c>
      <c r="P15" s="103" t="str">
        <f t="shared" si="1"/>
        <v>Low</v>
      </c>
      <c r="Q15" s="103" t="str">
        <f t="shared" si="2"/>
        <v>Very Low</v>
      </c>
      <c r="R15" s="103" t="str">
        <f t="shared" si="3"/>
        <v>Very Low</v>
      </c>
      <c r="S15" s="107" t="s">
        <v>422</v>
      </c>
      <c r="T15" s="111" t="s">
        <v>566</v>
      </c>
      <c r="U15" s="100" t="s">
        <v>567</v>
      </c>
      <c r="V15" s="110" t="s">
        <v>418</v>
      </c>
      <c r="W15" s="104"/>
      <c r="Y15" s="105">
        <f t="shared" si="4"/>
        <v>10</v>
      </c>
      <c r="Z15" s="105">
        <f t="shared" si="5"/>
        <v>20</v>
      </c>
      <c r="AA15" s="105">
        <f t="shared" si="6"/>
        <v>10</v>
      </c>
      <c r="AB15" s="105">
        <f t="shared" si="7"/>
        <v>30</v>
      </c>
      <c r="AC15" s="105">
        <f t="shared" si="8"/>
        <v>17.5</v>
      </c>
      <c r="AD15" s="105">
        <f t="shared" si="9"/>
        <v>10</v>
      </c>
      <c r="AE15" s="105">
        <f t="shared" si="10"/>
        <v>175</v>
      </c>
    </row>
    <row r="16">
      <c r="A16" s="98" t="s">
        <v>568</v>
      </c>
      <c r="B16" s="99" t="s">
        <v>569</v>
      </c>
      <c r="C16" s="100" t="s">
        <v>570</v>
      </c>
      <c r="D16" s="101" t="s">
        <v>571</v>
      </c>
      <c r="E16" s="102" t="s">
        <v>572</v>
      </c>
      <c r="F16" s="100" t="s">
        <v>413</v>
      </c>
      <c r="G16" s="100" t="s">
        <v>573</v>
      </c>
      <c r="H16" s="100" t="s">
        <v>417</v>
      </c>
      <c r="I16" s="100" t="s">
        <v>574</v>
      </c>
      <c r="J16" s="100" t="s">
        <v>417</v>
      </c>
      <c r="K16" s="100" t="s">
        <v>575</v>
      </c>
      <c r="L16" s="100" t="s">
        <v>417</v>
      </c>
      <c r="M16" s="100" t="s">
        <v>576</v>
      </c>
      <c r="N16" s="100" t="s">
        <v>415</v>
      </c>
      <c r="O16" s="100" t="s">
        <v>577</v>
      </c>
      <c r="P16" s="103" t="str">
        <f t="shared" si="1"/>
        <v>Low</v>
      </c>
      <c r="Q16" s="103" t="str">
        <f t="shared" si="2"/>
        <v>Very Low</v>
      </c>
      <c r="R16" s="103" t="str">
        <f t="shared" si="3"/>
        <v>Very Low</v>
      </c>
      <c r="S16" s="107" t="s">
        <v>422</v>
      </c>
      <c r="T16" s="111" t="s">
        <v>578</v>
      </c>
      <c r="U16" s="100" t="s">
        <v>100</v>
      </c>
      <c r="V16" s="100" t="s">
        <v>418</v>
      </c>
      <c r="W16" s="104"/>
      <c r="Y16" s="105">
        <f t="shared" si="4"/>
        <v>10</v>
      </c>
      <c r="Z16" s="105">
        <f t="shared" si="5"/>
        <v>10</v>
      </c>
      <c r="AA16" s="105">
        <f t="shared" si="6"/>
        <v>10</v>
      </c>
      <c r="AB16" s="105">
        <f t="shared" si="7"/>
        <v>30</v>
      </c>
      <c r="AC16" s="105">
        <f t="shared" si="8"/>
        <v>15</v>
      </c>
      <c r="AD16" s="105">
        <f t="shared" si="9"/>
        <v>10</v>
      </c>
      <c r="AE16" s="105">
        <f t="shared" si="10"/>
        <v>150</v>
      </c>
    </row>
    <row r="17">
      <c r="A17" s="98" t="s">
        <v>579</v>
      </c>
      <c r="B17" s="99" t="s">
        <v>580</v>
      </c>
      <c r="C17" s="100" t="s">
        <v>581</v>
      </c>
      <c r="D17" s="101" t="s">
        <v>582</v>
      </c>
      <c r="E17" s="118" t="s">
        <v>583</v>
      </c>
      <c r="F17" s="100" t="s">
        <v>449</v>
      </c>
      <c r="G17" s="100" t="s">
        <v>584</v>
      </c>
      <c r="H17" s="100" t="s">
        <v>432</v>
      </c>
      <c r="I17" s="100" t="s">
        <v>585</v>
      </c>
      <c r="J17" s="100" t="s">
        <v>419</v>
      </c>
      <c r="K17" s="100" t="s">
        <v>586</v>
      </c>
      <c r="L17" s="100" t="s">
        <v>432</v>
      </c>
      <c r="M17" s="100" t="s">
        <v>587</v>
      </c>
      <c r="N17" s="100" t="s">
        <v>417</v>
      </c>
      <c r="O17" s="100" t="s">
        <v>421</v>
      </c>
      <c r="P17" s="103" t="str">
        <f t="shared" si="1"/>
        <v>Medium</v>
      </c>
      <c r="Q17" s="103" t="str">
        <f t="shared" si="2"/>
        <v>Medium</v>
      </c>
      <c r="R17" s="103" t="str">
        <f t="shared" si="3"/>
        <v>High</v>
      </c>
      <c r="S17" s="107" t="s">
        <v>434</v>
      </c>
      <c r="T17" s="111" t="s">
        <v>480</v>
      </c>
      <c r="U17" s="100" t="s">
        <v>104</v>
      </c>
      <c r="V17" s="111" t="s">
        <v>482</v>
      </c>
      <c r="W17" s="104"/>
      <c r="Y17" s="105">
        <f t="shared" si="4"/>
        <v>40</v>
      </c>
      <c r="Z17" s="105">
        <f t="shared" si="5"/>
        <v>20</v>
      </c>
      <c r="AA17" s="105">
        <f t="shared" si="6"/>
        <v>40</v>
      </c>
      <c r="AB17" s="105">
        <f t="shared" si="7"/>
        <v>10</v>
      </c>
      <c r="AC17" s="105">
        <f t="shared" si="8"/>
        <v>27.5</v>
      </c>
      <c r="AD17" s="105">
        <f t="shared" si="9"/>
        <v>30</v>
      </c>
      <c r="AE17" s="105">
        <f t="shared" si="10"/>
        <v>825</v>
      </c>
    </row>
    <row r="18">
      <c r="A18" s="98" t="s">
        <v>588</v>
      </c>
      <c r="B18" s="99" t="s">
        <v>589</v>
      </c>
      <c r="C18" s="100" t="s">
        <v>590</v>
      </c>
      <c r="D18" s="4" t="s">
        <v>591</v>
      </c>
      <c r="E18" s="101" t="s">
        <v>592</v>
      </c>
      <c r="F18" s="100" t="s">
        <v>427</v>
      </c>
      <c r="G18" s="100" t="s">
        <v>593</v>
      </c>
      <c r="H18" s="100" t="s">
        <v>417</v>
      </c>
      <c r="I18" s="100" t="s">
        <v>594</v>
      </c>
      <c r="J18" s="100" t="s">
        <v>417</v>
      </c>
      <c r="K18" s="100" t="s">
        <v>575</v>
      </c>
      <c r="L18" s="100" t="s">
        <v>419</v>
      </c>
      <c r="M18" s="100" t="s">
        <v>595</v>
      </c>
      <c r="N18" s="100" t="s">
        <v>419</v>
      </c>
      <c r="O18" s="100" t="s">
        <v>596</v>
      </c>
      <c r="P18" s="103" t="str">
        <f t="shared" si="1"/>
        <v>Low</v>
      </c>
      <c r="Q18" s="103" t="str">
        <f t="shared" si="2"/>
        <v>High</v>
      </c>
      <c r="R18" s="103" t="str">
        <f t="shared" si="3"/>
        <v>Medium</v>
      </c>
      <c r="S18" s="107" t="s">
        <v>434</v>
      </c>
      <c r="T18" s="111" t="s">
        <v>597</v>
      </c>
      <c r="U18" s="100" t="s">
        <v>598</v>
      </c>
      <c r="V18" s="111" t="s">
        <v>599</v>
      </c>
      <c r="W18" s="104"/>
      <c r="Y18" s="105">
        <f t="shared" si="4"/>
        <v>10</v>
      </c>
      <c r="Z18" s="105">
        <f t="shared" si="5"/>
        <v>10</v>
      </c>
      <c r="AA18" s="105">
        <f t="shared" si="6"/>
        <v>20</v>
      </c>
      <c r="AB18" s="105">
        <f t="shared" si="7"/>
        <v>20</v>
      </c>
      <c r="AC18" s="105">
        <f t="shared" si="8"/>
        <v>15</v>
      </c>
      <c r="AD18" s="105">
        <f t="shared" si="9"/>
        <v>40</v>
      </c>
      <c r="AE18" s="105">
        <f t="shared" si="10"/>
        <v>600</v>
      </c>
    </row>
    <row r="19">
      <c r="A19" s="98" t="s">
        <v>600</v>
      </c>
      <c r="B19" s="99" t="s">
        <v>601</v>
      </c>
      <c r="C19" s="100" t="s">
        <v>602</v>
      </c>
      <c r="D19" s="101" t="s">
        <v>603</v>
      </c>
      <c r="E19" s="102" t="s">
        <v>604</v>
      </c>
      <c r="F19" s="100" t="s">
        <v>413</v>
      </c>
      <c r="G19" s="100" t="s">
        <v>605</v>
      </c>
      <c r="H19" s="100" t="s">
        <v>419</v>
      </c>
      <c r="I19" s="100" t="s">
        <v>606</v>
      </c>
      <c r="J19" s="100" t="s">
        <v>432</v>
      </c>
      <c r="K19" s="100" t="s">
        <v>607</v>
      </c>
      <c r="L19" s="100" t="s">
        <v>419</v>
      </c>
      <c r="M19" s="100" t="s">
        <v>608</v>
      </c>
      <c r="N19" s="100" t="s">
        <v>417</v>
      </c>
      <c r="O19" s="100" t="s">
        <v>609</v>
      </c>
      <c r="P19" s="103" t="str">
        <f t="shared" si="1"/>
        <v>Medium</v>
      </c>
      <c r="Q19" s="103" t="str">
        <f t="shared" si="2"/>
        <v>Very Low</v>
      </c>
      <c r="R19" s="103" t="str">
        <f t="shared" si="3"/>
        <v>Low</v>
      </c>
      <c r="S19" s="107" t="s">
        <v>422</v>
      </c>
      <c r="T19" s="111" t="s">
        <v>578</v>
      </c>
      <c r="U19" s="100" t="s">
        <v>610</v>
      </c>
      <c r="V19" s="110" t="s">
        <v>456</v>
      </c>
      <c r="W19" s="100" t="s">
        <v>611</v>
      </c>
      <c r="Y19" s="105">
        <f t="shared" si="4"/>
        <v>20</v>
      </c>
      <c r="Z19" s="105">
        <f t="shared" si="5"/>
        <v>40</v>
      </c>
      <c r="AA19" s="105">
        <f t="shared" si="6"/>
        <v>20</v>
      </c>
      <c r="AB19" s="105">
        <f t="shared" si="7"/>
        <v>10</v>
      </c>
      <c r="AC19" s="105">
        <f t="shared" si="8"/>
        <v>22.5</v>
      </c>
      <c r="AD19" s="105">
        <f t="shared" si="9"/>
        <v>10</v>
      </c>
      <c r="AE19" s="105">
        <f t="shared" si="10"/>
        <v>225</v>
      </c>
    </row>
    <row r="20">
      <c r="A20" s="98" t="s">
        <v>612</v>
      </c>
      <c r="B20" s="99" t="s">
        <v>613</v>
      </c>
      <c r="C20" s="100" t="s">
        <v>614</v>
      </c>
      <c r="D20" s="101" t="s">
        <v>615</v>
      </c>
      <c r="E20" s="102" t="s">
        <v>616</v>
      </c>
      <c r="F20" s="100" t="s">
        <v>427</v>
      </c>
      <c r="G20" s="100" t="s">
        <v>617</v>
      </c>
      <c r="H20" s="100" t="s">
        <v>417</v>
      </c>
      <c r="I20" s="100" t="s">
        <v>490</v>
      </c>
      <c r="J20" s="100" t="s">
        <v>417</v>
      </c>
      <c r="K20" s="100" t="s">
        <v>491</v>
      </c>
      <c r="L20" s="100" t="s">
        <v>417</v>
      </c>
      <c r="M20" s="110" t="s">
        <v>492</v>
      </c>
      <c r="N20" s="100" t="s">
        <v>419</v>
      </c>
      <c r="O20" s="100" t="s">
        <v>618</v>
      </c>
      <c r="P20" s="103" t="str">
        <f t="shared" si="1"/>
        <v>Low</v>
      </c>
      <c r="Q20" s="103" t="str">
        <f t="shared" si="2"/>
        <v>High</v>
      </c>
      <c r="R20" s="103" t="str">
        <f t="shared" si="3"/>
        <v>Medium</v>
      </c>
      <c r="S20" s="107" t="s">
        <v>434</v>
      </c>
      <c r="T20" s="111" t="s">
        <v>495</v>
      </c>
      <c r="U20" s="100" t="s">
        <v>143</v>
      </c>
      <c r="V20" s="113" t="s">
        <v>619</v>
      </c>
      <c r="W20" s="104"/>
      <c r="Y20" s="105">
        <f t="shared" si="4"/>
        <v>10</v>
      </c>
      <c r="Z20" s="105">
        <f t="shared" si="5"/>
        <v>10</v>
      </c>
      <c r="AA20" s="105">
        <f t="shared" si="6"/>
        <v>10</v>
      </c>
      <c r="AB20" s="105">
        <f t="shared" si="7"/>
        <v>20</v>
      </c>
      <c r="AC20" s="105">
        <f t="shared" si="8"/>
        <v>12.5</v>
      </c>
      <c r="AD20" s="105">
        <f t="shared" si="9"/>
        <v>40</v>
      </c>
      <c r="AE20" s="105">
        <f t="shared" si="10"/>
        <v>500</v>
      </c>
    </row>
    <row r="21">
      <c r="A21" s="98" t="s">
        <v>620</v>
      </c>
      <c r="B21" s="99" t="s">
        <v>621</v>
      </c>
      <c r="C21" s="100" t="s">
        <v>622</v>
      </c>
      <c r="D21" s="113" t="s">
        <v>615</v>
      </c>
      <c r="E21" s="119" t="s">
        <v>623</v>
      </c>
      <c r="F21" s="100" t="s">
        <v>427</v>
      </c>
      <c r="G21" s="100" t="s">
        <v>617</v>
      </c>
      <c r="H21" s="100" t="s">
        <v>417</v>
      </c>
      <c r="I21" s="100" t="s">
        <v>490</v>
      </c>
      <c r="J21" s="100" t="s">
        <v>417</v>
      </c>
      <c r="K21" s="100" t="s">
        <v>491</v>
      </c>
      <c r="L21" s="100" t="s">
        <v>417</v>
      </c>
      <c r="M21" s="100" t="s">
        <v>492</v>
      </c>
      <c r="N21" s="100" t="s">
        <v>432</v>
      </c>
      <c r="O21" s="100" t="s">
        <v>493</v>
      </c>
      <c r="P21" s="103" t="str">
        <f t="shared" si="1"/>
        <v>Low</v>
      </c>
      <c r="Q21" s="103" t="str">
        <f t="shared" si="2"/>
        <v>High</v>
      </c>
      <c r="R21" s="103" t="str">
        <f t="shared" si="3"/>
        <v>Medium</v>
      </c>
      <c r="S21" s="107" t="s">
        <v>434</v>
      </c>
      <c r="T21" s="111" t="s">
        <v>495</v>
      </c>
      <c r="U21" s="100" t="s">
        <v>143</v>
      </c>
      <c r="V21" s="113" t="s">
        <v>624</v>
      </c>
      <c r="W21" s="104"/>
      <c r="Y21" s="105">
        <f t="shared" si="4"/>
        <v>10</v>
      </c>
      <c r="Z21" s="105">
        <f t="shared" si="5"/>
        <v>10</v>
      </c>
      <c r="AA21" s="105">
        <f t="shared" si="6"/>
        <v>10</v>
      </c>
      <c r="AB21" s="105">
        <f t="shared" si="7"/>
        <v>40</v>
      </c>
      <c r="AC21" s="105">
        <f t="shared" si="8"/>
        <v>17.5</v>
      </c>
      <c r="AD21" s="105">
        <f t="shared" si="9"/>
        <v>40</v>
      </c>
      <c r="AE21" s="105">
        <f t="shared" si="10"/>
        <v>700</v>
      </c>
    </row>
    <row r="22">
      <c r="A22" s="98" t="s">
        <v>625</v>
      </c>
      <c r="B22" s="99" t="s">
        <v>626</v>
      </c>
      <c r="C22" s="100" t="s">
        <v>627</v>
      </c>
      <c r="D22" s="101" t="s">
        <v>628</v>
      </c>
      <c r="E22" s="118" t="s">
        <v>629</v>
      </c>
      <c r="F22" s="100" t="s">
        <v>545</v>
      </c>
      <c r="G22" s="100" t="s">
        <v>630</v>
      </c>
      <c r="H22" s="100" t="s">
        <v>419</v>
      </c>
      <c r="I22" s="100" t="s">
        <v>631</v>
      </c>
      <c r="J22" s="100" t="s">
        <v>419</v>
      </c>
      <c r="K22" s="100" t="s">
        <v>632</v>
      </c>
      <c r="L22" s="100" t="s">
        <v>417</v>
      </c>
      <c r="M22" s="100" t="s">
        <v>633</v>
      </c>
      <c r="N22" s="100" t="s">
        <v>417</v>
      </c>
      <c r="O22" s="100" t="s">
        <v>634</v>
      </c>
      <c r="P22" s="103" t="str">
        <f t="shared" si="1"/>
        <v>Low</v>
      </c>
      <c r="Q22" s="103" t="str">
        <f t="shared" si="2"/>
        <v>Low</v>
      </c>
      <c r="R22" s="103" t="str">
        <f t="shared" si="3"/>
        <v>Low</v>
      </c>
      <c r="S22" s="107" t="s">
        <v>422</v>
      </c>
      <c r="T22" s="111" t="s">
        <v>578</v>
      </c>
      <c r="U22" s="100" t="s">
        <v>508</v>
      </c>
      <c r="V22" s="110" t="s">
        <v>456</v>
      </c>
      <c r="W22" s="104"/>
      <c r="Y22" s="105">
        <f t="shared" si="4"/>
        <v>20</v>
      </c>
      <c r="Z22" s="105">
        <f t="shared" si="5"/>
        <v>20</v>
      </c>
      <c r="AA22" s="105">
        <f t="shared" si="6"/>
        <v>10</v>
      </c>
      <c r="AB22" s="105">
        <f t="shared" si="7"/>
        <v>10</v>
      </c>
      <c r="AC22" s="105">
        <f t="shared" si="8"/>
        <v>15</v>
      </c>
      <c r="AD22" s="105">
        <f t="shared" si="9"/>
        <v>20</v>
      </c>
      <c r="AE22" s="105">
        <f t="shared" si="10"/>
        <v>300</v>
      </c>
    </row>
    <row r="23">
      <c r="A23" s="98" t="s">
        <v>635</v>
      </c>
      <c r="B23" s="99" t="s">
        <v>636</v>
      </c>
      <c r="C23" s="100" t="s">
        <v>637</v>
      </c>
      <c r="D23" s="101" t="s">
        <v>523</v>
      </c>
      <c r="E23" s="102" t="s">
        <v>524</v>
      </c>
      <c r="F23" s="100" t="s">
        <v>427</v>
      </c>
      <c r="G23" s="100" t="s">
        <v>638</v>
      </c>
      <c r="H23" s="100" t="s">
        <v>432</v>
      </c>
      <c r="I23" s="100" t="s">
        <v>639</v>
      </c>
      <c r="J23" s="100" t="s">
        <v>417</v>
      </c>
      <c r="K23" s="100" t="s">
        <v>632</v>
      </c>
      <c r="L23" s="100" t="s">
        <v>415</v>
      </c>
      <c r="M23" s="100" t="s">
        <v>640</v>
      </c>
      <c r="N23" s="100" t="s">
        <v>417</v>
      </c>
      <c r="O23" s="100" t="s">
        <v>634</v>
      </c>
      <c r="P23" s="103" t="str">
        <f t="shared" si="1"/>
        <v>Medium</v>
      </c>
      <c r="Q23" s="103" t="str">
        <f t="shared" si="2"/>
        <v>High</v>
      </c>
      <c r="R23" s="103" t="str">
        <f t="shared" si="3"/>
        <v>High</v>
      </c>
      <c r="S23" s="107" t="s">
        <v>434</v>
      </c>
      <c r="T23" s="111" t="s">
        <v>641</v>
      </c>
      <c r="U23" s="104"/>
      <c r="V23" s="104"/>
      <c r="W23" s="104"/>
      <c r="Y23" s="105">
        <f t="shared" si="4"/>
        <v>40</v>
      </c>
      <c r="Z23" s="105">
        <f t="shared" si="5"/>
        <v>10</v>
      </c>
      <c r="AA23" s="105">
        <f t="shared" si="6"/>
        <v>30</v>
      </c>
      <c r="AB23" s="105">
        <f t="shared" si="7"/>
        <v>10</v>
      </c>
      <c r="AC23" s="105">
        <f t="shared" si="8"/>
        <v>22.5</v>
      </c>
      <c r="AD23" s="105">
        <f t="shared" si="9"/>
        <v>40</v>
      </c>
      <c r="AE23" s="105">
        <f t="shared" si="10"/>
        <v>900</v>
      </c>
    </row>
    <row r="24">
      <c r="A24" s="98" t="s">
        <v>642</v>
      </c>
      <c r="B24" s="99" t="s">
        <v>643</v>
      </c>
      <c r="C24" s="100" t="s">
        <v>644</v>
      </c>
      <c r="D24" s="101" t="s">
        <v>645</v>
      </c>
      <c r="E24" s="102" t="s">
        <v>646</v>
      </c>
      <c r="F24" s="100" t="s">
        <v>427</v>
      </c>
      <c r="G24" s="100" t="s">
        <v>647</v>
      </c>
      <c r="H24" s="100" t="s">
        <v>432</v>
      </c>
      <c r="I24" s="100" t="s">
        <v>648</v>
      </c>
      <c r="J24" s="100" t="s">
        <v>417</v>
      </c>
      <c r="K24" s="100" t="s">
        <v>632</v>
      </c>
      <c r="L24" s="100" t="s">
        <v>415</v>
      </c>
      <c r="M24" s="100" t="s">
        <v>649</v>
      </c>
      <c r="N24" s="100" t="s">
        <v>417</v>
      </c>
      <c r="O24" s="100" t="s">
        <v>634</v>
      </c>
      <c r="P24" s="103" t="str">
        <f t="shared" si="1"/>
        <v>Medium</v>
      </c>
      <c r="Q24" s="103" t="str">
        <f t="shared" si="2"/>
        <v>High</v>
      </c>
      <c r="R24" s="103" t="str">
        <f t="shared" si="3"/>
        <v>High</v>
      </c>
      <c r="S24" s="107" t="s">
        <v>434</v>
      </c>
      <c r="T24" s="111" t="s">
        <v>650</v>
      </c>
      <c r="U24" s="104"/>
      <c r="V24" s="100" t="s">
        <v>651</v>
      </c>
      <c r="W24" s="100" t="s">
        <v>652</v>
      </c>
      <c r="Y24" s="105">
        <f t="shared" si="4"/>
        <v>40</v>
      </c>
      <c r="Z24" s="105">
        <f t="shared" si="5"/>
        <v>10</v>
      </c>
      <c r="AA24" s="105">
        <f t="shared" si="6"/>
        <v>30</v>
      </c>
      <c r="AB24" s="105">
        <f t="shared" si="7"/>
        <v>10</v>
      </c>
      <c r="AC24" s="105">
        <f t="shared" si="8"/>
        <v>22.5</v>
      </c>
      <c r="AD24" s="105">
        <f t="shared" si="9"/>
        <v>40</v>
      </c>
      <c r="AE24" s="105">
        <f t="shared" si="10"/>
        <v>900</v>
      </c>
    </row>
    <row r="25">
      <c r="A25" s="98" t="s">
        <v>653</v>
      </c>
      <c r="B25" s="99" t="s">
        <v>654</v>
      </c>
      <c r="C25" s="100" t="s">
        <v>655</v>
      </c>
      <c r="D25" s="101" t="s">
        <v>656</v>
      </c>
      <c r="E25" s="102" t="s">
        <v>657</v>
      </c>
      <c r="F25" s="100" t="s">
        <v>413</v>
      </c>
      <c r="G25" s="100" t="s">
        <v>658</v>
      </c>
      <c r="H25" s="100" t="s">
        <v>419</v>
      </c>
      <c r="I25" s="100" t="s">
        <v>659</v>
      </c>
      <c r="J25" s="100" t="s">
        <v>419</v>
      </c>
      <c r="K25" s="100" t="s">
        <v>660</v>
      </c>
      <c r="L25" s="100" t="s">
        <v>415</v>
      </c>
      <c r="M25" s="100" t="s">
        <v>661</v>
      </c>
      <c r="N25" s="100" t="s">
        <v>415</v>
      </c>
      <c r="O25" s="100" t="s">
        <v>662</v>
      </c>
      <c r="P25" s="103" t="str">
        <f t="shared" si="1"/>
        <v>Medium</v>
      </c>
      <c r="Q25" s="103" t="str">
        <f t="shared" si="2"/>
        <v>Very Low</v>
      </c>
      <c r="R25" s="103" t="str">
        <f t="shared" si="3"/>
        <v>Low</v>
      </c>
      <c r="S25" s="107" t="s">
        <v>422</v>
      </c>
      <c r="T25" s="105"/>
      <c r="U25" s="104"/>
      <c r="V25" s="104"/>
      <c r="W25" s="104"/>
      <c r="Y25" s="105">
        <f t="shared" si="4"/>
        <v>20</v>
      </c>
      <c r="Z25" s="105">
        <f t="shared" si="5"/>
        <v>20</v>
      </c>
      <c r="AA25" s="105">
        <f t="shared" si="6"/>
        <v>30</v>
      </c>
      <c r="AB25" s="105">
        <f t="shared" si="7"/>
        <v>30</v>
      </c>
      <c r="AC25" s="105">
        <f t="shared" si="8"/>
        <v>25</v>
      </c>
      <c r="AD25" s="105">
        <f t="shared" si="9"/>
        <v>10</v>
      </c>
      <c r="AE25" s="105">
        <f t="shared" si="10"/>
        <v>250</v>
      </c>
    </row>
    <row r="26">
      <c r="A26" s="98" t="s">
        <v>663</v>
      </c>
      <c r="B26" s="99" t="s">
        <v>664</v>
      </c>
      <c r="C26" s="100" t="s">
        <v>460</v>
      </c>
      <c r="D26" s="101" t="s">
        <v>665</v>
      </c>
      <c r="E26" s="102" t="s">
        <v>445</v>
      </c>
      <c r="F26" s="100" t="s">
        <v>413</v>
      </c>
      <c r="G26" s="100" t="s">
        <v>445</v>
      </c>
      <c r="H26" s="100" t="s">
        <v>417</v>
      </c>
      <c r="I26" s="100" t="s">
        <v>445</v>
      </c>
      <c r="J26" s="100" t="s">
        <v>417</v>
      </c>
      <c r="K26" s="100" t="s">
        <v>445</v>
      </c>
      <c r="L26" s="100" t="s">
        <v>417</v>
      </c>
      <c r="M26" s="100" t="s">
        <v>445</v>
      </c>
      <c r="N26" s="100" t="s">
        <v>417</v>
      </c>
      <c r="O26" s="100" t="s">
        <v>445</v>
      </c>
      <c r="P26" s="103" t="str">
        <f t="shared" si="1"/>
        <v>Very Low</v>
      </c>
      <c r="Q26" s="103" t="str">
        <f t="shared" si="2"/>
        <v>Very Low</v>
      </c>
      <c r="R26" s="103" t="str">
        <f t="shared" si="3"/>
        <v>Very Low</v>
      </c>
      <c r="S26" s="107" t="s">
        <v>422</v>
      </c>
      <c r="T26" s="111" t="s">
        <v>445</v>
      </c>
      <c r="U26" s="100" t="s">
        <v>445</v>
      </c>
      <c r="V26" s="100" t="s">
        <v>445</v>
      </c>
      <c r="W26" s="104"/>
      <c r="Y26" s="105">
        <f t="shared" si="4"/>
        <v>10</v>
      </c>
      <c r="Z26" s="105">
        <f t="shared" si="5"/>
        <v>10</v>
      </c>
      <c r="AA26" s="105">
        <f t="shared" si="6"/>
        <v>10</v>
      </c>
      <c r="AB26" s="105">
        <f t="shared" si="7"/>
        <v>10</v>
      </c>
      <c r="AC26" s="105">
        <f t="shared" si="8"/>
        <v>10</v>
      </c>
      <c r="AD26" s="105">
        <f t="shared" si="9"/>
        <v>10</v>
      </c>
      <c r="AE26" s="105">
        <f t="shared" si="10"/>
        <v>100</v>
      </c>
    </row>
    <row r="27">
      <c r="A27" s="98" t="s">
        <v>666</v>
      </c>
      <c r="B27" s="99" t="s">
        <v>667</v>
      </c>
      <c r="C27" s="100" t="s">
        <v>668</v>
      </c>
      <c r="D27" s="101" t="s">
        <v>669</v>
      </c>
      <c r="E27" s="102" t="s">
        <v>670</v>
      </c>
      <c r="F27" s="100" t="s">
        <v>413</v>
      </c>
      <c r="G27" s="100" t="s">
        <v>671</v>
      </c>
      <c r="H27" s="100" t="s">
        <v>415</v>
      </c>
      <c r="I27" s="100" t="s">
        <v>672</v>
      </c>
      <c r="J27" s="100" t="s">
        <v>419</v>
      </c>
      <c r="K27" s="100" t="s">
        <v>673</v>
      </c>
      <c r="L27" s="100" t="s">
        <v>417</v>
      </c>
      <c r="M27" s="100" t="s">
        <v>445</v>
      </c>
      <c r="N27" s="100" t="s">
        <v>417</v>
      </c>
      <c r="O27" s="100" t="s">
        <v>445</v>
      </c>
      <c r="P27" s="103" t="str">
        <f t="shared" si="1"/>
        <v>Low</v>
      </c>
      <c r="Q27" s="103" t="str">
        <f t="shared" si="2"/>
        <v>Very Low</v>
      </c>
      <c r="R27" s="103" t="str">
        <f t="shared" si="3"/>
        <v>Very Low</v>
      </c>
      <c r="S27" s="107" t="s">
        <v>422</v>
      </c>
      <c r="T27" s="111" t="s">
        <v>445</v>
      </c>
      <c r="U27" s="104"/>
      <c r="V27" s="104"/>
      <c r="W27" s="104"/>
      <c r="Y27" s="105">
        <f t="shared" si="4"/>
        <v>30</v>
      </c>
      <c r="Z27" s="105">
        <f t="shared" si="5"/>
        <v>20</v>
      </c>
      <c r="AA27" s="105">
        <f t="shared" si="6"/>
        <v>10</v>
      </c>
      <c r="AB27" s="105">
        <f t="shared" si="7"/>
        <v>10</v>
      </c>
      <c r="AC27" s="105">
        <f t="shared" si="8"/>
        <v>17.5</v>
      </c>
      <c r="AD27" s="105">
        <f t="shared" si="9"/>
        <v>10</v>
      </c>
      <c r="AE27" s="105">
        <f t="shared" si="10"/>
        <v>175</v>
      </c>
    </row>
    <row r="28">
      <c r="A28" s="98" t="s">
        <v>674</v>
      </c>
      <c r="B28" s="99" t="s">
        <v>675</v>
      </c>
      <c r="C28" s="100" t="s">
        <v>676</v>
      </c>
      <c r="D28" s="101" t="s">
        <v>677</v>
      </c>
      <c r="E28" s="102" t="s">
        <v>678</v>
      </c>
      <c r="F28" s="100" t="s">
        <v>545</v>
      </c>
      <c r="G28" s="100" t="s">
        <v>679</v>
      </c>
      <c r="H28" s="100" t="s">
        <v>432</v>
      </c>
      <c r="I28" s="100" t="s">
        <v>680</v>
      </c>
      <c r="J28" s="100" t="s">
        <v>432</v>
      </c>
      <c r="K28" s="100" t="s">
        <v>681</v>
      </c>
      <c r="L28" s="100" t="s">
        <v>432</v>
      </c>
      <c r="M28" s="100" t="s">
        <v>682</v>
      </c>
      <c r="N28" s="100" t="s">
        <v>417</v>
      </c>
      <c r="O28" s="100" t="s">
        <v>683</v>
      </c>
      <c r="P28" s="103" t="str">
        <f t="shared" si="1"/>
        <v>High</v>
      </c>
      <c r="Q28" s="103" t="str">
        <f t="shared" si="2"/>
        <v>Low</v>
      </c>
      <c r="R28" s="103" t="str">
        <f t="shared" si="3"/>
        <v>Medium</v>
      </c>
      <c r="S28" s="107" t="s">
        <v>434</v>
      </c>
      <c r="T28" s="111" t="s">
        <v>684</v>
      </c>
      <c r="U28" s="104"/>
      <c r="V28" s="104"/>
      <c r="W28" s="104"/>
      <c r="Y28" s="105">
        <f t="shared" si="4"/>
        <v>40</v>
      </c>
      <c r="Z28" s="105">
        <f t="shared" si="5"/>
        <v>40</v>
      </c>
      <c r="AA28" s="105">
        <f t="shared" si="6"/>
        <v>40</v>
      </c>
      <c r="AB28" s="105">
        <f t="shared" si="7"/>
        <v>10</v>
      </c>
      <c r="AC28" s="105">
        <f t="shared" si="8"/>
        <v>32.5</v>
      </c>
      <c r="AD28" s="105">
        <f t="shared" si="9"/>
        <v>20</v>
      </c>
      <c r="AE28" s="105">
        <f t="shared" si="10"/>
        <v>650</v>
      </c>
    </row>
    <row r="29">
      <c r="A29" s="98" t="s">
        <v>685</v>
      </c>
      <c r="B29" s="99" t="s">
        <v>686</v>
      </c>
      <c r="C29" s="100" t="s">
        <v>508</v>
      </c>
      <c r="D29" s="101" t="s">
        <v>502</v>
      </c>
      <c r="E29" s="102" t="s">
        <v>687</v>
      </c>
      <c r="F29" s="100" t="s">
        <v>545</v>
      </c>
      <c r="G29" s="100" t="s">
        <v>688</v>
      </c>
      <c r="H29" s="100" t="s">
        <v>415</v>
      </c>
      <c r="I29" s="100" t="s">
        <v>689</v>
      </c>
      <c r="J29" s="100" t="s">
        <v>415</v>
      </c>
      <c r="K29" s="100" t="s">
        <v>690</v>
      </c>
      <c r="L29" s="100" t="s">
        <v>415</v>
      </c>
      <c r="M29" s="100" t="s">
        <v>691</v>
      </c>
      <c r="N29" s="100" t="s">
        <v>417</v>
      </c>
      <c r="O29" s="100" t="s">
        <v>506</v>
      </c>
      <c r="P29" s="103" t="str">
        <f t="shared" si="1"/>
        <v>Medium</v>
      </c>
      <c r="Q29" s="103" t="str">
        <f t="shared" si="2"/>
        <v>Low</v>
      </c>
      <c r="R29" s="103" t="str">
        <f t="shared" si="3"/>
        <v>Medium</v>
      </c>
      <c r="S29" s="107" t="s">
        <v>434</v>
      </c>
      <c r="T29" s="120" t="s">
        <v>692</v>
      </c>
      <c r="U29" s="100" t="s">
        <v>567</v>
      </c>
      <c r="V29" s="100" t="s">
        <v>693</v>
      </c>
      <c r="W29" s="106" t="s">
        <v>694</v>
      </c>
      <c r="Y29" s="105">
        <f t="shared" si="4"/>
        <v>30</v>
      </c>
      <c r="Z29" s="105">
        <f t="shared" si="5"/>
        <v>30</v>
      </c>
      <c r="AA29" s="105">
        <f t="shared" si="6"/>
        <v>30</v>
      </c>
      <c r="AB29" s="105">
        <f t="shared" si="7"/>
        <v>10</v>
      </c>
      <c r="AC29" s="105">
        <f t="shared" si="8"/>
        <v>25</v>
      </c>
      <c r="AD29" s="105">
        <f t="shared" si="9"/>
        <v>20</v>
      </c>
      <c r="AE29" s="105">
        <f t="shared" si="10"/>
        <v>500</v>
      </c>
    </row>
    <row r="30">
      <c r="A30" s="98" t="s">
        <v>695</v>
      </c>
      <c r="B30" s="99" t="s">
        <v>696</v>
      </c>
      <c r="C30" s="100" t="s">
        <v>697</v>
      </c>
      <c r="D30" s="101" t="s">
        <v>523</v>
      </c>
      <c r="E30" s="102" t="s">
        <v>524</v>
      </c>
      <c r="F30" s="100" t="s">
        <v>427</v>
      </c>
      <c r="G30" s="100" t="s">
        <v>638</v>
      </c>
      <c r="H30" s="100" t="s">
        <v>432</v>
      </c>
      <c r="I30" s="100" t="s">
        <v>639</v>
      </c>
      <c r="J30" s="100" t="s">
        <v>417</v>
      </c>
      <c r="K30" s="100" t="s">
        <v>632</v>
      </c>
      <c r="L30" s="100" t="s">
        <v>432</v>
      </c>
      <c r="M30" s="100" t="s">
        <v>517</v>
      </c>
      <c r="N30" s="100" t="s">
        <v>419</v>
      </c>
      <c r="O30" s="100" t="s">
        <v>634</v>
      </c>
      <c r="P30" s="103" t="str">
        <f t="shared" si="1"/>
        <v>Medium</v>
      </c>
      <c r="Q30" s="103" t="str">
        <f t="shared" si="2"/>
        <v>High</v>
      </c>
      <c r="R30" s="103" t="str">
        <f t="shared" si="3"/>
        <v>High</v>
      </c>
      <c r="S30" s="107" t="s">
        <v>494</v>
      </c>
      <c r="T30" s="111" t="s">
        <v>698</v>
      </c>
      <c r="U30" s="104"/>
      <c r="V30" s="109" t="s">
        <v>699</v>
      </c>
      <c r="W30" s="104"/>
      <c r="Y30" s="105">
        <f t="shared" si="4"/>
        <v>40</v>
      </c>
      <c r="Z30" s="105">
        <f t="shared" si="5"/>
        <v>10</v>
      </c>
      <c r="AA30" s="105">
        <f t="shared" si="6"/>
        <v>40</v>
      </c>
      <c r="AB30" s="105">
        <f t="shared" si="7"/>
        <v>20</v>
      </c>
      <c r="AC30" s="105">
        <f t="shared" si="8"/>
        <v>27.5</v>
      </c>
      <c r="AD30" s="105">
        <f t="shared" si="9"/>
        <v>40</v>
      </c>
      <c r="AE30" s="105">
        <f t="shared" si="10"/>
        <v>1100</v>
      </c>
    </row>
    <row r="31">
      <c r="A31" s="98" t="s">
        <v>700</v>
      </c>
      <c r="B31" s="99" t="s">
        <v>701</v>
      </c>
      <c r="C31" s="100" t="s">
        <v>702</v>
      </c>
      <c r="D31" s="101" t="s">
        <v>473</v>
      </c>
      <c r="E31" s="118" t="s">
        <v>703</v>
      </c>
      <c r="F31" s="100" t="s">
        <v>449</v>
      </c>
      <c r="G31" s="100" t="s">
        <v>704</v>
      </c>
      <c r="H31" s="100" t="s">
        <v>417</v>
      </c>
      <c r="I31" s="100" t="s">
        <v>705</v>
      </c>
      <c r="J31" s="100" t="s">
        <v>417</v>
      </c>
      <c r="K31" s="100" t="s">
        <v>706</v>
      </c>
      <c r="L31" s="100" t="s">
        <v>417</v>
      </c>
      <c r="M31" s="100" t="s">
        <v>707</v>
      </c>
      <c r="N31" s="100" t="s">
        <v>417</v>
      </c>
      <c r="O31" s="100" t="s">
        <v>708</v>
      </c>
      <c r="P31" s="103" t="str">
        <f t="shared" si="1"/>
        <v>Very Low</v>
      </c>
      <c r="Q31" s="103" t="str">
        <f t="shared" si="2"/>
        <v>Medium</v>
      </c>
      <c r="R31" s="103" t="str">
        <f t="shared" si="3"/>
        <v>Low</v>
      </c>
      <c r="S31" s="107" t="s">
        <v>422</v>
      </c>
      <c r="T31" s="111" t="s">
        <v>578</v>
      </c>
      <c r="U31" s="100" t="s">
        <v>709</v>
      </c>
      <c r="V31" s="110" t="s">
        <v>456</v>
      </c>
      <c r="W31" s="104"/>
      <c r="Y31" s="105">
        <f t="shared" si="4"/>
        <v>10</v>
      </c>
      <c r="Z31" s="105">
        <f t="shared" si="5"/>
        <v>10</v>
      </c>
      <c r="AA31" s="105">
        <f t="shared" si="6"/>
        <v>10</v>
      </c>
      <c r="AB31" s="105">
        <f t="shared" si="7"/>
        <v>10</v>
      </c>
      <c r="AC31" s="105">
        <f t="shared" si="8"/>
        <v>10</v>
      </c>
      <c r="AD31" s="105">
        <f t="shared" si="9"/>
        <v>30</v>
      </c>
      <c r="AE31" s="105">
        <f t="shared" si="10"/>
        <v>300</v>
      </c>
    </row>
    <row r="32">
      <c r="A32" s="98" t="s">
        <v>710</v>
      </c>
      <c r="B32" s="99" t="s">
        <v>711</v>
      </c>
      <c r="C32" s="100" t="s">
        <v>676</v>
      </c>
      <c r="D32" s="101" t="s">
        <v>582</v>
      </c>
      <c r="E32" s="118" t="s">
        <v>712</v>
      </c>
      <c r="F32" s="100" t="s">
        <v>449</v>
      </c>
      <c r="G32" s="100" t="s">
        <v>713</v>
      </c>
      <c r="H32" s="100" t="s">
        <v>432</v>
      </c>
      <c r="I32" s="100" t="s">
        <v>714</v>
      </c>
      <c r="J32" s="100" t="s">
        <v>432</v>
      </c>
      <c r="K32" s="100" t="s">
        <v>715</v>
      </c>
      <c r="L32" s="100" t="s">
        <v>432</v>
      </c>
      <c r="M32" s="100" t="s">
        <v>716</v>
      </c>
      <c r="N32" s="100" t="s">
        <v>419</v>
      </c>
      <c r="O32" s="100" t="s">
        <v>717</v>
      </c>
      <c r="P32" s="103" t="str">
        <f t="shared" si="1"/>
        <v>High</v>
      </c>
      <c r="Q32" s="103" t="str">
        <f t="shared" si="2"/>
        <v>Medium</v>
      </c>
      <c r="R32" s="103" t="str">
        <f t="shared" si="3"/>
        <v>High</v>
      </c>
      <c r="S32" s="107" t="s">
        <v>434</v>
      </c>
      <c r="T32" s="111" t="s">
        <v>597</v>
      </c>
      <c r="U32" s="100" t="s">
        <v>709</v>
      </c>
      <c r="V32" s="111" t="s">
        <v>718</v>
      </c>
      <c r="W32" s="104"/>
      <c r="Y32" s="105">
        <f t="shared" si="4"/>
        <v>40</v>
      </c>
      <c r="Z32" s="105">
        <f t="shared" si="5"/>
        <v>40</v>
      </c>
      <c r="AA32" s="105">
        <f t="shared" si="6"/>
        <v>40</v>
      </c>
      <c r="AB32" s="105">
        <f t="shared" si="7"/>
        <v>20</v>
      </c>
      <c r="AC32" s="105">
        <f t="shared" si="8"/>
        <v>35</v>
      </c>
      <c r="AD32" s="105">
        <f t="shared" si="9"/>
        <v>30</v>
      </c>
      <c r="AE32" s="105">
        <f t="shared" si="10"/>
        <v>1050</v>
      </c>
    </row>
    <row r="33">
      <c r="A33" s="98" t="s">
        <v>719</v>
      </c>
      <c r="B33" s="99" t="s">
        <v>720</v>
      </c>
      <c r="C33" s="100" t="s">
        <v>721</v>
      </c>
      <c r="D33" s="115" t="s">
        <v>523</v>
      </c>
      <c r="E33" s="102" t="s">
        <v>722</v>
      </c>
      <c r="F33" s="100" t="s">
        <v>427</v>
      </c>
      <c r="G33" s="100" t="s">
        <v>638</v>
      </c>
      <c r="H33" s="100" t="s">
        <v>417</v>
      </c>
      <c r="I33" s="100" t="s">
        <v>723</v>
      </c>
      <c r="J33" s="100" t="s">
        <v>419</v>
      </c>
      <c r="K33" s="100" t="s">
        <v>724</v>
      </c>
      <c r="L33" s="100" t="s">
        <v>417</v>
      </c>
      <c r="M33" s="100" t="s">
        <v>725</v>
      </c>
      <c r="N33" s="100" t="s">
        <v>432</v>
      </c>
      <c r="O33" s="100" t="s">
        <v>726</v>
      </c>
      <c r="P33" s="103" t="str">
        <f t="shared" si="1"/>
        <v>Low</v>
      </c>
      <c r="Q33" s="103" t="str">
        <f t="shared" si="2"/>
        <v>High</v>
      </c>
      <c r="R33" s="103" t="str">
        <f t="shared" si="3"/>
        <v>Medium</v>
      </c>
      <c r="S33" s="107" t="s">
        <v>434</v>
      </c>
      <c r="T33" s="110" t="s">
        <v>495</v>
      </c>
      <c r="U33" s="104"/>
      <c r="V33" s="109" t="s">
        <v>727</v>
      </c>
      <c r="W33" s="104"/>
      <c r="Y33" s="105">
        <f t="shared" si="4"/>
        <v>10</v>
      </c>
      <c r="Z33" s="105">
        <f t="shared" si="5"/>
        <v>20</v>
      </c>
      <c r="AA33" s="105">
        <f t="shared" si="6"/>
        <v>10</v>
      </c>
      <c r="AB33" s="105">
        <f t="shared" si="7"/>
        <v>40</v>
      </c>
      <c r="AC33" s="105">
        <f t="shared" si="8"/>
        <v>20</v>
      </c>
      <c r="AD33" s="105">
        <f t="shared" si="9"/>
        <v>40</v>
      </c>
      <c r="AE33" s="105">
        <f t="shared" si="10"/>
        <v>800</v>
      </c>
    </row>
    <row r="34">
      <c r="A34" s="98" t="s">
        <v>728</v>
      </c>
      <c r="B34" s="99" t="s">
        <v>729</v>
      </c>
      <c r="C34" s="100" t="s">
        <v>730</v>
      </c>
      <c r="D34" s="101" t="s">
        <v>442</v>
      </c>
      <c r="E34" s="102" t="s">
        <v>443</v>
      </c>
      <c r="F34" s="100" t="s">
        <v>545</v>
      </c>
      <c r="G34" s="100" t="s">
        <v>731</v>
      </c>
      <c r="H34" s="100" t="s">
        <v>415</v>
      </c>
      <c r="I34" s="116" t="s">
        <v>732</v>
      </c>
      <c r="J34" s="100" t="s">
        <v>432</v>
      </c>
      <c r="K34" s="100" t="s">
        <v>733</v>
      </c>
      <c r="L34" s="100" t="s">
        <v>432</v>
      </c>
      <c r="M34" s="100" t="s">
        <v>733</v>
      </c>
      <c r="N34" s="100" t="s">
        <v>417</v>
      </c>
      <c r="O34" s="100" t="s">
        <v>734</v>
      </c>
      <c r="P34" s="103" t="str">
        <f t="shared" si="1"/>
        <v>Medium</v>
      </c>
      <c r="Q34" s="103" t="str">
        <f t="shared" si="2"/>
        <v>Low</v>
      </c>
      <c r="R34" s="103" t="str">
        <f t="shared" si="3"/>
        <v>Medium</v>
      </c>
      <c r="S34" s="107" t="s">
        <v>434</v>
      </c>
      <c r="T34" s="111" t="s">
        <v>735</v>
      </c>
      <c r="U34" s="104"/>
      <c r="V34" s="111" t="s">
        <v>736</v>
      </c>
      <c r="W34" s="104"/>
      <c r="Y34" s="105">
        <f t="shared" si="4"/>
        <v>30</v>
      </c>
      <c r="Z34" s="105">
        <f t="shared" si="5"/>
        <v>40</v>
      </c>
      <c r="AA34" s="105">
        <f t="shared" si="6"/>
        <v>40</v>
      </c>
      <c r="AB34" s="105">
        <f t="shared" si="7"/>
        <v>10</v>
      </c>
      <c r="AC34" s="105">
        <f t="shared" si="8"/>
        <v>30</v>
      </c>
      <c r="AD34" s="105">
        <f t="shared" si="9"/>
        <v>20</v>
      </c>
      <c r="AE34" s="105">
        <f t="shared" si="10"/>
        <v>600</v>
      </c>
    </row>
    <row r="35">
      <c r="A35" s="98" t="s">
        <v>737</v>
      </c>
      <c r="B35" s="99" t="s">
        <v>738</v>
      </c>
      <c r="C35" s="100" t="s">
        <v>730</v>
      </c>
      <c r="D35" s="101" t="s">
        <v>739</v>
      </c>
      <c r="E35" s="102" t="s">
        <v>443</v>
      </c>
      <c r="F35" s="100" t="s">
        <v>413</v>
      </c>
      <c r="G35" s="100" t="s">
        <v>731</v>
      </c>
      <c r="H35" s="107" t="s">
        <v>417</v>
      </c>
      <c r="I35" s="117" t="s">
        <v>740</v>
      </c>
      <c r="J35" s="100" t="s">
        <v>432</v>
      </c>
      <c r="K35" s="100" t="s">
        <v>741</v>
      </c>
      <c r="L35" s="100" t="s">
        <v>432</v>
      </c>
      <c r="M35" s="100" t="s">
        <v>733</v>
      </c>
      <c r="N35" s="100" t="s">
        <v>417</v>
      </c>
      <c r="O35" s="100" t="s">
        <v>742</v>
      </c>
      <c r="P35" s="103" t="str">
        <f t="shared" si="1"/>
        <v>Medium</v>
      </c>
      <c r="Q35" s="103" t="str">
        <f t="shared" si="2"/>
        <v>Very Low</v>
      </c>
      <c r="R35" s="103" t="str">
        <f t="shared" si="3"/>
        <v>Low</v>
      </c>
      <c r="S35" s="107" t="s">
        <v>422</v>
      </c>
      <c r="T35" s="108"/>
      <c r="U35" s="104"/>
      <c r="V35" s="104"/>
      <c r="W35" s="104"/>
      <c r="Y35" s="105">
        <f t="shared" si="4"/>
        <v>10</v>
      </c>
      <c r="Z35" s="105">
        <f t="shared" si="5"/>
        <v>40</v>
      </c>
      <c r="AA35" s="105">
        <f t="shared" si="6"/>
        <v>40</v>
      </c>
      <c r="AB35" s="105">
        <f t="shared" si="7"/>
        <v>10</v>
      </c>
      <c r="AC35" s="105">
        <f t="shared" si="8"/>
        <v>25</v>
      </c>
      <c r="AD35" s="105">
        <f t="shared" si="9"/>
        <v>10</v>
      </c>
      <c r="AE35" s="105">
        <f t="shared" si="10"/>
        <v>250</v>
      </c>
    </row>
    <row r="36">
      <c r="A36" s="98" t="s">
        <v>743</v>
      </c>
      <c r="B36" s="99" t="s">
        <v>744</v>
      </c>
      <c r="C36" s="100" t="s">
        <v>745</v>
      </c>
      <c r="D36" s="101" t="s">
        <v>746</v>
      </c>
      <c r="E36" s="119" t="s">
        <v>747</v>
      </c>
      <c r="F36" s="100" t="s">
        <v>427</v>
      </c>
      <c r="G36" s="100" t="s">
        <v>617</v>
      </c>
      <c r="H36" s="100" t="s">
        <v>415</v>
      </c>
      <c r="I36" s="100" t="s">
        <v>748</v>
      </c>
      <c r="J36" s="100" t="s">
        <v>419</v>
      </c>
      <c r="K36" s="121" t="s">
        <v>749</v>
      </c>
      <c r="L36" s="100" t="s">
        <v>419</v>
      </c>
      <c r="M36" s="113" t="s">
        <v>750</v>
      </c>
      <c r="N36" s="100" t="s">
        <v>417</v>
      </c>
      <c r="O36" s="100" t="s">
        <v>751</v>
      </c>
      <c r="P36" s="103" t="str">
        <f t="shared" si="1"/>
        <v>Low</v>
      </c>
      <c r="Q36" s="103" t="str">
        <f t="shared" si="2"/>
        <v>High</v>
      </c>
      <c r="R36" s="103" t="str">
        <f t="shared" si="3"/>
        <v>Medium</v>
      </c>
      <c r="S36" s="107" t="s">
        <v>434</v>
      </c>
      <c r="T36" s="111" t="s">
        <v>752</v>
      </c>
      <c r="U36" s="100" t="s">
        <v>143</v>
      </c>
      <c r="V36" s="106" t="s">
        <v>753</v>
      </c>
      <c r="W36" s="104"/>
      <c r="Y36" s="105">
        <f t="shared" si="4"/>
        <v>30</v>
      </c>
      <c r="Z36" s="105">
        <f t="shared" si="5"/>
        <v>20</v>
      </c>
      <c r="AA36" s="105">
        <f t="shared" si="6"/>
        <v>20</v>
      </c>
      <c r="AB36" s="105">
        <f t="shared" si="7"/>
        <v>10</v>
      </c>
      <c r="AC36" s="105">
        <f t="shared" si="8"/>
        <v>20</v>
      </c>
      <c r="AD36" s="105">
        <f t="shared" si="9"/>
        <v>40</v>
      </c>
      <c r="AE36" s="105">
        <f t="shared" si="10"/>
        <v>800</v>
      </c>
    </row>
    <row r="37">
      <c r="A37" s="98" t="s">
        <v>754</v>
      </c>
      <c r="B37" s="99" t="s">
        <v>755</v>
      </c>
      <c r="C37" s="100" t="s">
        <v>441</v>
      </c>
      <c r="D37" s="101" t="s">
        <v>442</v>
      </c>
      <c r="E37" s="102" t="s">
        <v>443</v>
      </c>
      <c r="F37" s="100" t="s">
        <v>413</v>
      </c>
      <c r="G37" s="100" t="s">
        <v>756</v>
      </c>
      <c r="H37" s="100" t="s">
        <v>417</v>
      </c>
      <c r="I37" s="100" t="s">
        <v>445</v>
      </c>
      <c r="J37" s="100" t="s">
        <v>417</v>
      </c>
      <c r="K37" s="100" t="s">
        <v>418</v>
      </c>
      <c r="L37" s="100"/>
      <c r="M37" s="100" t="s">
        <v>445</v>
      </c>
      <c r="N37" s="100" t="s">
        <v>417</v>
      </c>
      <c r="O37" s="100" t="s">
        <v>445</v>
      </c>
      <c r="P37" s="103" t="str">
        <f t="shared" si="1"/>
        <v>Very Low</v>
      </c>
      <c r="Q37" s="103" t="str">
        <f t="shared" si="2"/>
        <v>Very Low</v>
      </c>
      <c r="R37" s="103" t="str">
        <f t="shared" si="3"/>
        <v>Very Low</v>
      </c>
      <c r="S37" s="107" t="s">
        <v>422</v>
      </c>
      <c r="T37" s="108"/>
      <c r="U37" s="104"/>
      <c r="V37" s="104"/>
      <c r="W37" s="104"/>
      <c r="Y37" s="105">
        <f t="shared" si="4"/>
        <v>10</v>
      </c>
      <c r="Z37" s="105">
        <f t="shared" si="5"/>
        <v>10</v>
      </c>
      <c r="AA37" s="105">
        <f t="shared" si="6"/>
        <v>0</v>
      </c>
      <c r="AB37" s="105">
        <f t="shared" si="7"/>
        <v>10</v>
      </c>
      <c r="AC37" s="105">
        <f t="shared" si="8"/>
        <v>7.5</v>
      </c>
      <c r="AD37" s="105">
        <f t="shared" si="9"/>
        <v>10</v>
      </c>
      <c r="AE37" s="105">
        <f t="shared" si="10"/>
        <v>75</v>
      </c>
    </row>
    <row r="38">
      <c r="A38" s="98" t="s">
        <v>757</v>
      </c>
      <c r="B38" s="99" t="s">
        <v>758</v>
      </c>
      <c r="C38" s="100" t="s">
        <v>759</v>
      </c>
      <c r="D38" s="115" t="s">
        <v>523</v>
      </c>
      <c r="E38" s="102" t="s">
        <v>760</v>
      </c>
      <c r="F38" s="100" t="s">
        <v>427</v>
      </c>
      <c r="G38" s="100" t="s">
        <v>761</v>
      </c>
      <c r="H38" s="100" t="s">
        <v>417</v>
      </c>
      <c r="I38" s="113" t="s">
        <v>762</v>
      </c>
      <c r="J38" s="100" t="s">
        <v>417</v>
      </c>
      <c r="K38" s="100" t="s">
        <v>632</v>
      </c>
      <c r="L38" s="100" t="s">
        <v>417</v>
      </c>
      <c r="M38" s="100" t="s">
        <v>725</v>
      </c>
      <c r="N38" s="100" t="s">
        <v>432</v>
      </c>
      <c r="O38" s="100" t="s">
        <v>726</v>
      </c>
      <c r="P38" s="103" t="str">
        <f t="shared" si="1"/>
        <v>Low</v>
      </c>
      <c r="Q38" s="103" t="str">
        <f t="shared" si="2"/>
        <v>High</v>
      </c>
      <c r="R38" s="103" t="str">
        <f t="shared" si="3"/>
        <v>Medium</v>
      </c>
      <c r="S38" s="107" t="s">
        <v>434</v>
      </c>
      <c r="T38" s="110" t="s">
        <v>495</v>
      </c>
      <c r="U38" s="104"/>
      <c r="V38" s="109" t="s">
        <v>727</v>
      </c>
      <c r="W38" s="104"/>
      <c r="Y38" s="105">
        <f t="shared" si="4"/>
        <v>10</v>
      </c>
      <c r="Z38" s="105">
        <f t="shared" si="5"/>
        <v>10</v>
      </c>
      <c r="AA38" s="105">
        <f t="shared" si="6"/>
        <v>10</v>
      </c>
      <c r="AB38" s="105">
        <f t="shared" si="7"/>
        <v>40</v>
      </c>
      <c r="AC38" s="105">
        <f t="shared" si="8"/>
        <v>17.5</v>
      </c>
      <c r="AD38" s="105">
        <f t="shared" si="9"/>
        <v>40</v>
      </c>
      <c r="AE38" s="105">
        <f t="shared" si="10"/>
        <v>700</v>
      </c>
    </row>
    <row r="39">
      <c r="A39" s="98" t="s">
        <v>763</v>
      </c>
      <c r="B39" s="99" t="s">
        <v>764</v>
      </c>
      <c r="C39" s="100" t="s">
        <v>765</v>
      </c>
      <c r="D39" s="101" t="s">
        <v>766</v>
      </c>
      <c r="E39" s="102" t="s">
        <v>767</v>
      </c>
      <c r="F39" s="100" t="s">
        <v>427</v>
      </c>
      <c r="G39" s="100" t="s">
        <v>768</v>
      </c>
      <c r="H39" s="100" t="s">
        <v>432</v>
      </c>
      <c r="I39" s="100" t="s">
        <v>769</v>
      </c>
      <c r="J39" s="100" t="s">
        <v>432</v>
      </c>
      <c r="K39" s="106" t="s">
        <v>770</v>
      </c>
      <c r="L39" s="100" t="s">
        <v>432</v>
      </c>
      <c r="M39" s="100" t="s">
        <v>771</v>
      </c>
      <c r="N39" s="100" t="s">
        <v>417</v>
      </c>
      <c r="O39" s="100" t="s">
        <v>772</v>
      </c>
      <c r="P39" s="103" t="str">
        <f t="shared" si="1"/>
        <v>High</v>
      </c>
      <c r="Q39" s="103" t="str">
        <f t="shared" si="2"/>
        <v>High</v>
      </c>
      <c r="R39" s="103" t="str">
        <f t="shared" si="3"/>
        <v>High</v>
      </c>
      <c r="S39" s="107" t="s">
        <v>434</v>
      </c>
      <c r="T39" s="111" t="s">
        <v>773</v>
      </c>
      <c r="U39" s="100" t="s">
        <v>774</v>
      </c>
      <c r="V39" s="100" t="s">
        <v>775</v>
      </c>
      <c r="W39" s="104"/>
      <c r="Y39" s="105">
        <f t="shared" si="4"/>
        <v>40</v>
      </c>
      <c r="Z39" s="105">
        <f t="shared" si="5"/>
        <v>40</v>
      </c>
      <c r="AA39" s="105">
        <f t="shared" si="6"/>
        <v>40</v>
      </c>
      <c r="AB39" s="105">
        <f t="shared" si="7"/>
        <v>10</v>
      </c>
      <c r="AC39" s="105">
        <f t="shared" si="8"/>
        <v>32.5</v>
      </c>
      <c r="AD39" s="105">
        <f t="shared" si="9"/>
        <v>40</v>
      </c>
      <c r="AE39" s="105">
        <f t="shared" si="10"/>
        <v>1300</v>
      </c>
    </row>
    <row r="40">
      <c r="A40" s="122" t="s">
        <v>776</v>
      </c>
      <c r="B40" s="123" t="s">
        <v>777</v>
      </c>
      <c r="C40" s="106" t="s">
        <v>778</v>
      </c>
      <c r="D40" s="102" t="s">
        <v>779</v>
      </c>
      <c r="E40" s="102" t="s">
        <v>780</v>
      </c>
      <c r="F40" s="106" t="s">
        <v>449</v>
      </c>
      <c r="G40" s="106" t="s">
        <v>781</v>
      </c>
      <c r="H40" s="106" t="s">
        <v>432</v>
      </c>
      <c r="I40" s="106" t="s">
        <v>782</v>
      </c>
      <c r="J40" s="106" t="s">
        <v>417</v>
      </c>
      <c r="K40" s="106" t="s">
        <v>783</v>
      </c>
      <c r="L40" s="106" t="s">
        <v>432</v>
      </c>
      <c r="M40" s="106" t="s">
        <v>784</v>
      </c>
      <c r="N40" s="106" t="s">
        <v>419</v>
      </c>
      <c r="O40" s="106" t="s">
        <v>785</v>
      </c>
      <c r="P40" s="103" t="str">
        <f t="shared" si="1"/>
        <v>Medium</v>
      </c>
      <c r="Q40" s="124" t="str">
        <f t="shared" si="2"/>
        <v>Medium</v>
      </c>
      <c r="R40" s="103" t="str">
        <f t="shared" si="3"/>
        <v>High</v>
      </c>
      <c r="S40" s="125" t="s">
        <v>434</v>
      </c>
      <c r="T40" s="126" t="s">
        <v>698</v>
      </c>
      <c r="U40" s="106" t="s">
        <v>786</v>
      </c>
      <c r="V40" s="106" t="s">
        <v>787</v>
      </c>
      <c r="W40" s="127"/>
      <c r="X40" s="128"/>
      <c r="Y40" s="129">
        <f t="shared" si="4"/>
        <v>40</v>
      </c>
      <c r="Z40" s="129">
        <f t="shared" si="5"/>
        <v>10</v>
      </c>
      <c r="AA40" s="129">
        <f t="shared" si="6"/>
        <v>40</v>
      </c>
      <c r="AB40" s="129">
        <f t="shared" si="7"/>
        <v>20</v>
      </c>
      <c r="AC40" s="105">
        <f t="shared" si="8"/>
        <v>27.5</v>
      </c>
      <c r="AD40" s="129">
        <f t="shared" si="9"/>
        <v>30</v>
      </c>
      <c r="AE40" s="129">
        <f t="shared" si="10"/>
        <v>825</v>
      </c>
    </row>
    <row r="41">
      <c r="A41" s="98" t="s">
        <v>788</v>
      </c>
      <c r="B41" s="99" t="s">
        <v>789</v>
      </c>
      <c r="C41" s="100" t="s">
        <v>598</v>
      </c>
      <c r="D41" s="101" t="s">
        <v>790</v>
      </c>
      <c r="E41" s="102" t="s">
        <v>791</v>
      </c>
      <c r="F41" s="100" t="s">
        <v>449</v>
      </c>
      <c r="G41" s="100" t="s">
        <v>792</v>
      </c>
      <c r="H41" s="100" t="s">
        <v>417</v>
      </c>
      <c r="I41" s="100" t="s">
        <v>793</v>
      </c>
      <c r="J41" s="100" t="s">
        <v>417</v>
      </c>
      <c r="K41" s="100" t="s">
        <v>527</v>
      </c>
      <c r="L41" s="100" t="s">
        <v>417</v>
      </c>
      <c r="M41" s="100" t="s">
        <v>794</v>
      </c>
      <c r="N41" s="100" t="s">
        <v>415</v>
      </c>
      <c r="O41" s="100" t="s">
        <v>795</v>
      </c>
      <c r="P41" s="103" t="str">
        <f t="shared" si="1"/>
        <v>Low</v>
      </c>
      <c r="Q41" s="103" t="str">
        <f t="shared" si="2"/>
        <v>Medium</v>
      </c>
      <c r="R41" s="103" t="str">
        <f t="shared" si="3"/>
        <v>Medium</v>
      </c>
      <c r="S41" s="107" t="s">
        <v>434</v>
      </c>
      <c r="T41" s="130" t="s">
        <v>796</v>
      </c>
      <c r="U41" s="100" t="s">
        <v>797</v>
      </c>
      <c r="V41" s="100" t="s">
        <v>798</v>
      </c>
      <c r="W41" s="104"/>
      <c r="Y41" s="105">
        <f t="shared" si="4"/>
        <v>10</v>
      </c>
      <c r="Z41" s="105">
        <f t="shared" si="5"/>
        <v>10</v>
      </c>
      <c r="AA41" s="105">
        <f t="shared" si="6"/>
        <v>10</v>
      </c>
      <c r="AB41" s="105">
        <f t="shared" si="7"/>
        <v>30</v>
      </c>
      <c r="AC41" s="105">
        <f t="shared" si="8"/>
        <v>15</v>
      </c>
      <c r="AD41" s="105">
        <f t="shared" si="9"/>
        <v>30</v>
      </c>
      <c r="AE41" s="105">
        <f t="shared" si="10"/>
        <v>450</v>
      </c>
    </row>
    <row r="42">
      <c r="A42" s="98" t="s">
        <v>799</v>
      </c>
      <c r="B42" s="99" t="s">
        <v>800</v>
      </c>
      <c r="C42" s="100" t="s">
        <v>801</v>
      </c>
      <c r="D42" s="101" t="s">
        <v>802</v>
      </c>
      <c r="E42" s="102" t="s">
        <v>803</v>
      </c>
      <c r="F42" s="100" t="s">
        <v>427</v>
      </c>
      <c r="G42" s="100" t="s">
        <v>428</v>
      </c>
      <c r="H42" s="100" t="s">
        <v>415</v>
      </c>
      <c r="I42" s="100" t="s">
        <v>804</v>
      </c>
      <c r="J42" s="100" t="s">
        <v>417</v>
      </c>
      <c r="K42" s="113" t="s">
        <v>632</v>
      </c>
      <c r="L42" s="100" t="s">
        <v>417</v>
      </c>
      <c r="M42" s="100" t="s">
        <v>805</v>
      </c>
      <c r="N42" s="100" t="s">
        <v>415</v>
      </c>
      <c r="O42" s="100" t="s">
        <v>726</v>
      </c>
      <c r="P42" s="103" t="str">
        <f t="shared" si="1"/>
        <v>Low</v>
      </c>
      <c r="Q42" s="103" t="str">
        <f t="shared" si="2"/>
        <v>High</v>
      </c>
      <c r="R42" s="103" t="str">
        <f t="shared" si="3"/>
        <v>Medium</v>
      </c>
      <c r="S42" s="107" t="s">
        <v>434</v>
      </c>
      <c r="T42" s="111" t="s">
        <v>806</v>
      </c>
      <c r="U42" s="100" t="s">
        <v>774</v>
      </c>
      <c r="V42" s="106" t="s">
        <v>807</v>
      </c>
      <c r="W42" s="104"/>
      <c r="Y42" s="105">
        <f t="shared" si="4"/>
        <v>30</v>
      </c>
      <c r="Z42" s="105">
        <f t="shared" si="5"/>
        <v>10</v>
      </c>
      <c r="AA42" s="105">
        <f t="shared" si="6"/>
        <v>10</v>
      </c>
      <c r="AB42" s="105">
        <f t="shared" si="7"/>
        <v>30</v>
      </c>
      <c r="AC42" s="105">
        <f t="shared" si="8"/>
        <v>20</v>
      </c>
      <c r="AD42" s="105">
        <f t="shared" si="9"/>
        <v>40</v>
      </c>
      <c r="AE42" s="105">
        <f t="shared" si="10"/>
        <v>800</v>
      </c>
    </row>
    <row r="43">
      <c r="A43" s="98" t="s">
        <v>808</v>
      </c>
      <c r="B43" s="99" t="s">
        <v>809</v>
      </c>
      <c r="C43" s="100" t="s">
        <v>810</v>
      </c>
      <c r="D43" s="101" t="s">
        <v>811</v>
      </c>
      <c r="E43" s="119" t="s">
        <v>488</v>
      </c>
      <c r="F43" s="100" t="s">
        <v>427</v>
      </c>
      <c r="G43" s="100" t="s">
        <v>428</v>
      </c>
      <c r="H43" s="100" t="s">
        <v>415</v>
      </c>
      <c r="I43" s="100" t="s">
        <v>748</v>
      </c>
      <c r="J43" s="100" t="s">
        <v>417</v>
      </c>
      <c r="K43" s="113" t="s">
        <v>632</v>
      </c>
      <c r="L43" s="100" t="s">
        <v>417</v>
      </c>
      <c r="M43" s="100" t="s">
        <v>812</v>
      </c>
      <c r="N43" s="100" t="s">
        <v>415</v>
      </c>
      <c r="O43" s="100" t="s">
        <v>726</v>
      </c>
      <c r="P43" s="103" t="str">
        <f t="shared" si="1"/>
        <v>Low</v>
      </c>
      <c r="Q43" s="103" t="str">
        <f t="shared" si="2"/>
        <v>High</v>
      </c>
      <c r="R43" s="103" t="str">
        <f t="shared" si="3"/>
        <v>Medium</v>
      </c>
      <c r="S43" s="107" t="s">
        <v>434</v>
      </c>
      <c r="T43" s="111" t="s">
        <v>806</v>
      </c>
      <c r="U43" s="100" t="s">
        <v>143</v>
      </c>
      <c r="V43" s="106" t="s">
        <v>807</v>
      </c>
      <c r="W43" s="104"/>
      <c r="Y43" s="105">
        <f t="shared" si="4"/>
        <v>30</v>
      </c>
      <c r="Z43" s="105">
        <f t="shared" si="5"/>
        <v>10</v>
      </c>
      <c r="AA43" s="105">
        <f t="shared" si="6"/>
        <v>10</v>
      </c>
      <c r="AB43" s="105">
        <f t="shared" si="7"/>
        <v>30</v>
      </c>
      <c r="AC43" s="105">
        <f t="shared" si="8"/>
        <v>20</v>
      </c>
      <c r="AD43" s="105">
        <f t="shared" si="9"/>
        <v>40</v>
      </c>
      <c r="AE43" s="105">
        <f t="shared" si="10"/>
        <v>800</v>
      </c>
    </row>
    <row r="44">
      <c r="A44" s="98" t="s">
        <v>813</v>
      </c>
      <c r="B44" s="99" t="s">
        <v>814</v>
      </c>
      <c r="C44" s="100" t="s">
        <v>815</v>
      </c>
      <c r="D44" s="101" t="s">
        <v>816</v>
      </c>
      <c r="E44" s="102" t="s">
        <v>817</v>
      </c>
      <c r="F44" s="100" t="s">
        <v>449</v>
      </c>
      <c r="G44" s="100" t="s">
        <v>818</v>
      </c>
      <c r="H44" s="100" t="s">
        <v>415</v>
      </c>
      <c r="I44" s="100" t="s">
        <v>819</v>
      </c>
      <c r="J44" s="100" t="s">
        <v>415</v>
      </c>
      <c r="K44" s="100" t="s">
        <v>820</v>
      </c>
      <c r="L44" s="100" t="s">
        <v>415</v>
      </c>
      <c r="M44" s="100" t="s">
        <v>821</v>
      </c>
      <c r="N44" s="100" t="s">
        <v>417</v>
      </c>
      <c r="O44" s="100" t="s">
        <v>822</v>
      </c>
      <c r="P44" s="103" t="str">
        <f t="shared" si="1"/>
        <v>Medium</v>
      </c>
      <c r="Q44" s="103" t="str">
        <f t="shared" si="2"/>
        <v>Medium</v>
      </c>
      <c r="R44" s="103" t="str">
        <f t="shared" si="3"/>
        <v>Medium</v>
      </c>
      <c r="S44" s="107" t="s">
        <v>434</v>
      </c>
      <c r="T44" s="111" t="s">
        <v>823</v>
      </c>
      <c r="U44" s="100" t="s">
        <v>824</v>
      </c>
      <c r="V44" s="100" t="s">
        <v>825</v>
      </c>
      <c r="W44" s="104"/>
      <c r="Y44" s="105">
        <f t="shared" si="4"/>
        <v>30</v>
      </c>
      <c r="Z44" s="105">
        <f t="shared" si="5"/>
        <v>30</v>
      </c>
      <c r="AA44" s="105">
        <f t="shared" si="6"/>
        <v>30</v>
      </c>
      <c r="AB44" s="105">
        <f t="shared" si="7"/>
        <v>10</v>
      </c>
      <c r="AC44" s="105">
        <f t="shared" si="8"/>
        <v>25</v>
      </c>
      <c r="AD44" s="105">
        <f t="shared" si="9"/>
        <v>30</v>
      </c>
      <c r="AE44" s="105">
        <f t="shared" si="10"/>
        <v>750</v>
      </c>
    </row>
    <row r="45">
      <c r="A45" s="98" t="s">
        <v>826</v>
      </c>
      <c r="B45" s="99" t="s">
        <v>827</v>
      </c>
      <c r="C45" s="100" t="s">
        <v>828</v>
      </c>
      <c r="D45" s="101" t="s">
        <v>582</v>
      </c>
      <c r="E45" s="118" t="s">
        <v>829</v>
      </c>
      <c r="F45" s="100" t="s">
        <v>449</v>
      </c>
      <c r="G45" s="100" t="s">
        <v>713</v>
      </c>
      <c r="H45" s="100" t="s">
        <v>417</v>
      </c>
      <c r="I45" s="100" t="s">
        <v>705</v>
      </c>
      <c r="J45" s="100" t="s">
        <v>419</v>
      </c>
      <c r="K45" s="100" t="s">
        <v>830</v>
      </c>
      <c r="L45" s="100" t="s">
        <v>417</v>
      </c>
      <c r="M45" s="100" t="s">
        <v>812</v>
      </c>
      <c r="N45" s="100" t="s">
        <v>432</v>
      </c>
      <c r="O45" s="100" t="s">
        <v>831</v>
      </c>
      <c r="P45" s="103" t="str">
        <f t="shared" si="1"/>
        <v>Low</v>
      </c>
      <c r="Q45" s="103" t="str">
        <f t="shared" si="2"/>
        <v>Medium</v>
      </c>
      <c r="R45" s="103" t="str">
        <f t="shared" si="3"/>
        <v>Medium</v>
      </c>
      <c r="S45" s="107" t="s">
        <v>434</v>
      </c>
      <c r="T45" s="111" t="s">
        <v>495</v>
      </c>
      <c r="U45" s="104"/>
      <c r="V45" s="111" t="s">
        <v>832</v>
      </c>
      <c r="W45" s="104"/>
      <c r="Y45" s="105">
        <f t="shared" si="4"/>
        <v>10</v>
      </c>
      <c r="Z45" s="105">
        <f t="shared" si="5"/>
        <v>20</v>
      </c>
      <c r="AA45" s="105">
        <f t="shared" si="6"/>
        <v>10</v>
      </c>
      <c r="AB45" s="105">
        <f t="shared" si="7"/>
        <v>40</v>
      </c>
      <c r="AC45" s="105">
        <f t="shared" si="8"/>
        <v>20</v>
      </c>
      <c r="AD45" s="105">
        <f t="shared" si="9"/>
        <v>30</v>
      </c>
      <c r="AE45" s="105">
        <f t="shared" si="10"/>
        <v>600</v>
      </c>
    </row>
    <row r="46">
      <c r="A46" s="98" t="s">
        <v>833</v>
      </c>
      <c r="B46" s="99" t="s">
        <v>834</v>
      </c>
      <c r="C46" s="100" t="s">
        <v>835</v>
      </c>
      <c r="D46" s="115" t="s">
        <v>836</v>
      </c>
      <c r="E46" s="102" t="s">
        <v>837</v>
      </c>
      <c r="F46" s="100" t="s">
        <v>413</v>
      </c>
      <c r="G46" s="100" t="s">
        <v>838</v>
      </c>
      <c r="H46" s="100" t="s">
        <v>417</v>
      </c>
      <c r="I46" s="100" t="s">
        <v>839</v>
      </c>
      <c r="J46" s="100" t="s">
        <v>419</v>
      </c>
      <c r="K46" s="100" t="s">
        <v>840</v>
      </c>
      <c r="L46" s="100" t="s">
        <v>417</v>
      </c>
      <c r="M46" s="100" t="s">
        <v>841</v>
      </c>
      <c r="N46" s="100" t="s">
        <v>417</v>
      </c>
      <c r="O46" s="100" t="s">
        <v>842</v>
      </c>
      <c r="P46" s="103" t="str">
        <f t="shared" si="1"/>
        <v>Low</v>
      </c>
      <c r="Q46" s="103" t="str">
        <f t="shared" si="2"/>
        <v>Very Low</v>
      </c>
      <c r="R46" s="103" t="str">
        <f t="shared" si="3"/>
        <v>Very Low</v>
      </c>
      <c r="S46" s="131"/>
      <c r="T46" s="105"/>
      <c r="U46" s="104"/>
      <c r="V46" s="104"/>
      <c r="W46" s="104"/>
      <c r="Y46" s="105">
        <f t="shared" si="4"/>
        <v>10</v>
      </c>
      <c r="Z46" s="105">
        <f t="shared" si="5"/>
        <v>20</v>
      </c>
      <c r="AA46" s="105">
        <f t="shared" si="6"/>
        <v>10</v>
      </c>
      <c r="AB46" s="105">
        <f t="shared" si="7"/>
        <v>10</v>
      </c>
      <c r="AC46" s="105">
        <f t="shared" si="8"/>
        <v>12.5</v>
      </c>
      <c r="AD46" s="105">
        <f t="shared" si="9"/>
        <v>10</v>
      </c>
      <c r="AE46" s="105">
        <f t="shared" si="10"/>
        <v>125</v>
      </c>
    </row>
    <row r="47">
      <c r="A47" s="98" t="s">
        <v>843</v>
      </c>
      <c r="B47" s="99" t="s">
        <v>844</v>
      </c>
      <c r="C47" s="100" t="s">
        <v>441</v>
      </c>
      <c r="D47" s="101" t="s">
        <v>739</v>
      </c>
      <c r="E47" s="102" t="s">
        <v>443</v>
      </c>
      <c r="F47" s="100" t="s">
        <v>413</v>
      </c>
      <c r="G47" s="100" t="s">
        <v>731</v>
      </c>
      <c r="H47" s="100" t="s">
        <v>415</v>
      </c>
      <c r="I47" s="116" t="s">
        <v>732</v>
      </c>
      <c r="J47" s="100" t="s">
        <v>417</v>
      </c>
      <c r="K47" s="100" t="s">
        <v>845</v>
      </c>
      <c r="L47" s="100" t="s">
        <v>432</v>
      </c>
      <c r="M47" s="100" t="s">
        <v>733</v>
      </c>
      <c r="N47" s="100" t="s">
        <v>417</v>
      </c>
      <c r="O47" s="100" t="s">
        <v>742</v>
      </c>
      <c r="P47" s="103" t="str">
        <f t="shared" si="1"/>
        <v>Medium</v>
      </c>
      <c r="Q47" s="103" t="str">
        <f t="shared" si="2"/>
        <v>Very Low</v>
      </c>
      <c r="R47" s="103" t="str">
        <f t="shared" si="3"/>
        <v>Low</v>
      </c>
      <c r="S47" s="107" t="s">
        <v>422</v>
      </c>
      <c r="T47" s="108"/>
      <c r="U47" s="104"/>
      <c r="V47" s="104"/>
      <c r="W47" s="104"/>
      <c r="Y47" s="105">
        <f t="shared" si="4"/>
        <v>30</v>
      </c>
      <c r="Z47" s="105">
        <f t="shared" si="5"/>
        <v>10</v>
      </c>
      <c r="AA47" s="105">
        <f t="shared" si="6"/>
        <v>40</v>
      </c>
      <c r="AB47" s="105">
        <f t="shared" si="7"/>
        <v>10</v>
      </c>
      <c r="AC47" s="105">
        <f t="shared" si="8"/>
        <v>22.5</v>
      </c>
      <c r="AD47" s="105">
        <f t="shared" si="9"/>
        <v>10</v>
      </c>
      <c r="AE47" s="105">
        <f t="shared" si="10"/>
        <v>225</v>
      </c>
    </row>
    <row r="48">
      <c r="A48" s="98" t="s">
        <v>846</v>
      </c>
      <c r="B48" s="99" t="s">
        <v>847</v>
      </c>
      <c r="C48" s="100" t="s">
        <v>848</v>
      </c>
      <c r="D48" s="101" t="s">
        <v>849</v>
      </c>
      <c r="E48" s="102" t="s">
        <v>850</v>
      </c>
      <c r="F48" s="100" t="s">
        <v>427</v>
      </c>
      <c r="G48" s="100" t="s">
        <v>851</v>
      </c>
      <c r="H48" s="100" t="s">
        <v>417</v>
      </c>
      <c r="I48" s="100" t="s">
        <v>852</v>
      </c>
      <c r="J48" s="100" t="s">
        <v>417</v>
      </c>
      <c r="K48" s="113" t="s">
        <v>632</v>
      </c>
      <c r="L48" s="100" t="s">
        <v>417</v>
      </c>
      <c r="M48" s="100" t="s">
        <v>812</v>
      </c>
      <c r="N48" s="100" t="s">
        <v>417</v>
      </c>
      <c r="O48" s="100" t="s">
        <v>853</v>
      </c>
      <c r="P48" s="103" t="str">
        <f t="shared" si="1"/>
        <v>Very Low</v>
      </c>
      <c r="Q48" s="103" t="str">
        <f t="shared" si="2"/>
        <v>High</v>
      </c>
      <c r="R48" s="103" t="str">
        <f t="shared" si="3"/>
        <v>Low</v>
      </c>
      <c r="S48" s="107" t="s">
        <v>434</v>
      </c>
      <c r="T48" s="105"/>
      <c r="U48" s="104"/>
      <c r="V48" s="127"/>
      <c r="W48" s="104"/>
      <c r="Y48" s="105">
        <f t="shared" si="4"/>
        <v>10</v>
      </c>
      <c r="Z48" s="105">
        <f t="shared" si="5"/>
        <v>10</v>
      </c>
      <c r="AA48" s="105">
        <f t="shared" si="6"/>
        <v>10</v>
      </c>
      <c r="AB48" s="105">
        <f t="shared" si="7"/>
        <v>10</v>
      </c>
      <c r="AC48" s="105">
        <f t="shared" si="8"/>
        <v>10</v>
      </c>
      <c r="AD48" s="105">
        <f t="shared" si="9"/>
        <v>40</v>
      </c>
      <c r="AE48" s="105">
        <f t="shared" si="10"/>
        <v>400</v>
      </c>
    </row>
    <row r="49">
      <c r="A49" s="98" t="s">
        <v>854</v>
      </c>
      <c r="B49" s="99" t="s">
        <v>855</v>
      </c>
      <c r="C49" s="100" t="s">
        <v>441</v>
      </c>
      <c r="D49" s="101" t="s">
        <v>442</v>
      </c>
      <c r="E49" s="102" t="s">
        <v>443</v>
      </c>
      <c r="F49" s="100" t="s">
        <v>413</v>
      </c>
      <c r="G49" s="100" t="s">
        <v>856</v>
      </c>
      <c r="H49" s="100" t="s">
        <v>432</v>
      </c>
      <c r="I49" s="100" t="s">
        <v>857</v>
      </c>
      <c r="J49" s="100" t="s">
        <v>432</v>
      </c>
      <c r="K49" s="100" t="s">
        <v>858</v>
      </c>
      <c r="L49" s="100" t="s">
        <v>415</v>
      </c>
      <c r="M49" s="100" t="s">
        <v>733</v>
      </c>
      <c r="N49" s="100" t="s">
        <v>417</v>
      </c>
      <c r="O49" s="100" t="s">
        <v>726</v>
      </c>
      <c r="P49" s="103" t="str">
        <f t="shared" si="1"/>
        <v>Medium</v>
      </c>
      <c r="Q49" s="103" t="str">
        <f t="shared" si="2"/>
        <v>Very Low</v>
      </c>
      <c r="R49" s="103" t="str">
        <f t="shared" si="3"/>
        <v>Low</v>
      </c>
      <c r="S49" s="107" t="s">
        <v>434</v>
      </c>
      <c r="T49" s="108" t="s">
        <v>859</v>
      </c>
      <c r="U49" s="104"/>
      <c r="V49" s="100" t="s">
        <v>860</v>
      </c>
      <c r="W49" s="104"/>
      <c r="Y49" s="105">
        <f t="shared" si="4"/>
        <v>40</v>
      </c>
      <c r="Z49" s="105">
        <f t="shared" si="5"/>
        <v>40</v>
      </c>
      <c r="AA49" s="105">
        <f t="shared" si="6"/>
        <v>30</v>
      </c>
      <c r="AB49" s="105">
        <f t="shared" si="7"/>
        <v>10</v>
      </c>
      <c r="AC49" s="105">
        <f t="shared" si="8"/>
        <v>30</v>
      </c>
      <c r="AD49" s="105">
        <f t="shared" si="9"/>
        <v>10</v>
      </c>
      <c r="AE49" s="105">
        <f t="shared" si="10"/>
        <v>300</v>
      </c>
    </row>
    <row r="50">
      <c r="A50" s="98" t="s">
        <v>861</v>
      </c>
      <c r="B50" s="99" t="s">
        <v>862</v>
      </c>
      <c r="C50" s="100" t="s">
        <v>863</v>
      </c>
      <c r="D50" s="101" t="s">
        <v>739</v>
      </c>
      <c r="E50" s="102" t="s">
        <v>443</v>
      </c>
      <c r="F50" s="100" t="s">
        <v>545</v>
      </c>
      <c r="G50" s="100" t="s">
        <v>731</v>
      </c>
      <c r="H50" s="100" t="s">
        <v>415</v>
      </c>
      <c r="I50" s="116" t="s">
        <v>732</v>
      </c>
      <c r="J50" s="100" t="s">
        <v>417</v>
      </c>
      <c r="K50" s="100" t="s">
        <v>845</v>
      </c>
      <c r="L50" s="100" t="s">
        <v>415</v>
      </c>
      <c r="M50" s="100" t="s">
        <v>733</v>
      </c>
      <c r="N50" s="100" t="s">
        <v>417</v>
      </c>
      <c r="O50" s="100" t="s">
        <v>742</v>
      </c>
      <c r="P50" s="103" t="str">
        <f t="shared" si="1"/>
        <v>Low</v>
      </c>
      <c r="Q50" s="103" t="str">
        <f t="shared" si="2"/>
        <v>Low</v>
      </c>
      <c r="R50" s="103" t="str">
        <f t="shared" si="3"/>
        <v>Low</v>
      </c>
      <c r="S50" s="100" t="s">
        <v>434</v>
      </c>
      <c r="T50" s="100" t="s">
        <v>864</v>
      </c>
      <c r="U50" s="104"/>
      <c r="V50" s="100" t="s">
        <v>865</v>
      </c>
      <c r="W50" s="104"/>
      <c r="Y50" s="105">
        <f t="shared" si="4"/>
        <v>30</v>
      </c>
      <c r="Z50" s="105">
        <f t="shared" si="5"/>
        <v>10</v>
      </c>
      <c r="AA50" s="105">
        <f t="shared" si="6"/>
        <v>30</v>
      </c>
      <c r="AB50" s="105">
        <f t="shared" si="7"/>
        <v>10</v>
      </c>
      <c r="AC50" s="105">
        <f t="shared" si="8"/>
        <v>20</v>
      </c>
      <c r="AD50" s="105">
        <f t="shared" si="9"/>
        <v>20</v>
      </c>
      <c r="AE50" s="105">
        <f t="shared" si="10"/>
        <v>400</v>
      </c>
    </row>
    <row r="51">
      <c r="A51" s="98" t="s">
        <v>866</v>
      </c>
      <c r="B51" s="99" t="s">
        <v>867</v>
      </c>
      <c r="C51" s="100" t="s">
        <v>868</v>
      </c>
      <c r="D51" s="101" t="s">
        <v>523</v>
      </c>
      <c r="E51" s="102" t="s">
        <v>869</v>
      </c>
      <c r="F51" s="100" t="s">
        <v>427</v>
      </c>
      <c r="G51" s="100" t="s">
        <v>870</v>
      </c>
      <c r="H51" s="100" t="s">
        <v>417</v>
      </c>
      <c r="I51" s="100" t="s">
        <v>871</v>
      </c>
      <c r="J51" s="100" t="s">
        <v>419</v>
      </c>
      <c r="K51" s="100" t="s">
        <v>872</v>
      </c>
      <c r="L51" s="100" t="s">
        <v>417</v>
      </c>
      <c r="M51" s="100" t="s">
        <v>873</v>
      </c>
      <c r="N51" s="100" t="s">
        <v>415</v>
      </c>
      <c r="O51" s="100" t="s">
        <v>874</v>
      </c>
      <c r="P51" s="103" t="str">
        <f t="shared" si="1"/>
        <v>Low</v>
      </c>
      <c r="Q51" s="103" t="str">
        <f t="shared" si="2"/>
        <v>High</v>
      </c>
      <c r="R51" s="103" t="str">
        <f t="shared" si="3"/>
        <v>Medium</v>
      </c>
      <c r="S51" s="100" t="s">
        <v>434</v>
      </c>
      <c r="T51" s="110" t="s">
        <v>495</v>
      </c>
      <c r="U51" s="100" t="s">
        <v>875</v>
      </c>
      <c r="V51" s="109" t="s">
        <v>727</v>
      </c>
      <c r="W51" s="104"/>
      <c r="Y51" s="105">
        <f t="shared" si="4"/>
        <v>10</v>
      </c>
      <c r="Z51" s="105">
        <f t="shared" si="5"/>
        <v>20</v>
      </c>
      <c r="AA51" s="105">
        <f t="shared" si="6"/>
        <v>10</v>
      </c>
      <c r="AB51" s="105">
        <f t="shared" si="7"/>
        <v>30</v>
      </c>
      <c r="AC51" s="105">
        <f t="shared" si="8"/>
        <v>17.5</v>
      </c>
      <c r="AD51" s="105">
        <f t="shared" si="9"/>
        <v>40</v>
      </c>
      <c r="AE51" s="105">
        <f t="shared" si="10"/>
        <v>700</v>
      </c>
    </row>
    <row r="52">
      <c r="A52" s="98" t="s">
        <v>876</v>
      </c>
      <c r="B52" s="99" t="s">
        <v>877</v>
      </c>
      <c r="C52" s="100" t="s">
        <v>878</v>
      </c>
      <c r="D52" s="101" t="s">
        <v>879</v>
      </c>
      <c r="E52" s="102" t="s">
        <v>880</v>
      </c>
      <c r="F52" s="100" t="s">
        <v>449</v>
      </c>
      <c r="G52" s="100" t="s">
        <v>881</v>
      </c>
      <c r="H52" s="100" t="s">
        <v>432</v>
      </c>
      <c r="I52" s="100" t="s">
        <v>882</v>
      </c>
      <c r="J52" s="100" t="s">
        <v>419</v>
      </c>
      <c r="K52" s="100" t="s">
        <v>883</v>
      </c>
      <c r="L52" s="100" t="s">
        <v>432</v>
      </c>
      <c r="M52" s="100" t="s">
        <v>884</v>
      </c>
      <c r="N52" s="100" t="s">
        <v>417</v>
      </c>
      <c r="O52" s="100" t="s">
        <v>742</v>
      </c>
      <c r="P52" s="103" t="str">
        <f t="shared" si="1"/>
        <v>Medium</v>
      </c>
      <c r="Q52" s="103" t="str">
        <f t="shared" si="2"/>
        <v>Medium</v>
      </c>
      <c r="R52" s="103" t="str">
        <f t="shared" si="3"/>
        <v>High</v>
      </c>
      <c r="S52" s="100" t="s">
        <v>434</v>
      </c>
      <c r="T52" s="100" t="s">
        <v>885</v>
      </c>
      <c r="U52" s="104"/>
      <c r="V52" s="104"/>
      <c r="W52" s="104"/>
      <c r="Y52" s="105">
        <f t="shared" si="4"/>
        <v>40</v>
      </c>
      <c r="Z52" s="105">
        <f t="shared" si="5"/>
        <v>20</v>
      </c>
      <c r="AA52" s="105">
        <f t="shared" si="6"/>
        <v>40</v>
      </c>
      <c r="AB52" s="105">
        <f t="shared" si="7"/>
        <v>10</v>
      </c>
      <c r="AC52" s="105">
        <f t="shared" si="8"/>
        <v>27.5</v>
      </c>
      <c r="AD52" s="105">
        <f t="shared" si="9"/>
        <v>30</v>
      </c>
      <c r="AE52" s="105">
        <f t="shared" si="10"/>
        <v>825</v>
      </c>
    </row>
    <row r="53">
      <c r="A53" s="98" t="s">
        <v>886</v>
      </c>
      <c r="B53" s="99" t="s">
        <v>887</v>
      </c>
      <c r="C53" s="100" t="s">
        <v>602</v>
      </c>
      <c r="D53" s="101" t="s">
        <v>888</v>
      </c>
      <c r="E53" s="102" t="s">
        <v>889</v>
      </c>
      <c r="F53" s="100" t="s">
        <v>545</v>
      </c>
      <c r="G53" s="100" t="s">
        <v>890</v>
      </c>
      <c r="H53" s="100" t="s">
        <v>415</v>
      </c>
      <c r="I53" s="100" t="s">
        <v>606</v>
      </c>
      <c r="J53" s="100" t="s">
        <v>415</v>
      </c>
      <c r="K53" s="100" t="s">
        <v>891</v>
      </c>
      <c r="L53" s="100" t="s">
        <v>432</v>
      </c>
      <c r="M53" s="100" t="s">
        <v>892</v>
      </c>
      <c r="N53" s="100" t="s">
        <v>432</v>
      </c>
      <c r="O53" s="100" t="s">
        <v>893</v>
      </c>
      <c r="P53" s="103" t="str">
        <f t="shared" si="1"/>
        <v>High</v>
      </c>
      <c r="Q53" s="103" t="str">
        <f t="shared" si="2"/>
        <v>Low</v>
      </c>
      <c r="R53" s="103" t="str">
        <f t="shared" si="3"/>
        <v>Medium</v>
      </c>
      <c r="S53" s="100" t="s">
        <v>434</v>
      </c>
      <c r="T53" s="100" t="s">
        <v>894</v>
      </c>
      <c r="U53" s="100" t="s">
        <v>610</v>
      </c>
      <c r="V53" s="100" t="s">
        <v>895</v>
      </c>
      <c r="W53" s="104"/>
      <c r="Y53" s="105">
        <f t="shared" si="4"/>
        <v>30</v>
      </c>
      <c r="Z53" s="105">
        <f t="shared" si="5"/>
        <v>30</v>
      </c>
      <c r="AA53" s="105">
        <f t="shared" si="6"/>
        <v>40</v>
      </c>
      <c r="AB53" s="105">
        <f t="shared" si="7"/>
        <v>40</v>
      </c>
      <c r="AC53" s="105">
        <f t="shared" si="8"/>
        <v>35</v>
      </c>
      <c r="AD53" s="105">
        <f t="shared" si="9"/>
        <v>20</v>
      </c>
      <c r="AE53" s="105">
        <f t="shared" si="10"/>
        <v>700</v>
      </c>
    </row>
    <row r="54">
      <c r="A54" s="122" t="s">
        <v>896</v>
      </c>
      <c r="B54" s="123" t="s">
        <v>897</v>
      </c>
      <c r="C54" s="106" t="s">
        <v>104</v>
      </c>
      <c r="D54" s="102" t="s">
        <v>898</v>
      </c>
      <c r="E54" s="102" t="s">
        <v>899</v>
      </c>
      <c r="F54" s="106" t="s">
        <v>413</v>
      </c>
      <c r="G54" s="106" t="s">
        <v>900</v>
      </c>
      <c r="H54" s="106" t="s">
        <v>432</v>
      </c>
      <c r="I54" s="106" t="s">
        <v>901</v>
      </c>
      <c r="J54" s="106" t="s">
        <v>419</v>
      </c>
      <c r="K54" s="106" t="s">
        <v>902</v>
      </c>
      <c r="L54" s="106" t="s">
        <v>432</v>
      </c>
      <c r="M54" s="106" t="s">
        <v>903</v>
      </c>
      <c r="N54" s="106" t="s">
        <v>417</v>
      </c>
      <c r="O54" s="106" t="s">
        <v>904</v>
      </c>
      <c r="P54" s="103" t="str">
        <f t="shared" si="1"/>
        <v>Medium</v>
      </c>
      <c r="Q54" s="124" t="str">
        <f t="shared" si="2"/>
        <v>Very Low</v>
      </c>
      <c r="R54" s="103" t="str">
        <f t="shared" si="3"/>
        <v>Low</v>
      </c>
      <c r="S54" s="106" t="s">
        <v>422</v>
      </c>
      <c r="T54" s="106" t="s">
        <v>905</v>
      </c>
      <c r="U54" s="106" t="s">
        <v>906</v>
      </c>
      <c r="V54" s="126" t="s">
        <v>786</v>
      </c>
      <c r="W54" s="106" t="s">
        <v>907</v>
      </c>
      <c r="X54" s="128"/>
      <c r="Y54" s="129">
        <f t="shared" si="4"/>
        <v>40</v>
      </c>
      <c r="Z54" s="129">
        <f t="shared" si="5"/>
        <v>20</v>
      </c>
      <c r="AA54" s="129">
        <f t="shared" si="6"/>
        <v>40</v>
      </c>
      <c r="AB54" s="129">
        <f t="shared" si="7"/>
        <v>10</v>
      </c>
      <c r="AC54" s="105">
        <f t="shared" si="8"/>
        <v>27.5</v>
      </c>
      <c r="AD54" s="129">
        <f t="shared" si="9"/>
        <v>10</v>
      </c>
      <c r="AE54" s="129">
        <f t="shared" si="10"/>
        <v>275</v>
      </c>
    </row>
    <row r="55">
      <c r="A55" s="98" t="s">
        <v>908</v>
      </c>
      <c r="B55" s="99" t="s">
        <v>909</v>
      </c>
      <c r="C55" s="100" t="s">
        <v>910</v>
      </c>
      <c r="D55" s="101" t="s">
        <v>911</v>
      </c>
      <c r="E55" s="102" t="s">
        <v>912</v>
      </c>
      <c r="F55" s="100" t="s">
        <v>413</v>
      </c>
      <c r="G55" s="100" t="s">
        <v>913</v>
      </c>
      <c r="H55" s="100" t="s">
        <v>419</v>
      </c>
      <c r="I55" s="113" t="s">
        <v>914</v>
      </c>
      <c r="J55" s="100" t="s">
        <v>419</v>
      </c>
      <c r="K55" s="100" t="s">
        <v>915</v>
      </c>
      <c r="L55" s="100" t="s">
        <v>419</v>
      </c>
      <c r="M55" s="113" t="s">
        <v>453</v>
      </c>
      <c r="N55" s="100" t="s">
        <v>419</v>
      </c>
      <c r="O55" s="100" t="s">
        <v>916</v>
      </c>
      <c r="P55" s="103" t="str">
        <f t="shared" si="1"/>
        <v>Low</v>
      </c>
      <c r="Q55" s="103" t="str">
        <f t="shared" si="2"/>
        <v>Very Low</v>
      </c>
      <c r="R55" s="103" t="str">
        <f t="shared" si="3"/>
        <v>Very Low</v>
      </c>
      <c r="S55" s="100" t="s">
        <v>422</v>
      </c>
      <c r="T55" s="110" t="s">
        <v>917</v>
      </c>
      <c r="U55" s="113" t="s">
        <v>875</v>
      </c>
      <c r="V55" s="109" t="s">
        <v>456</v>
      </c>
      <c r="W55" s="104"/>
      <c r="Y55" s="105">
        <f t="shared" si="4"/>
        <v>20</v>
      </c>
      <c r="Z55" s="105">
        <f t="shared" si="5"/>
        <v>20</v>
      </c>
      <c r="AA55" s="105">
        <f t="shared" si="6"/>
        <v>20</v>
      </c>
      <c r="AB55" s="105">
        <f t="shared" si="7"/>
        <v>20</v>
      </c>
      <c r="AC55" s="105">
        <f t="shared" si="8"/>
        <v>20</v>
      </c>
      <c r="AD55" s="105">
        <f t="shared" si="9"/>
        <v>10</v>
      </c>
      <c r="AE55" s="105">
        <f t="shared" si="10"/>
        <v>200</v>
      </c>
    </row>
    <row r="56">
      <c r="A56" s="98" t="s">
        <v>918</v>
      </c>
      <c r="B56" s="99" t="s">
        <v>919</v>
      </c>
      <c r="C56" s="100" t="s">
        <v>920</v>
      </c>
      <c r="D56" s="101" t="s">
        <v>921</v>
      </c>
      <c r="E56" s="132" t="s">
        <v>443</v>
      </c>
      <c r="F56" s="100" t="s">
        <v>413</v>
      </c>
      <c r="G56" s="100" t="s">
        <v>922</v>
      </c>
      <c r="H56" s="100" t="s">
        <v>417</v>
      </c>
      <c r="I56" s="100" t="s">
        <v>526</v>
      </c>
      <c r="J56" s="100" t="s">
        <v>417</v>
      </c>
      <c r="K56" s="113" t="s">
        <v>527</v>
      </c>
      <c r="L56" s="100" t="s">
        <v>417</v>
      </c>
      <c r="M56" s="113" t="s">
        <v>923</v>
      </c>
      <c r="N56" s="100" t="s">
        <v>419</v>
      </c>
      <c r="O56" s="100" t="s">
        <v>529</v>
      </c>
      <c r="P56" s="103" t="str">
        <f t="shared" si="1"/>
        <v>Low</v>
      </c>
      <c r="Q56" s="103" t="str">
        <f t="shared" si="2"/>
        <v>Very Low</v>
      </c>
      <c r="R56" s="103" t="str">
        <f t="shared" si="3"/>
        <v>Very Low</v>
      </c>
      <c r="S56" s="100" t="s">
        <v>422</v>
      </c>
      <c r="T56" s="100" t="s">
        <v>924</v>
      </c>
      <c r="U56" s="104"/>
      <c r="V56" s="104"/>
      <c r="W56" s="104"/>
      <c r="Y56" s="105">
        <f t="shared" si="4"/>
        <v>10</v>
      </c>
      <c r="Z56" s="105">
        <f t="shared" si="5"/>
        <v>10</v>
      </c>
      <c r="AA56" s="105">
        <f t="shared" si="6"/>
        <v>10</v>
      </c>
      <c r="AB56" s="105">
        <f t="shared" si="7"/>
        <v>20</v>
      </c>
      <c r="AC56" s="105">
        <f t="shared" si="8"/>
        <v>12.5</v>
      </c>
      <c r="AD56" s="105">
        <f t="shared" si="9"/>
        <v>10</v>
      </c>
      <c r="AE56" s="105">
        <f t="shared" si="10"/>
        <v>125</v>
      </c>
    </row>
    <row r="57">
      <c r="A57" s="98" t="s">
        <v>925</v>
      </c>
      <c r="B57" s="99" t="s">
        <v>926</v>
      </c>
      <c r="C57" s="100" t="s">
        <v>927</v>
      </c>
      <c r="D57" s="132" t="s">
        <v>443</v>
      </c>
      <c r="E57" s="132" t="s">
        <v>928</v>
      </c>
      <c r="F57" s="100" t="s">
        <v>413</v>
      </c>
      <c r="G57" s="100" t="s">
        <v>525</v>
      </c>
      <c r="H57" s="100" t="s">
        <v>417</v>
      </c>
      <c r="I57" s="113" t="s">
        <v>526</v>
      </c>
      <c r="J57" s="100" t="s">
        <v>417</v>
      </c>
      <c r="K57" s="113" t="s">
        <v>527</v>
      </c>
      <c r="L57" s="100" t="s">
        <v>417</v>
      </c>
      <c r="M57" s="113" t="s">
        <v>923</v>
      </c>
      <c r="N57" s="100" t="s">
        <v>419</v>
      </c>
      <c r="O57" s="113" t="s">
        <v>529</v>
      </c>
      <c r="P57" s="103" t="str">
        <f t="shared" si="1"/>
        <v>Low</v>
      </c>
      <c r="Q57" s="103" t="str">
        <f t="shared" si="2"/>
        <v>Very Low</v>
      </c>
      <c r="R57" s="103" t="str">
        <f t="shared" si="3"/>
        <v>Very Low</v>
      </c>
      <c r="S57" s="100" t="s">
        <v>422</v>
      </c>
      <c r="T57" s="113" t="s">
        <v>924</v>
      </c>
      <c r="U57" s="104"/>
      <c r="V57" s="104"/>
      <c r="W57" s="104"/>
      <c r="Y57" s="105">
        <f t="shared" si="4"/>
        <v>10</v>
      </c>
      <c r="Z57" s="105">
        <f t="shared" si="5"/>
        <v>10</v>
      </c>
      <c r="AA57" s="105">
        <f t="shared" si="6"/>
        <v>10</v>
      </c>
      <c r="AB57" s="105">
        <f t="shared" si="7"/>
        <v>20</v>
      </c>
      <c r="AC57" s="105">
        <f t="shared" si="8"/>
        <v>12.5</v>
      </c>
      <c r="AD57" s="105">
        <f t="shared" si="9"/>
        <v>10</v>
      </c>
      <c r="AE57" s="105">
        <f t="shared" si="10"/>
        <v>125</v>
      </c>
    </row>
    <row r="58">
      <c r="A58" s="98" t="s">
        <v>929</v>
      </c>
      <c r="B58" s="99" t="s">
        <v>930</v>
      </c>
      <c r="C58" s="100" t="s">
        <v>702</v>
      </c>
      <c r="D58" s="101" t="s">
        <v>559</v>
      </c>
      <c r="E58" s="118" t="s">
        <v>931</v>
      </c>
      <c r="F58" s="100" t="s">
        <v>413</v>
      </c>
      <c r="G58" s="100" t="s">
        <v>932</v>
      </c>
      <c r="H58" s="100" t="s">
        <v>417</v>
      </c>
      <c r="I58" s="100" t="s">
        <v>933</v>
      </c>
      <c r="J58" s="100" t="s">
        <v>417</v>
      </c>
      <c r="K58" s="113" t="s">
        <v>527</v>
      </c>
      <c r="L58" s="100" t="s">
        <v>419</v>
      </c>
      <c r="M58" s="100" t="s">
        <v>934</v>
      </c>
      <c r="N58" s="100" t="s">
        <v>417</v>
      </c>
      <c r="O58" s="100" t="s">
        <v>935</v>
      </c>
      <c r="P58" s="103" t="str">
        <f t="shared" si="1"/>
        <v>Low</v>
      </c>
      <c r="Q58" s="103" t="str">
        <f t="shared" si="2"/>
        <v>Very Low</v>
      </c>
      <c r="R58" s="103" t="str">
        <f t="shared" si="3"/>
        <v>Very Low</v>
      </c>
      <c r="S58" s="100" t="s">
        <v>422</v>
      </c>
      <c r="T58" s="113" t="s">
        <v>924</v>
      </c>
      <c r="U58" s="104"/>
      <c r="V58" s="104"/>
      <c r="W58" s="104"/>
      <c r="Y58" s="105">
        <f t="shared" si="4"/>
        <v>10</v>
      </c>
      <c r="Z58" s="105">
        <f t="shared" si="5"/>
        <v>10</v>
      </c>
      <c r="AA58" s="105">
        <f t="shared" si="6"/>
        <v>20</v>
      </c>
      <c r="AB58" s="105">
        <f t="shared" si="7"/>
        <v>10</v>
      </c>
      <c r="AC58" s="105">
        <f t="shared" si="8"/>
        <v>12.5</v>
      </c>
      <c r="AD58" s="105">
        <f t="shared" si="9"/>
        <v>10</v>
      </c>
      <c r="AE58" s="105">
        <f t="shared" si="10"/>
        <v>125</v>
      </c>
    </row>
    <row r="59">
      <c r="A59" s="98" t="s">
        <v>936</v>
      </c>
      <c r="B59" s="133" t="s">
        <v>937</v>
      </c>
      <c r="C59" s="100" t="s">
        <v>590</v>
      </c>
      <c r="D59" s="101" t="s">
        <v>938</v>
      </c>
      <c r="E59" s="118" t="s">
        <v>939</v>
      </c>
      <c r="F59" s="100" t="s">
        <v>427</v>
      </c>
      <c r="G59" s="104"/>
      <c r="H59" s="100" t="s">
        <v>415</v>
      </c>
      <c r="I59" s="100" t="s">
        <v>940</v>
      </c>
      <c r="J59" s="100" t="s">
        <v>417</v>
      </c>
      <c r="K59" s="100" t="s">
        <v>418</v>
      </c>
      <c r="L59" s="100" t="s">
        <v>419</v>
      </c>
      <c r="M59" s="100" t="s">
        <v>941</v>
      </c>
      <c r="N59" s="100" t="s">
        <v>417</v>
      </c>
      <c r="O59" s="100" t="s">
        <v>742</v>
      </c>
      <c r="P59" s="103" t="str">
        <f t="shared" si="1"/>
        <v>Low</v>
      </c>
      <c r="Q59" s="103" t="str">
        <f t="shared" si="2"/>
        <v>High</v>
      </c>
      <c r="R59" s="103" t="str">
        <f t="shared" si="3"/>
        <v>Medium</v>
      </c>
      <c r="S59" s="100" t="s">
        <v>434</v>
      </c>
      <c r="T59" s="100" t="s">
        <v>942</v>
      </c>
      <c r="U59" s="100" t="s">
        <v>943</v>
      </c>
      <c r="V59" s="100" t="s">
        <v>944</v>
      </c>
      <c r="W59" s="104"/>
      <c r="Y59" s="105">
        <f t="shared" si="4"/>
        <v>30</v>
      </c>
      <c r="Z59" s="105">
        <f t="shared" si="5"/>
        <v>10</v>
      </c>
      <c r="AA59" s="105">
        <f t="shared" si="6"/>
        <v>20</v>
      </c>
      <c r="AB59" s="105">
        <f t="shared" si="7"/>
        <v>10</v>
      </c>
      <c r="AC59" s="105">
        <f t="shared" si="8"/>
        <v>17.5</v>
      </c>
      <c r="AD59" s="105">
        <f t="shared" si="9"/>
        <v>40</v>
      </c>
      <c r="AE59" s="105">
        <f t="shared" si="10"/>
        <v>700</v>
      </c>
    </row>
    <row r="60">
      <c r="A60" s="98" t="s">
        <v>945</v>
      </c>
      <c r="B60" s="99" t="s">
        <v>946</v>
      </c>
      <c r="C60" s="100" t="s">
        <v>947</v>
      </c>
      <c r="D60" s="101" t="s">
        <v>948</v>
      </c>
      <c r="E60" s="102" t="s">
        <v>572</v>
      </c>
      <c r="F60" s="100" t="s">
        <v>413</v>
      </c>
      <c r="G60" s="100" t="s">
        <v>561</v>
      </c>
      <c r="H60" s="100" t="s">
        <v>415</v>
      </c>
      <c r="I60" s="100" t="s">
        <v>949</v>
      </c>
      <c r="J60" s="100" t="s">
        <v>417</v>
      </c>
      <c r="K60" s="4" t="s">
        <v>418</v>
      </c>
      <c r="L60" s="100" t="s">
        <v>419</v>
      </c>
      <c r="M60" s="100" t="s">
        <v>950</v>
      </c>
      <c r="N60" s="100" t="s">
        <v>417</v>
      </c>
      <c r="O60" s="100" t="s">
        <v>951</v>
      </c>
      <c r="P60" s="103" t="str">
        <f t="shared" si="1"/>
        <v>Low</v>
      </c>
      <c r="Q60" s="103" t="str">
        <f t="shared" si="2"/>
        <v>Very Low</v>
      </c>
      <c r="R60" s="103" t="str">
        <f t="shared" si="3"/>
        <v>Very Low</v>
      </c>
      <c r="S60" s="100" t="s">
        <v>422</v>
      </c>
      <c r="T60" s="100" t="s">
        <v>952</v>
      </c>
      <c r="U60" s="100" t="s">
        <v>100</v>
      </c>
      <c r="V60" s="104"/>
      <c r="W60" s="104"/>
      <c r="Y60" s="105">
        <f t="shared" si="4"/>
        <v>30</v>
      </c>
      <c r="Z60" s="105">
        <f t="shared" si="5"/>
        <v>10</v>
      </c>
      <c r="AA60" s="105">
        <f t="shared" si="6"/>
        <v>20</v>
      </c>
      <c r="AB60" s="105">
        <f t="shared" si="7"/>
        <v>10</v>
      </c>
      <c r="AC60" s="105">
        <f t="shared" si="8"/>
        <v>17.5</v>
      </c>
      <c r="AD60" s="105">
        <f t="shared" si="9"/>
        <v>10</v>
      </c>
      <c r="AE60" s="105">
        <f t="shared" si="10"/>
        <v>175</v>
      </c>
    </row>
    <row r="61">
      <c r="A61" s="98" t="s">
        <v>953</v>
      </c>
      <c r="B61" s="99" t="s">
        <v>954</v>
      </c>
      <c r="C61" s="100" t="s">
        <v>878</v>
      </c>
      <c r="D61" s="101" t="s">
        <v>955</v>
      </c>
      <c r="E61" s="102" t="s">
        <v>956</v>
      </c>
      <c r="F61" s="100" t="s">
        <v>545</v>
      </c>
      <c r="G61" s="100" t="s">
        <v>957</v>
      </c>
      <c r="H61" s="100" t="s">
        <v>415</v>
      </c>
      <c r="I61" s="100" t="s">
        <v>958</v>
      </c>
      <c r="J61" s="100" t="s">
        <v>419</v>
      </c>
      <c r="K61" s="100" t="s">
        <v>959</v>
      </c>
      <c r="L61" s="100" t="s">
        <v>419</v>
      </c>
      <c r="M61" s="100" t="s">
        <v>960</v>
      </c>
      <c r="N61" s="100" t="s">
        <v>417</v>
      </c>
      <c r="O61" s="100" t="s">
        <v>742</v>
      </c>
      <c r="P61" s="103" t="str">
        <f t="shared" si="1"/>
        <v>Low</v>
      </c>
      <c r="Q61" s="103" t="str">
        <f t="shared" si="2"/>
        <v>Low</v>
      </c>
      <c r="R61" s="103" t="str">
        <f t="shared" si="3"/>
        <v>Low</v>
      </c>
      <c r="S61" s="100" t="s">
        <v>434</v>
      </c>
      <c r="T61" s="106" t="s">
        <v>961</v>
      </c>
      <c r="U61" s="100" t="s">
        <v>878</v>
      </c>
      <c r="V61" s="104"/>
      <c r="W61" s="104"/>
      <c r="Y61" s="105">
        <f t="shared" si="4"/>
        <v>30</v>
      </c>
      <c r="Z61" s="105">
        <f t="shared" si="5"/>
        <v>20</v>
      </c>
      <c r="AA61" s="105">
        <f t="shared" si="6"/>
        <v>20</v>
      </c>
      <c r="AB61" s="105">
        <f t="shared" si="7"/>
        <v>10</v>
      </c>
      <c r="AC61" s="105">
        <f t="shared" si="8"/>
        <v>20</v>
      </c>
      <c r="AD61" s="105">
        <f t="shared" si="9"/>
        <v>20</v>
      </c>
      <c r="AE61" s="105">
        <f t="shared" si="10"/>
        <v>400</v>
      </c>
    </row>
    <row r="62">
      <c r="A62" s="98" t="s">
        <v>962</v>
      </c>
      <c r="B62" s="99" t="s">
        <v>963</v>
      </c>
      <c r="C62" s="100" t="s">
        <v>558</v>
      </c>
      <c r="D62" s="101" t="s">
        <v>559</v>
      </c>
      <c r="E62" s="118" t="s">
        <v>964</v>
      </c>
      <c r="F62" s="100" t="s">
        <v>413</v>
      </c>
      <c r="G62" s="100" t="s">
        <v>965</v>
      </c>
      <c r="H62" s="100" t="s">
        <v>419</v>
      </c>
      <c r="I62" s="100" t="s">
        <v>966</v>
      </c>
      <c r="J62" s="100" t="s">
        <v>417</v>
      </c>
      <c r="K62" s="100" t="s">
        <v>632</v>
      </c>
      <c r="L62" s="100" t="s">
        <v>419</v>
      </c>
      <c r="M62" s="100" t="s">
        <v>967</v>
      </c>
      <c r="N62" s="100" t="s">
        <v>417</v>
      </c>
      <c r="O62" s="100" t="s">
        <v>742</v>
      </c>
      <c r="P62" s="103" t="str">
        <f t="shared" si="1"/>
        <v>Low</v>
      </c>
      <c r="Q62" s="103" t="str">
        <f t="shared" si="2"/>
        <v>Very Low</v>
      </c>
      <c r="R62" s="103" t="str">
        <f t="shared" si="3"/>
        <v>Very Low</v>
      </c>
      <c r="S62" s="100" t="s">
        <v>422</v>
      </c>
      <c r="T62" s="100" t="s">
        <v>924</v>
      </c>
      <c r="U62" s="104"/>
      <c r="V62" s="104"/>
      <c r="W62" s="104"/>
      <c r="Y62" s="105">
        <f t="shared" si="4"/>
        <v>20</v>
      </c>
      <c r="Z62" s="105">
        <f t="shared" si="5"/>
        <v>10</v>
      </c>
      <c r="AA62" s="105">
        <f t="shared" si="6"/>
        <v>20</v>
      </c>
      <c r="AB62" s="105">
        <f t="shared" si="7"/>
        <v>10</v>
      </c>
      <c r="AC62" s="105">
        <f t="shared" si="8"/>
        <v>15</v>
      </c>
      <c r="AD62" s="105">
        <f t="shared" si="9"/>
        <v>10</v>
      </c>
      <c r="AE62" s="105">
        <f t="shared" si="10"/>
        <v>150</v>
      </c>
    </row>
    <row r="63">
      <c r="A63" s="98" t="s">
        <v>968</v>
      </c>
      <c r="B63" s="99" t="s">
        <v>969</v>
      </c>
      <c r="C63" s="100" t="s">
        <v>570</v>
      </c>
      <c r="D63" s="101" t="s">
        <v>948</v>
      </c>
      <c r="E63" s="102" t="s">
        <v>572</v>
      </c>
      <c r="F63" s="100" t="s">
        <v>413</v>
      </c>
      <c r="G63" s="100" t="s">
        <v>561</v>
      </c>
      <c r="H63" s="100" t="s">
        <v>415</v>
      </c>
      <c r="I63" s="100" t="s">
        <v>970</v>
      </c>
      <c r="J63" s="100" t="s">
        <v>417</v>
      </c>
      <c r="K63" s="100" t="s">
        <v>632</v>
      </c>
      <c r="L63" s="100" t="s">
        <v>419</v>
      </c>
      <c r="M63" s="100" t="s">
        <v>950</v>
      </c>
      <c r="N63" s="100" t="s">
        <v>417</v>
      </c>
      <c r="O63" s="100" t="s">
        <v>951</v>
      </c>
      <c r="P63" s="103" t="str">
        <f t="shared" si="1"/>
        <v>Low</v>
      </c>
      <c r="Q63" s="103" t="str">
        <f t="shared" si="2"/>
        <v>Very Low</v>
      </c>
      <c r="R63" s="103" t="str">
        <f t="shared" si="3"/>
        <v>Very Low</v>
      </c>
      <c r="S63" s="100" t="s">
        <v>422</v>
      </c>
      <c r="T63" s="100" t="s">
        <v>952</v>
      </c>
      <c r="U63" s="100" t="s">
        <v>100</v>
      </c>
      <c r="V63" s="104"/>
      <c r="W63" s="104"/>
      <c r="Y63" s="105">
        <f t="shared" si="4"/>
        <v>30</v>
      </c>
      <c r="Z63" s="105">
        <f t="shared" si="5"/>
        <v>10</v>
      </c>
      <c r="AA63" s="105">
        <f t="shared" si="6"/>
        <v>20</v>
      </c>
      <c r="AB63" s="105">
        <f t="shared" si="7"/>
        <v>10</v>
      </c>
      <c r="AC63" s="105">
        <f t="shared" si="8"/>
        <v>17.5</v>
      </c>
      <c r="AD63" s="105">
        <f t="shared" si="9"/>
        <v>10</v>
      </c>
      <c r="AE63" s="105">
        <f t="shared" si="10"/>
        <v>175</v>
      </c>
    </row>
    <row r="64">
      <c r="A64" s="98" t="s">
        <v>971</v>
      </c>
      <c r="B64" s="99" t="s">
        <v>972</v>
      </c>
      <c r="C64" s="100" t="s">
        <v>828</v>
      </c>
      <c r="D64" s="101" t="s">
        <v>582</v>
      </c>
      <c r="E64" s="102" t="s">
        <v>973</v>
      </c>
      <c r="F64" s="100" t="s">
        <v>449</v>
      </c>
      <c r="G64" s="100" t="s">
        <v>974</v>
      </c>
      <c r="H64" s="100" t="s">
        <v>415</v>
      </c>
      <c r="I64" s="100" t="s">
        <v>975</v>
      </c>
      <c r="J64" s="100" t="s">
        <v>415</v>
      </c>
      <c r="K64" s="100" t="s">
        <v>976</v>
      </c>
      <c r="L64" s="100" t="s">
        <v>415</v>
      </c>
      <c r="M64" s="100" t="s">
        <v>977</v>
      </c>
      <c r="N64" s="100" t="s">
        <v>419</v>
      </c>
      <c r="O64" s="100" t="s">
        <v>978</v>
      </c>
      <c r="P64" s="103" t="str">
        <f t="shared" si="1"/>
        <v>Medium</v>
      </c>
      <c r="Q64" s="103" t="str">
        <f t="shared" si="2"/>
        <v>Medium</v>
      </c>
      <c r="R64" s="103" t="str">
        <f t="shared" si="3"/>
        <v>High</v>
      </c>
      <c r="S64" s="100" t="s">
        <v>434</v>
      </c>
      <c r="T64" s="100" t="s">
        <v>942</v>
      </c>
      <c r="U64" s="100" t="s">
        <v>979</v>
      </c>
      <c r="V64" s="106" t="s">
        <v>980</v>
      </c>
      <c r="W64" s="104"/>
      <c r="Y64" s="105">
        <f t="shared" si="4"/>
        <v>30</v>
      </c>
      <c r="Z64" s="105">
        <f t="shared" si="5"/>
        <v>30</v>
      </c>
      <c r="AA64" s="105">
        <f t="shared" si="6"/>
        <v>30</v>
      </c>
      <c r="AB64" s="105">
        <f t="shared" si="7"/>
        <v>20</v>
      </c>
      <c r="AC64" s="105">
        <f t="shared" si="8"/>
        <v>27.5</v>
      </c>
      <c r="AD64" s="105">
        <f t="shared" si="9"/>
        <v>30</v>
      </c>
      <c r="AE64" s="105">
        <f t="shared" si="10"/>
        <v>825</v>
      </c>
    </row>
    <row r="65">
      <c r="A65" s="98" t="s">
        <v>981</v>
      </c>
      <c r="B65" s="99" t="s">
        <v>982</v>
      </c>
      <c r="C65" s="100" t="s">
        <v>983</v>
      </c>
      <c r="D65" s="101" t="s">
        <v>559</v>
      </c>
      <c r="E65" s="118" t="s">
        <v>984</v>
      </c>
      <c r="F65" s="100" t="s">
        <v>413</v>
      </c>
      <c r="G65" s="100" t="s">
        <v>985</v>
      </c>
      <c r="H65" s="100" t="s">
        <v>417</v>
      </c>
      <c r="I65" s="100" t="s">
        <v>705</v>
      </c>
      <c r="J65" s="100" t="s">
        <v>417</v>
      </c>
      <c r="K65" s="100" t="s">
        <v>986</v>
      </c>
      <c r="L65" s="100" t="s">
        <v>417</v>
      </c>
      <c r="M65" s="100" t="s">
        <v>987</v>
      </c>
      <c r="N65" s="100" t="s">
        <v>417</v>
      </c>
      <c r="O65" s="100" t="s">
        <v>742</v>
      </c>
      <c r="P65" s="103" t="str">
        <f t="shared" si="1"/>
        <v>Very Low</v>
      </c>
      <c r="Q65" s="103" t="str">
        <f t="shared" si="2"/>
        <v>Very Low</v>
      </c>
      <c r="R65" s="103" t="str">
        <f t="shared" si="3"/>
        <v>Very Low</v>
      </c>
      <c r="S65" s="100" t="s">
        <v>422</v>
      </c>
      <c r="T65" s="113" t="s">
        <v>924</v>
      </c>
      <c r="U65" s="104"/>
      <c r="V65" s="104"/>
      <c r="W65" s="104"/>
      <c r="Y65" s="105">
        <f t="shared" si="4"/>
        <v>10</v>
      </c>
      <c r="Z65" s="105">
        <f t="shared" si="5"/>
        <v>10</v>
      </c>
      <c r="AA65" s="105">
        <f t="shared" si="6"/>
        <v>10</v>
      </c>
      <c r="AB65" s="105">
        <f t="shared" si="7"/>
        <v>10</v>
      </c>
      <c r="AC65" s="105">
        <f t="shared" si="8"/>
        <v>10</v>
      </c>
      <c r="AD65" s="105">
        <f t="shared" si="9"/>
        <v>10</v>
      </c>
      <c r="AE65" s="105">
        <f t="shared" si="10"/>
        <v>100</v>
      </c>
    </row>
    <row r="66">
      <c r="A66" s="98" t="s">
        <v>988</v>
      </c>
      <c r="B66" s="133" t="s">
        <v>989</v>
      </c>
      <c r="C66" s="100" t="s">
        <v>676</v>
      </c>
      <c r="D66" s="101" t="s">
        <v>990</v>
      </c>
      <c r="E66" s="102" t="s">
        <v>991</v>
      </c>
      <c r="F66" s="100" t="s">
        <v>427</v>
      </c>
      <c r="G66" s="104"/>
      <c r="H66" s="100" t="s">
        <v>432</v>
      </c>
      <c r="I66" s="100" t="s">
        <v>992</v>
      </c>
      <c r="J66" s="100" t="s">
        <v>432</v>
      </c>
      <c r="K66" s="100" t="s">
        <v>993</v>
      </c>
      <c r="L66" s="100" t="s">
        <v>432</v>
      </c>
      <c r="M66" s="100" t="s">
        <v>994</v>
      </c>
      <c r="N66" s="100" t="s">
        <v>432</v>
      </c>
      <c r="O66" s="100" t="s">
        <v>995</v>
      </c>
      <c r="P66" s="103" t="str">
        <f t="shared" si="1"/>
        <v>High</v>
      </c>
      <c r="Q66" s="103" t="str">
        <f t="shared" si="2"/>
        <v>High</v>
      </c>
      <c r="R66" s="103" t="str">
        <f t="shared" si="3"/>
        <v>High</v>
      </c>
      <c r="S66" s="100" t="s">
        <v>434</v>
      </c>
      <c r="T66" s="116" t="s">
        <v>996</v>
      </c>
      <c r="U66" s="100" t="s">
        <v>997</v>
      </c>
      <c r="V66" s="100" t="s">
        <v>980</v>
      </c>
      <c r="W66" s="104"/>
      <c r="Y66" s="105">
        <f t="shared" si="4"/>
        <v>40</v>
      </c>
      <c r="Z66" s="105">
        <f t="shared" si="5"/>
        <v>40</v>
      </c>
      <c r="AA66" s="105">
        <f t="shared" si="6"/>
        <v>40</v>
      </c>
      <c r="AB66" s="105">
        <f t="shared" si="7"/>
        <v>40</v>
      </c>
      <c r="AC66" s="105">
        <f t="shared" si="8"/>
        <v>40</v>
      </c>
      <c r="AD66" s="105">
        <f t="shared" si="9"/>
        <v>40</v>
      </c>
      <c r="AE66" s="105">
        <f t="shared" si="10"/>
        <v>1600</v>
      </c>
    </row>
    <row r="67">
      <c r="A67" s="98" t="s">
        <v>998</v>
      </c>
      <c r="B67" s="99" t="s">
        <v>999</v>
      </c>
      <c r="C67" s="100" t="s">
        <v>759</v>
      </c>
      <c r="D67" s="101" t="s">
        <v>523</v>
      </c>
      <c r="E67" s="134" t="s">
        <v>524</v>
      </c>
      <c r="F67" s="100" t="s">
        <v>427</v>
      </c>
      <c r="G67" s="100" t="s">
        <v>638</v>
      </c>
      <c r="H67" s="100" t="s">
        <v>432</v>
      </c>
      <c r="I67" s="100" t="s">
        <v>1000</v>
      </c>
      <c r="J67" s="100" t="s">
        <v>417</v>
      </c>
      <c r="K67" s="100" t="s">
        <v>632</v>
      </c>
      <c r="L67" s="100" t="s">
        <v>417</v>
      </c>
      <c r="M67" s="100" t="s">
        <v>517</v>
      </c>
      <c r="N67" s="100" t="s">
        <v>417</v>
      </c>
      <c r="O67" s="100" t="s">
        <v>742</v>
      </c>
      <c r="P67" s="103" t="str">
        <f t="shared" si="1"/>
        <v>Low</v>
      </c>
      <c r="Q67" s="103" t="str">
        <f t="shared" si="2"/>
        <v>High</v>
      </c>
      <c r="R67" s="103" t="str">
        <f t="shared" si="3"/>
        <v>Medium</v>
      </c>
      <c r="S67" s="107" t="s">
        <v>434</v>
      </c>
      <c r="T67" s="111" t="s">
        <v>698</v>
      </c>
      <c r="U67" s="104"/>
      <c r="V67" s="109" t="s">
        <v>699</v>
      </c>
      <c r="W67" s="104"/>
      <c r="Y67" s="105">
        <f t="shared" si="4"/>
        <v>40</v>
      </c>
      <c r="Z67" s="105">
        <f t="shared" si="5"/>
        <v>10</v>
      </c>
      <c r="AA67" s="105">
        <f t="shared" si="6"/>
        <v>10</v>
      </c>
      <c r="AB67" s="105">
        <f t="shared" si="7"/>
        <v>10</v>
      </c>
      <c r="AC67" s="105">
        <f t="shared" si="8"/>
        <v>17.5</v>
      </c>
      <c r="AD67" s="105">
        <f t="shared" si="9"/>
        <v>40</v>
      </c>
      <c r="AE67" s="105">
        <f t="shared" si="10"/>
        <v>700</v>
      </c>
    </row>
    <row r="68">
      <c r="A68" s="98" t="s">
        <v>1001</v>
      </c>
      <c r="B68" s="99" t="s">
        <v>1002</v>
      </c>
      <c r="C68" s="100" t="s">
        <v>1003</v>
      </c>
      <c r="D68" s="101" t="s">
        <v>559</v>
      </c>
      <c r="E68" s="118" t="s">
        <v>1004</v>
      </c>
      <c r="F68" s="100" t="s">
        <v>413</v>
      </c>
      <c r="G68" s="100" t="s">
        <v>1005</v>
      </c>
      <c r="H68" s="100" t="s">
        <v>417</v>
      </c>
      <c r="I68" s="100" t="s">
        <v>705</v>
      </c>
      <c r="J68" s="100" t="s">
        <v>417</v>
      </c>
      <c r="K68" s="100" t="s">
        <v>1006</v>
      </c>
      <c r="L68" s="100" t="s">
        <v>417</v>
      </c>
      <c r="M68" s="100" t="s">
        <v>1007</v>
      </c>
      <c r="N68" s="100" t="s">
        <v>432</v>
      </c>
      <c r="O68" s="100" t="s">
        <v>1008</v>
      </c>
      <c r="P68" s="103" t="str">
        <f t="shared" si="1"/>
        <v>Low</v>
      </c>
      <c r="Q68" s="103" t="str">
        <f t="shared" si="2"/>
        <v>Very Low</v>
      </c>
      <c r="R68" s="103" t="str">
        <f t="shared" si="3"/>
        <v>Very Low</v>
      </c>
      <c r="S68" s="107" t="s">
        <v>422</v>
      </c>
      <c r="T68" s="105"/>
      <c r="U68" s="104"/>
      <c r="V68" s="105"/>
      <c r="W68" s="104"/>
      <c r="Y68" s="105">
        <f t="shared" si="4"/>
        <v>10</v>
      </c>
      <c r="Z68" s="105">
        <f t="shared" si="5"/>
        <v>10</v>
      </c>
      <c r="AA68" s="105">
        <f t="shared" si="6"/>
        <v>10</v>
      </c>
      <c r="AB68" s="105">
        <f t="shared" si="7"/>
        <v>40</v>
      </c>
      <c r="AC68" s="105">
        <f t="shared" si="8"/>
        <v>17.5</v>
      </c>
      <c r="AD68" s="105">
        <f t="shared" si="9"/>
        <v>10</v>
      </c>
      <c r="AE68" s="105">
        <f t="shared" si="10"/>
        <v>175</v>
      </c>
    </row>
    <row r="69">
      <c r="A69" s="122" t="s">
        <v>1009</v>
      </c>
      <c r="B69" s="123" t="s">
        <v>1010</v>
      </c>
      <c r="C69" s="106" t="s">
        <v>778</v>
      </c>
      <c r="D69" s="102" t="s">
        <v>1011</v>
      </c>
      <c r="E69" s="102" t="s">
        <v>1012</v>
      </c>
      <c r="F69" s="106" t="s">
        <v>413</v>
      </c>
      <c r="G69" s="106" t="s">
        <v>1013</v>
      </c>
      <c r="H69" s="106" t="s">
        <v>432</v>
      </c>
      <c r="I69" s="106" t="s">
        <v>1014</v>
      </c>
      <c r="J69" s="106" t="s">
        <v>419</v>
      </c>
      <c r="K69" s="106" t="s">
        <v>1015</v>
      </c>
      <c r="L69" s="106" t="s">
        <v>432</v>
      </c>
      <c r="M69" s="106" t="s">
        <v>1016</v>
      </c>
      <c r="N69" s="106" t="s">
        <v>419</v>
      </c>
      <c r="O69" s="106" t="s">
        <v>1017</v>
      </c>
      <c r="P69" s="103" t="str">
        <f t="shared" si="1"/>
        <v>Medium</v>
      </c>
      <c r="Q69" s="124" t="str">
        <f t="shared" si="2"/>
        <v>Very Low</v>
      </c>
      <c r="R69" s="103" t="str">
        <f t="shared" si="3"/>
        <v>Low</v>
      </c>
      <c r="S69" s="125" t="s">
        <v>422</v>
      </c>
      <c r="T69" s="113" t="s">
        <v>905</v>
      </c>
      <c r="U69" s="106" t="s">
        <v>1018</v>
      </c>
      <c r="V69" s="106" t="s">
        <v>786</v>
      </c>
      <c r="W69" s="106" t="s">
        <v>1019</v>
      </c>
      <c r="X69" s="128"/>
      <c r="Y69" s="129">
        <f t="shared" si="4"/>
        <v>40</v>
      </c>
      <c r="Z69" s="129">
        <f t="shared" si="5"/>
        <v>20</v>
      </c>
      <c r="AA69" s="129">
        <f t="shared" si="6"/>
        <v>40</v>
      </c>
      <c r="AB69" s="129">
        <f t="shared" si="7"/>
        <v>20</v>
      </c>
      <c r="AC69" s="105">
        <f t="shared" si="8"/>
        <v>30</v>
      </c>
      <c r="AD69" s="129">
        <f t="shared" si="9"/>
        <v>10</v>
      </c>
      <c r="AE69" s="129">
        <f t="shared" si="10"/>
        <v>300</v>
      </c>
    </row>
    <row r="70">
      <c r="A70" s="98" t="s">
        <v>1020</v>
      </c>
      <c r="B70" s="99" t="s">
        <v>1021</v>
      </c>
      <c r="C70" s="100" t="s">
        <v>644</v>
      </c>
      <c r="D70" s="101" t="s">
        <v>1022</v>
      </c>
      <c r="E70" s="102" t="s">
        <v>1023</v>
      </c>
      <c r="F70" s="100" t="s">
        <v>427</v>
      </c>
      <c r="G70" s="100" t="s">
        <v>1024</v>
      </c>
      <c r="H70" s="100" t="s">
        <v>432</v>
      </c>
      <c r="I70" s="100" t="s">
        <v>1025</v>
      </c>
      <c r="J70" s="100" t="s">
        <v>432</v>
      </c>
      <c r="K70" s="100" t="s">
        <v>1026</v>
      </c>
      <c r="L70" s="100" t="s">
        <v>432</v>
      </c>
      <c r="M70" s="100" t="s">
        <v>1027</v>
      </c>
      <c r="N70" s="100" t="s">
        <v>432</v>
      </c>
      <c r="O70" s="100" t="s">
        <v>1028</v>
      </c>
      <c r="P70" s="103" t="str">
        <f t="shared" si="1"/>
        <v>High</v>
      </c>
      <c r="Q70" s="103" t="str">
        <f t="shared" si="2"/>
        <v>High</v>
      </c>
      <c r="R70" s="103" t="str">
        <f t="shared" si="3"/>
        <v>High</v>
      </c>
      <c r="S70" s="107" t="s">
        <v>434</v>
      </c>
      <c r="T70" s="111" t="s">
        <v>1029</v>
      </c>
      <c r="U70" s="104"/>
      <c r="V70" s="104"/>
      <c r="W70" s="104"/>
      <c r="Y70" s="105">
        <f t="shared" si="4"/>
        <v>40</v>
      </c>
      <c r="Z70" s="105">
        <f t="shared" si="5"/>
        <v>40</v>
      </c>
      <c r="AA70" s="105">
        <f t="shared" si="6"/>
        <v>40</v>
      </c>
      <c r="AB70" s="105">
        <f t="shared" si="7"/>
        <v>40</v>
      </c>
      <c r="AC70" s="105">
        <f t="shared" si="8"/>
        <v>40</v>
      </c>
      <c r="AD70" s="105">
        <f t="shared" si="9"/>
        <v>40</v>
      </c>
      <c r="AE70" s="105">
        <f t="shared" si="10"/>
        <v>1600</v>
      </c>
    </row>
    <row r="71">
      <c r="A71" s="98" t="s">
        <v>1030</v>
      </c>
      <c r="B71" s="133" t="s">
        <v>1031</v>
      </c>
      <c r="C71" s="100" t="s">
        <v>1032</v>
      </c>
      <c r="D71" s="101" t="s">
        <v>473</v>
      </c>
      <c r="E71" s="118" t="s">
        <v>1033</v>
      </c>
      <c r="F71" s="100" t="s">
        <v>449</v>
      </c>
      <c r="G71" s="100" t="s">
        <v>1034</v>
      </c>
      <c r="H71" s="100" t="s">
        <v>415</v>
      </c>
      <c r="I71" s="100" t="s">
        <v>1035</v>
      </c>
      <c r="J71" s="100" t="s">
        <v>417</v>
      </c>
      <c r="K71" s="100" t="s">
        <v>632</v>
      </c>
      <c r="L71" s="100" t="s">
        <v>419</v>
      </c>
      <c r="M71" s="100" t="s">
        <v>1036</v>
      </c>
      <c r="N71" s="100" t="s">
        <v>415</v>
      </c>
      <c r="O71" s="100" t="s">
        <v>1037</v>
      </c>
      <c r="P71" s="103" t="str">
        <f t="shared" si="1"/>
        <v>Medium</v>
      </c>
      <c r="Q71" s="103" t="str">
        <f t="shared" si="2"/>
        <v>Medium</v>
      </c>
      <c r="R71" s="103" t="str">
        <f t="shared" si="3"/>
        <v>Medium</v>
      </c>
      <c r="S71" s="107" t="s">
        <v>434</v>
      </c>
      <c r="T71" s="111" t="s">
        <v>1038</v>
      </c>
      <c r="U71" s="100" t="s">
        <v>1039</v>
      </c>
      <c r="V71" s="111" t="s">
        <v>1040</v>
      </c>
      <c r="W71" s="104"/>
      <c r="Y71" s="105">
        <f t="shared" si="4"/>
        <v>30</v>
      </c>
      <c r="Z71" s="105">
        <f t="shared" si="5"/>
        <v>10</v>
      </c>
      <c r="AA71" s="105">
        <f t="shared" si="6"/>
        <v>20</v>
      </c>
      <c r="AB71" s="105">
        <f t="shared" si="7"/>
        <v>30</v>
      </c>
      <c r="AC71" s="105">
        <f t="shared" si="8"/>
        <v>22.5</v>
      </c>
      <c r="AD71" s="105">
        <f t="shared" si="9"/>
        <v>30</v>
      </c>
      <c r="AE71" s="105">
        <f t="shared" si="10"/>
        <v>675</v>
      </c>
    </row>
    <row r="72">
      <c r="A72" s="98" t="s">
        <v>1041</v>
      </c>
      <c r="B72" s="133" t="s">
        <v>1042</v>
      </c>
      <c r="C72" s="100" t="s">
        <v>1043</v>
      </c>
      <c r="D72" s="101" t="s">
        <v>1044</v>
      </c>
      <c r="E72" s="102" t="s">
        <v>1045</v>
      </c>
      <c r="F72" s="100" t="s">
        <v>413</v>
      </c>
      <c r="G72" s="104"/>
      <c r="H72" s="100" t="s">
        <v>417</v>
      </c>
      <c r="I72" s="104"/>
      <c r="J72" s="104"/>
      <c r="K72" s="104"/>
      <c r="L72" s="104"/>
      <c r="M72" s="104"/>
      <c r="N72" s="104"/>
      <c r="O72" s="104"/>
      <c r="P72" s="103" t="str">
        <f t="shared" si="1"/>
        <v>Very Low</v>
      </c>
      <c r="Q72" s="103" t="str">
        <f t="shared" si="2"/>
        <v>Very Low</v>
      </c>
      <c r="R72" s="103" t="str">
        <f t="shared" si="3"/>
        <v>Very Low</v>
      </c>
      <c r="S72" s="131"/>
      <c r="T72" s="105"/>
      <c r="U72" s="104"/>
      <c r="V72" s="104"/>
      <c r="W72" s="104"/>
      <c r="Y72" s="105">
        <f t="shared" si="4"/>
        <v>10</v>
      </c>
      <c r="Z72" s="105">
        <f t="shared" si="5"/>
        <v>0</v>
      </c>
      <c r="AA72" s="105">
        <f t="shared" si="6"/>
        <v>0</v>
      </c>
      <c r="AB72" s="105">
        <f t="shared" si="7"/>
        <v>0</v>
      </c>
      <c r="AC72" s="105">
        <f t="shared" si="8"/>
        <v>2.5</v>
      </c>
      <c r="AD72" s="105">
        <f t="shared" si="9"/>
        <v>10</v>
      </c>
      <c r="AE72" s="105">
        <f t="shared" si="10"/>
        <v>25</v>
      </c>
    </row>
    <row r="73">
      <c r="A73" s="98" t="s">
        <v>1046</v>
      </c>
      <c r="B73" s="135" t="s">
        <v>1047</v>
      </c>
      <c r="C73" s="100" t="s">
        <v>1048</v>
      </c>
      <c r="D73" s="101" t="s">
        <v>523</v>
      </c>
      <c r="E73" s="136" t="s">
        <v>524</v>
      </c>
      <c r="F73" s="100" t="s">
        <v>427</v>
      </c>
      <c r="G73" s="100" t="s">
        <v>638</v>
      </c>
      <c r="H73" s="100" t="s">
        <v>432</v>
      </c>
      <c r="I73" s="100" t="s">
        <v>639</v>
      </c>
      <c r="J73" s="100" t="s">
        <v>417</v>
      </c>
      <c r="K73" s="100" t="s">
        <v>632</v>
      </c>
      <c r="L73" s="100" t="s">
        <v>432</v>
      </c>
      <c r="M73" s="100" t="s">
        <v>517</v>
      </c>
      <c r="N73" s="100" t="s">
        <v>415</v>
      </c>
      <c r="O73" s="100" t="s">
        <v>1049</v>
      </c>
      <c r="P73" s="103" t="str">
        <f t="shared" si="1"/>
        <v>Medium</v>
      </c>
      <c r="Q73" s="103" t="str">
        <f t="shared" si="2"/>
        <v>High</v>
      </c>
      <c r="R73" s="103" t="str">
        <f t="shared" si="3"/>
        <v>High</v>
      </c>
      <c r="S73" s="107" t="s">
        <v>434</v>
      </c>
      <c r="T73" s="111" t="s">
        <v>698</v>
      </c>
      <c r="U73" s="104"/>
      <c r="V73" s="109" t="s">
        <v>699</v>
      </c>
      <c r="W73" s="104"/>
      <c r="Y73" s="105">
        <f t="shared" si="4"/>
        <v>40</v>
      </c>
      <c r="Z73" s="105">
        <f t="shared" si="5"/>
        <v>10</v>
      </c>
      <c r="AA73" s="105">
        <f t="shared" si="6"/>
        <v>40</v>
      </c>
      <c r="AB73" s="105">
        <f t="shared" si="7"/>
        <v>30</v>
      </c>
      <c r="AC73" s="105">
        <f t="shared" si="8"/>
        <v>30</v>
      </c>
      <c r="AD73" s="105">
        <f t="shared" si="9"/>
        <v>40</v>
      </c>
      <c r="AE73" s="105">
        <f t="shared" si="10"/>
        <v>1200</v>
      </c>
    </row>
    <row r="74">
      <c r="A74" s="98" t="s">
        <v>1050</v>
      </c>
      <c r="B74" s="99" t="s">
        <v>1051</v>
      </c>
      <c r="C74" s="100" t="s">
        <v>100</v>
      </c>
      <c r="D74" s="101" t="s">
        <v>1052</v>
      </c>
      <c r="E74" s="137" t="s">
        <v>292</v>
      </c>
      <c r="F74" s="100" t="s">
        <v>413</v>
      </c>
      <c r="G74" s="104"/>
      <c r="H74" s="100" t="s">
        <v>417</v>
      </c>
      <c r="I74" s="104"/>
      <c r="J74" s="100" t="s">
        <v>417</v>
      </c>
      <c r="K74" s="104"/>
      <c r="L74" s="100" t="s">
        <v>417</v>
      </c>
      <c r="M74" s="104"/>
      <c r="N74" s="100" t="s">
        <v>417</v>
      </c>
      <c r="O74" s="104"/>
      <c r="P74" s="103" t="str">
        <f t="shared" si="1"/>
        <v>Very Low</v>
      </c>
      <c r="Q74" s="103" t="str">
        <f t="shared" si="2"/>
        <v>Very Low</v>
      </c>
      <c r="R74" s="103" t="str">
        <f t="shared" si="3"/>
        <v>Very Low</v>
      </c>
      <c r="S74" s="131"/>
      <c r="T74" s="105"/>
      <c r="U74" s="104"/>
      <c r="V74" s="104"/>
      <c r="W74" s="104"/>
      <c r="Y74" s="105">
        <f t="shared" si="4"/>
        <v>10</v>
      </c>
      <c r="Z74" s="105">
        <f t="shared" si="5"/>
        <v>10</v>
      </c>
      <c r="AA74" s="105">
        <f t="shared" si="6"/>
        <v>10</v>
      </c>
      <c r="AB74" s="105">
        <f t="shared" si="7"/>
        <v>10</v>
      </c>
      <c r="AC74" s="105">
        <f t="shared" si="8"/>
        <v>10</v>
      </c>
      <c r="AD74" s="105">
        <f t="shared" si="9"/>
        <v>10</v>
      </c>
      <c r="AE74" s="105">
        <f t="shared" si="10"/>
        <v>100</v>
      </c>
    </row>
    <row r="75">
      <c r="A75" s="98" t="s">
        <v>1053</v>
      </c>
      <c r="B75" s="138" t="s">
        <v>1054</v>
      </c>
      <c r="C75" s="100" t="s">
        <v>1055</v>
      </c>
      <c r="D75" s="101" t="s">
        <v>443</v>
      </c>
      <c r="E75" s="102" t="s">
        <v>1056</v>
      </c>
      <c r="F75" s="100" t="s">
        <v>427</v>
      </c>
      <c r="G75" s="100" t="s">
        <v>1057</v>
      </c>
      <c r="H75" s="100" t="s">
        <v>415</v>
      </c>
      <c r="I75" s="100" t="s">
        <v>1058</v>
      </c>
      <c r="J75" s="104"/>
      <c r="K75" s="104"/>
      <c r="L75" s="104"/>
      <c r="M75" s="104"/>
      <c r="N75" s="104"/>
      <c r="O75" s="104"/>
      <c r="P75" s="103" t="str">
        <f t="shared" si="1"/>
        <v>Very Low</v>
      </c>
      <c r="Q75" s="103" t="str">
        <f t="shared" si="2"/>
        <v>High</v>
      </c>
      <c r="R75" s="103" t="str">
        <f t="shared" si="3"/>
        <v>Low</v>
      </c>
      <c r="S75" s="131"/>
      <c r="T75" s="105"/>
      <c r="U75" s="104"/>
      <c r="V75" s="104"/>
      <c r="W75" s="104"/>
      <c r="Y75" s="105">
        <f t="shared" si="4"/>
        <v>30</v>
      </c>
      <c r="Z75" s="105">
        <f t="shared" si="5"/>
        <v>0</v>
      </c>
      <c r="AA75" s="105">
        <f t="shared" si="6"/>
        <v>0</v>
      </c>
      <c r="AB75" s="105">
        <f t="shared" si="7"/>
        <v>0</v>
      </c>
      <c r="AC75" s="105">
        <f t="shared" si="8"/>
        <v>7.5</v>
      </c>
      <c r="AD75" s="105">
        <f t="shared" si="9"/>
        <v>40</v>
      </c>
      <c r="AE75" s="105">
        <f t="shared" si="10"/>
        <v>300</v>
      </c>
    </row>
    <row r="76">
      <c r="A76" s="98" t="s">
        <v>1059</v>
      </c>
      <c r="B76" s="135" t="s">
        <v>1060</v>
      </c>
      <c r="C76" s="100" t="s">
        <v>1061</v>
      </c>
      <c r="D76" s="115" t="s">
        <v>836</v>
      </c>
      <c r="E76" s="102" t="s">
        <v>837</v>
      </c>
      <c r="F76" s="100" t="s">
        <v>413</v>
      </c>
      <c r="G76" s="100" t="s">
        <v>838</v>
      </c>
      <c r="H76" s="100" t="s">
        <v>417</v>
      </c>
      <c r="I76" s="100" t="s">
        <v>839</v>
      </c>
      <c r="J76" s="100" t="s">
        <v>419</v>
      </c>
      <c r="K76" s="100" t="s">
        <v>840</v>
      </c>
      <c r="L76" s="100" t="s">
        <v>417</v>
      </c>
      <c r="M76" s="100" t="s">
        <v>841</v>
      </c>
      <c r="N76" s="100" t="s">
        <v>417</v>
      </c>
      <c r="O76" s="100" t="s">
        <v>842</v>
      </c>
      <c r="P76" s="103" t="str">
        <f t="shared" si="1"/>
        <v>Low</v>
      </c>
      <c r="Q76" s="103" t="str">
        <f t="shared" si="2"/>
        <v>Very Low</v>
      </c>
      <c r="R76" s="103" t="str">
        <f t="shared" si="3"/>
        <v>Very Low</v>
      </c>
      <c r="S76" s="107" t="s">
        <v>422</v>
      </c>
      <c r="T76" s="105"/>
      <c r="U76" s="104"/>
      <c r="V76" s="104"/>
      <c r="W76" s="104"/>
      <c r="Y76" s="105">
        <f t="shared" si="4"/>
        <v>10</v>
      </c>
      <c r="Z76" s="105">
        <f t="shared" si="5"/>
        <v>20</v>
      </c>
      <c r="AA76" s="105">
        <f t="shared" si="6"/>
        <v>10</v>
      </c>
      <c r="AB76" s="105">
        <f t="shared" si="7"/>
        <v>10</v>
      </c>
      <c r="AC76" s="105">
        <f t="shared" si="8"/>
        <v>12.5</v>
      </c>
      <c r="AD76" s="105">
        <f t="shared" si="9"/>
        <v>10</v>
      </c>
      <c r="AE76" s="105">
        <f t="shared" si="10"/>
        <v>125</v>
      </c>
    </row>
    <row r="77">
      <c r="A77" s="122" t="s">
        <v>1062</v>
      </c>
      <c r="B77" s="123" t="s">
        <v>1063</v>
      </c>
      <c r="C77" s="106" t="s">
        <v>104</v>
      </c>
      <c r="D77" s="102" t="s">
        <v>1064</v>
      </c>
      <c r="E77" s="102" t="s">
        <v>1065</v>
      </c>
      <c r="F77" s="106" t="s">
        <v>427</v>
      </c>
      <c r="G77" s="106" t="s">
        <v>1066</v>
      </c>
      <c r="H77" s="106" t="s">
        <v>417</v>
      </c>
      <c r="I77" s="106" t="s">
        <v>1067</v>
      </c>
      <c r="J77" s="106" t="s">
        <v>415</v>
      </c>
      <c r="K77" s="106" t="s">
        <v>1068</v>
      </c>
      <c r="L77" s="106" t="s">
        <v>417</v>
      </c>
      <c r="M77" s="106" t="s">
        <v>1069</v>
      </c>
      <c r="N77" s="106" t="s">
        <v>419</v>
      </c>
      <c r="O77" s="106" t="s">
        <v>1070</v>
      </c>
      <c r="P77" s="103" t="str">
        <f t="shared" si="1"/>
        <v>Low</v>
      </c>
      <c r="Q77" s="124" t="str">
        <f t="shared" si="2"/>
        <v>High</v>
      </c>
      <c r="R77" s="103" t="str">
        <f t="shared" si="3"/>
        <v>Medium</v>
      </c>
      <c r="S77" s="125" t="s">
        <v>434</v>
      </c>
      <c r="T77" s="126" t="s">
        <v>698</v>
      </c>
      <c r="U77" s="106" t="s">
        <v>786</v>
      </c>
      <c r="V77" s="106"/>
      <c r="W77" s="113" t="s">
        <v>1071</v>
      </c>
      <c r="X77" s="128"/>
      <c r="Y77" s="129">
        <f t="shared" si="4"/>
        <v>10</v>
      </c>
      <c r="Z77" s="129">
        <f t="shared" si="5"/>
        <v>30</v>
      </c>
      <c r="AA77" s="129">
        <f t="shared" si="6"/>
        <v>10</v>
      </c>
      <c r="AB77" s="129">
        <f t="shared" si="7"/>
        <v>20</v>
      </c>
      <c r="AC77" s="105">
        <f t="shared" si="8"/>
        <v>17.5</v>
      </c>
      <c r="AD77" s="129">
        <f t="shared" si="9"/>
        <v>40</v>
      </c>
      <c r="AE77" s="129">
        <f t="shared" si="10"/>
        <v>700</v>
      </c>
    </row>
    <row r="78">
      <c r="A78" s="98" t="s">
        <v>1072</v>
      </c>
      <c r="B78" s="138" t="s">
        <v>1073</v>
      </c>
      <c r="C78" s="100" t="s">
        <v>1074</v>
      </c>
      <c r="D78" s="101" t="s">
        <v>1075</v>
      </c>
      <c r="E78" s="132" t="s">
        <v>1076</v>
      </c>
      <c r="F78" s="100" t="s">
        <v>545</v>
      </c>
      <c r="G78" s="100" t="s">
        <v>1077</v>
      </c>
      <c r="H78" s="100" t="s">
        <v>432</v>
      </c>
      <c r="I78" s="100" t="s">
        <v>1078</v>
      </c>
      <c r="J78" s="100" t="s">
        <v>415</v>
      </c>
      <c r="K78" s="100" t="s">
        <v>1079</v>
      </c>
      <c r="L78" s="100" t="s">
        <v>432</v>
      </c>
      <c r="M78" s="100" t="s">
        <v>649</v>
      </c>
      <c r="N78" s="100" t="s">
        <v>432</v>
      </c>
      <c r="O78" s="100" t="s">
        <v>1080</v>
      </c>
      <c r="P78" s="103" t="str">
        <f t="shared" si="1"/>
        <v>High</v>
      </c>
      <c r="Q78" s="103" t="str">
        <f t="shared" si="2"/>
        <v>Low</v>
      </c>
      <c r="R78" s="103" t="str">
        <f t="shared" si="3"/>
        <v>Medium</v>
      </c>
      <c r="S78" s="107" t="s">
        <v>494</v>
      </c>
      <c r="T78" s="111" t="s">
        <v>1081</v>
      </c>
      <c r="U78" s="104"/>
      <c r="V78" s="109" t="s">
        <v>727</v>
      </c>
      <c r="W78" s="104"/>
      <c r="Y78" s="105">
        <f t="shared" si="4"/>
        <v>40</v>
      </c>
      <c r="Z78" s="105">
        <f t="shared" si="5"/>
        <v>30</v>
      </c>
      <c r="AA78" s="105">
        <f t="shared" si="6"/>
        <v>40</v>
      </c>
      <c r="AB78" s="105">
        <f t="shared" si="7"/>
        <v>40</v>
      </c>
      <c r="AC78" s="105">
        <f t="shared" si="8"/>
        <v>37.5</v>
      </c>
      <c r="AD78" s="105">
        <f t="shared" si="9"/>
        <v>20</v>
      </c>
      <c r="AE78" s="105">
        <f t="shared" si="10"/>
        <v>750</v>
      </c>
    </row>
    <row r="79">
      <c r="A79" s="98" t="s">
        <v>1082</v>
      </c>
      <c r="B79" s="135" t="s">
        <v>1083</v>
      </c>
      <c r="C79" s="100" t="s">
        <v>1084</v>
      </c>
      <c r="D79" s="101" t="s">
        <v>442</v>
      </c>
      <c r="E79" s="102" t="s">
        <v>443</v>
      </c>
      <c r="F79" s="100" t="s">
        <v>413</v>
      </c>
      <c r="G79" s="100" t="s">
        <v>922</v>
      </c>
      <c r="H79" s="100" t="s">
        <v>417</v>
      </c>
      <c r="I79" s="113" t="s">
        <v>526</v>
      </c>
      <c r="J79" s="100" t="s">
        <v>417</v>
      </c>
      <c r="K79" s="113" t="s">
        <v>527</v>
      </c>
      <c r="L79" s="100" t="s">
        <v>417</v>
      </c>
      <c r="M79" s="113" t="s">
        <v>923</v>
      </c>
      <c r="N79" s="100" t="s">
        <v>417</v>
      </c>
      <c r="O79" s="113" t="s">
        <v>529</v>
      </c>
      <c r="P79" s="103" t="str">
        <f t="shared" si="1"/>
        <v>Very Low</v>
      </c>
      <c r="Q79" s="103" t="str">
        <f t="shared" si="2"/>
        <v>Very Low</v>
      </c>
      <c r="R79" s="103" t="str">
        <f t="shared" si="3"/>
        <v>Very Low</v>
      </c>
      <c r="S79" s="107" t="s">
        <v>422</v>
      </c>
      <c r="T79" s="105"/>
      <c r="U79" s="104"/>
      <c r="V79" s="104"/>
      <c r="W79" s="104"/>
      <c r="Y79" s="105">
        <f t="shared" si="4"/>
        <v>10</v>
      </c>
      <c r="Z79" s="105">
        <f t="shared" si="5"/>
        <v>10</v>
      </c>
      <c r="AA79" s="105">
        <f t="shared" si="6"/>
        <v>10</v>
      </c>
      <c r="AB79" s="105">
        <f t="shared" si="7"/>
        <v>10</v>
      </c>
      <c r="AC79" s="105">
        <f t="shared" si="8"/>
        <v>10</v>
      </c>
      <c r="AD79" s="105">
        <f t="shared" si="9"/>
        <v>10</v>
      </c>
      <c r="AE79" s="105">
        <f t="shared" si="10"/>
        <v>100</v>
      </c>
    </row>
    <row r="80">
      <c r="A80" s="98" t="s">
        <v>1085</v>
      </c>
      <c r="B80" s="135" t="s">
        <v>1086</v>
      </c>
      <c r="C80" s="100" t="s">
        <v>644</v>
      </c>
      <c r="D80" s="101" t="s">
        <v>1087</v>
      </c>
      <c r="E80" s="102" t="s">
        <v>1088</v>
      </c>
      <c r="F80" s="100" t="s">
        <v>427</v>
      </c>
      <c r="G80" s="100" t="s">
        <v>1089</v>
      </c>
      <c r="H80" s="100" t="s">
        <v>417</v>
      </c>
      <c r="I80" s="100" t="s">
        <v>705</v>
      </c>
      <c r="J80" s="100" t="s">
        <v>417</v>
      </c>
      <c r="K80" s="100" t="s">
        <v>527</v>
      </c>
      <c r="L80" s="100" t="s">
        <v>417</v>
      </c>
      <c r="M80" s="100" t="s">
        <v>1090</v>
      </c>
      <c r="N80" s="100" t="s">
        <v>432</v>
      </c>
      <c r="O80" s="100" t="s">
        <v>1091</v>
      </c>
      <c r="P80" s="103" t="str">
        <f t="shared" si="1"/>
        <v>Low</v>
      </c>
      <c r="Q80" s="103" t="str">
        <f t="shared" si="2"/>
        <v>High</v>
      </c>
      <c r="R80" s="103" t="str">
        <f t="shared" si="3"/>
        <v>Medium</v>
      </c>
      <c r="S80" s="107" t="s">
        <v>434</v>
      </c>
      <c r="T80" s="111" t="s">
        <v>1092</v>
      </c>
      <c r="U80" s="104"/>
      <c r="V80" s="104"/>
      <c r="W80" s="100" t="s">
        <v>1093</v>
      </c>
      <c r="Y80" s="105">
        <f t="shared" si="4"/>
        <v>10</v>
      </c>
      <c r="Z80" s="105">
        <f t="shared" si="5"/>
        <v>10</v>
      </c>
      <c r="AA80" s="105">
        <f t="shared" si="6"/>
        <v>10</v>
      </c>
      <c r="AB80" s="105">
        <f t="shared" si="7"/>
        <v>40</v>
      </c>
      <c r="AC80" s="105">
        <f t="shared" si="8"/>
        <v>17.5</v>
      </c>
      <c r="AD80" s="105">
        <f t="shared" si="9"/>
        <v>40</v>
      </c>
      <c r="AE80" s="105">
        <f t="shared" si="10"/>
        <v>700</v>
      </c>
    </row>
    <row r="81">
      <c r="A81" s="98" t="s">
        <v>1094</v>
      </c>
      <c r="B81" s="138" t="s">
        <v>1095</v>
      </c>
      <c r="C81" s="100" t="s">
        <v>441</v>
      </c>
      <c r="D81" s="101" t="s">
        <v>442</v>
      </c>
      <c r="E81" s="102" t="s">
        <v>443</v>
      </c>
      <c r="F81" s="100" t="s">
        <v>413</v>
      </c>
      <c r="G81" s="100" t="s">
        <v>731</v>
      </c>
      <c r="H81" s="100" t="s">
        <v>417</v>
      </c>
      <c r="I81" s="100" t="s">
        <v>1096</v>
      </c>
      <c r="J81" s="100" t="s">
        <v>419</v>
      </c>
      <c r="K81" s="100" t="s">
        <v>1097</v>
      </c>
      <c r="L81" s="100" t="s">
        <v>417</v>
      </c>
      <c r="M81" s="100" t="s">
        <v>1098</v>
      </c>
      <c r="N81" s="100" t="s">
        <v>419</v>
      </c>
      <c r="O81" s="100" t="s">
        <v>1091</v>
      </c>
      <c r="P81" s="103" t="str">
        <f t="shared" si="1"/>
        <v>Low</v>
      </c>
      <c r="Q81" s="103" t="str">
        <f t="shared" si="2"/>
        <v>Very Low</v>
      </c>
      <c r="R81" s="103" t="str">
        <f t="shared" si="3"/>
        <v>Very Low</v>
      </c>
      <c r="S81" s="107" t="s">
        <v>422</v>
      </c>
      <c r="T81" s="108"/>
      <c r="U81" s="104"/>
      <c r="V81" s="104"/>
      <c r="W81" s="104"/>
      <c r="Y81" s="105">
        <f t="shared" si="4"/>
        <v>10</v>
      </c>
      <c r="Z81" s="105">
        <f t="shared" si="5"/>
        <v>20</v>
      </c>
      <c r="AA81" s="105">
        <f t="shared" si="6"/>
        <v>10</v>
      </c>
      <c r="AB81" s="105">
        <f t="shared" si="7"/>
        <v>20</v>
      </c>
      <c r="AC81" s="105">
        <f t="shared" si="8"/>
        <v>15</v>
      </c>
      <c r="AD81" s="105">
        <f t="shared" si="9"/>
        <v>10</v>
      </c>
      <c r="AE81" s="105">
        <f t="shared" si="10"/>
        <v>150</v>
      </c>
    </row>
    <row r="82">
      <c r="A82" s="98" t="s">
        <v>1099</v>
      </c>
      <c r="B82" s="138" t="s">
        <v>1100</v>
      </c>
      <c r="C82" s="100" t="s">
        <v>1101</v>
      </c>
      <c r="D82" s="101" t="s">
        <v>473</v>
      </c>
      <c r="E82" s="118" t="s">
        <v>1102</v>
      </c>
      <c r="F82" s="100" t="s">
        <v>413</v>
      </c>
      <c r="G82" s="100" t="s">
        <v>1103</v>
      </c>
      <c r="H82" s="100" t="s">
        <v>417</v>
      </c>
      <c r="I82" s="100" t="s">
        <v>705</v>
      </c>
      <c r="J82" s="100" t="s">
        <v>417</v>
      </c>
      <c r="K82" s="100" t="s">
        <v>540</v>
      </c>
      <c r="L82" s="100" t="s">
        <v>419</v>
      </c>
      <c r="M82" s="100" t="s">
        <v>1104</v>
      </c>
      <c r="N82" s="100" t="s">
        <v>417</v>
      </c>
      <c r="O82" s="100" t="s">
        <v>1105</v>
      </c>
      <c r="P82" s="103" t="str">
        <f t="shared" si="1"/>
        <v>Low</v>
      </c>
      <c r="Q82" s="103" t="str">
        <f t="shared" si="2"/>
        <v>Very Low</v>
      </c>
      <c r="R82" s="103" t="str">
        <f t="shared" si="3"/>
        <v>Very Low</v>
      </c>
      <c r="S82" s="107" t="s">
        <v>422</v>
      </c>
      <c r="T82" s="105"/>
      <c r="U82" s="104"/>
      <c r="V82" s="104"/>
      <c r="W82" s="104"/>
      <c r="Y82" s="105">
        <f t="shared" si="4"/>
        <v>10</v>
      </c>
      <c r="Z82" s="105">
        <f t="shared" si="5"/>
        <v>10</v>
      </c>
      <c r="AA82" s="105">
        <f t="shared" si="6"/>
        <v>20</v>
      </c>
      <c r="AB82" s="105">
        <f t="shared" si="7"/>
        <v>10</v>
      </c>
      <c r="AC82" s="105">
        <f t="shared" si="8"/>
        <v>12.5</v>
      </c>
      <c r="AD82" s="105">
        <f t="shared" si="9"/>
        <v>10</v>
      </c>
      <c r="AE82" s="105">
        <f t="shared" si="10"/>
        <v>125</v>
      </c>
    </row>
    <row r="83">
      <c r="A83" s="98" t="s">
        <v>1106</v>
      </c>
      <c r="B83" s="138" t="s">
        <v>1107</v>
      </c>
      <c r="C83" s="100" t="s">
        <v>472</v>
      </c>
      <c r="D83" s="101" t="s">
        <v>502</v>
      </c>
      <c r="E83" s="102" t="s">
        <v>1108</v>
      </c>
      <c r="F83" s="100" t="s">
        <v>413</v>
      </c>
      <c r="G83" s="104"/>
      <c r="H83" s="100" t="s">
        <v>417</v>
      </c>
      <c r="I83" s="100" t="s">
        <v>705</v>
      </c>
      <c r="J83" s="100" t="s">
        <v>419</v>
      </c>
      <c r="K83" s="100" t="s">
        <v>1109</v>
      </c>
      <c r="L83" s="100" t="s">
        <v>417</v>
      </c>
      <c r="M83" s="100" t="s">
        <v>1090</v>
      </c>
      <c r="N83" s="100" t="s">
        <v>417</v>
      </c>
      <c r="O83" s="100" t="s">
        <v>822</v>
      </c>
      <c r="P83" s="103" t="str">
        <f t="shared" si="1"/>
        <v>Low</v>
      </c>
      <c r="Q83" s="103" t="str">
        <f t="shared" si="2"/>
        <v>Very Low</v>
      </c>
      <c r="R83" s="103" t="str">
        <f t="shared" si="3"/>
        <v>Very Low</v>
      </c>
      <c r="S83" s="107" t="s">
        <v>422</v>
      </c>
      <c r="T83" s="105"/>
      <c r="U83" s="104"/>
      <c r="V83" s="104"/>
      <c r="W83" s="104"/>
      <c r="Y83" s="105">
        <f t="shared" si="4"/>
        <v>10</v>
      </c>
      <c r="Z83" s="105">
        <f t="shared" si="5"/>
        <v>20</v>
      </c>
      <c r="AA83" s="105">
        <f t="shared" si="6"/>
        <v>10</v>
      </c>
      <c r="AB83" s="105">
        <f t="shared" si="7"/>
        <v>10</v>
      </c>
      <c r="AC83" s="105">
        <f t="shared" si="8"/>
        <v>12.5</v>
      </c>
      <c r="AD83" s="105">
        <f t="shared" si="9"/>
        <v>10</v>
      </c>
      <c r="AE83" s="105">
        <f t="shared" si="10"/>
        <v>125</v>
      </c>
    </row>
    <row r="84">
      <c r="A84" s="98" t="s">
        <v>1110</v>
      </c>
      <c r="B84" s="135" t="s">
        <v>1111</v>
      </c>
      <c r="C84" s="100" t="s">
        <v>765</v>
      </c>
      <c r="D84" s="101" t="s">
        <v>1112</v>
      </c>
      <c r="E84" s="102" t="s">
        <v>1113</v>
      </c>
      <c r="F84" s="100" t="s">
        <v>427</v>
      </c>
      <c r="G84" s="100" t="s">
        <v>1114</v>
      </c>
      <c r="H84" s="100" t="s">
        <v>432</v>
      </c>
      <c r="I84" s="100" t="s">
        <v>1115</v>
      </c>
      <c r="J84" s="100" t="s">
        <v>432</v>
      </c>
      <c r="K84" s="100" t="s">
        <v>1116</v>
      </c>
      <c r="L84" s="100" t="s">
        <v>432</v>
      </c>
      <c r="M84" s="100" t="s">
        <v>1117</v>
      </c>
      <c r="N84" s="100" t="s">
        <v>432</v>
      </c>
      <c r="O84" s="100" t="s">
        <v>1118</v>
      </c>
      <c r="P84" s="103" t="str">
        <f t="shared" si="1"/>
        <v>High</v>
      </c>
      <c r="Q84" s="103" t="str">
        <f t="shared" si="2"/>
        <v>High</v>
      </c>
      <c r="R84" s="103" t="str">
        <f t="shared" si="3"/>
        <v>High</v>
      </c>
      <c r="S84" s="107" t="s">
        <v>434</v>
      </c>
      <c r="T84" s="111" t="s">
        <v>1119</v>
      </c>
      <c r="U84" s="100" t="s">
        <v>774</v>
      </c>
      <c r="V84" s="100" t="s">
        <v>1120</v>
      </c>
      <c r="W84" s="104"/>
      <c r="Y84" s="105">
        <f t="shared" si="4"/>
        <v>40</v>
      </c>
      <c r="Z84" s="105">
        <f t="shared" si="5"/>
        <v>40</v>
      </c>
      <c r="AA84" s="105">
        <f t="shared" si="6"/>
        <v>40</v>
      </c>
      <c r="AB84" s="105">
        <f t="shared" si="7"/>
        <v>40</v>
      </c>
      <c r="AC84" s="105">
        <f t="shared" si="8"/>
        <v>40</v>
      </c>
      <c r="AD84" s="105">
        <f t="shared" si="9"/>
        <v>40</v>
      </c>
      <c r="AE84" s="105">
        <f t="shared" si="10"/>
        <v>1600</v>
      </c>
    </row>
    <row r="85">
      <c r="A85" s="98" t="s">
        <v>1121</v>
      </c>
      <c r="B85" s="135" t="s">
        <v>1122</v>
      </c>
      <c r="C85" s="100" t="s">
        <v>84</v>
      </c>
      <c r="D85" s="101" t="s">
        <v>1123</v>
      </c>
      <c r="E85" s="139" t="s">
        <v>1124</v>
      </c>
      <c r="F85" s="100" t="s">
        <v>427</v>
      </c>
      <c r="G85" s="100" t="s">
        <v>428</v>
      </c>
      <c r="H85" s="100" t="s">
        <v>415</v>
      </c>
      <c r="I85" s="100" t="s">
        <v>1125</v>
      </c>
      <c r="J85" s="100" t="s">
        <v>417</v>
      </c>
      <c r="K85" s="113" t="s">
        <v>632</v>
      </c>
      <c r="L85" s="100" t="s">
        <v>417</v>
      </c>
      <c r="M85" s="100" t="s">
        <v>812</v>
      </c>
      <c r="N85" s="100" t="s">
        <v>432</v>
      </c>
      <c r="O85" s="100" t="s">
        <v>726</v>
      </c>
      <c r="P85" s="103" t="str">
        <f t="shared" si="1"/>
        <v>Medium</v>
      </c>
      <c r="Q85" s="103" t="str">
        <f t="shared" si="2"/>
        <v>High</v>
      </c>
      <c r="R85" s="103" t="str">
        <f t="shared" si="3"/>
        <v>High</v>
      </c>
      <c r="S85" s="107" t="s">
        <v>434</v>
      </c>
      <c r="T85" s="111" t="s">
        <v>597</v>
      </c>
      <c r="U85" s="100" t="s">
        <v>1126</v>
      </c>
      <c r="V85" s="106" t="s">
        <v>1127</v>
      </c>
      <c r="W85" s="104"/>
      <c r="Y85" s="105">
        <f t="shared" si="4"/>
        <v>30</v>
      </c>
      <c r="Z85" s="105">
        <f t="shared" si="5"/>
        <v>10</v>
      </c>
      <c r="AA85" s="105">
        <f t="shared" si="6"/>
        <v>10</v>
      </c>
      <c r="AB85" s="105">
        <f t="shared" si="7"/>
        <v>40</v>
      </c>
      <c r="AC85" s="105">
        <f t="shared" si="8"/>
        <v>22.5</v>
      </c>
      <c r="AD85" s="105">
        <f t="shared" si="9"/>
        <v>40</v>
      </c>
      <c r="AE85" s="105">
        <f t="shared" si="10"/>
        <v>900</v>
      </c>
    </row>
    <row r="86">
      <c r="A86" s="98" t="s">
        <v>1128</v>
      </c>
      <c r="B86" s="135" t="s">
        <v>1129</v>
      </c>
      <c r="C86" s="100" t="s">
        <v>927</v>
      </c>
      <c r="D86" s="101" t="s">
        <v>1075</v>
      </c>
      <c r="E86" s="132" t="s">
        <v>443</v>
      </c>
      <c r="F86" s="100" t="s">
        <v>413</v>
      </c>
      <c r="G86" s="100" t="s">
        <v>525</v>
      </c>
      <c r="H86" s="100" t="s">
        <v>419</v>
      </c>
      <c r="I86" s="100" t="s">
        <v>1130</v>
      </c>
      <c r="J86" s="100" t="s">
        <v>417</v>
      </c>
      <c r="K86" s="113" t="s">
        <v>527</v>
      </c>
      <c r="L86" s="100" t="s">
        <v>415</v>
      </c>
      <c r="M86" s="113" t="s">
        <v>1130</v>
      </c>
      <c r="N86" s="100" t="s">
        <v>417</v>
      </c>
      <c r="O86" s="100" t="s">
        <v>1131</v>
      </c>
      <c r="P86" s="103" t="str">
        <f t="shared" si="1"/>
        <v>Low</v>
      </c>
      <c r="Q86" s="103" t="str">
        <f t="shared" si="2"/>
        <v>Very Low</v>
      </c>
      <c r="R86" s="103" t="str">
        <f t="shared" si="3"/>
        <v>Very Low</v>
      </c>
      <c r="S86" s="107" t="s">
        <v>422</v>
      </c>
      <c r="T86" s="105"/>
      <c r="U86" s="104"/>
      <c r="V86" s="104"/>
      <c r="W86" s="104"/>
      <c r="Y86" s="105">
        <f t="shared" si="4"/>
        <v>20</v>
      </c>
      <c r="Z86" s="105">
        <f t="shared" si="5"/>
        <v>10</v>
      </c>
      <c r="AA86" s="105">
        <f t="shared" si="6"/>
        <v>30</v>
      </c>
      <c r="AB86" s="105">
        <f t="shared" si="7"/>
        <v>10</v>
      </c>
      <c r="AC86" s="105">
        <f t="shared" si="8"/>
        <v>17.5</v>
      </c>
      <c r="AD86" s="105">
        <f t="shared" si="9"/>
        <v>10</v>
      </c>
      <c r="AE86" s="105">
        <f t="shared" si="10"/>
        <v>175</v>
      </c>
    </row>
    <row r="87">
      <c r="A87" s="98" t="s">
        <v>1132</v>
      </c>
      <c r="B87" s="135" t="s">
        <v>1133</v>
      </c>
      <c r="C87" s="100" t="s">
        <v>441</v>
      </c>
      <c r="D87" s="101" t="s">
        <v>442</v>
      </c>
      <c r="E87" s="102" t="s">
        <v>443</v>
      </c>
      <c r="F87" s="100" t="s">
        <v>413</v>
      </c>
      <c r="G87" s="110" t="s">
        <v>1134</v>
      </c>
      <c r="H87" s="100" t="s">
        <v>415</v>
      </c>
      <c r="I87" s="100" t="s">
        <v>1135</v>
      </c>
      <c r="J87" s="100" t="s">
        <v>417</v>
      </c>
      <c r="K87" s="100" t="s">
        <v>845</v>
      </c>
      <c r="L87" s="100" t="s">
        <v>415</v>
      </c>
      <c r="M87" s="100" t="s">
        <v>1136</v>
      </c>
      <c r="N87" s="100" t="s">
        <v>415</v>
      </c>
      <c r="O87" s="100" t="s">
        <v>1137</v>
      </c>
      <c r="P87" s="103" t="str">
        <f t="shared" si="1"/>
        <v>Medium</v>
      </c>
      <c r="Q87" s="103" t="str">
        <f t="shared" si="2"/>
        <v>Very Low</v>
      </c>
      <c r="R87" s="103" t="str">
        <f t="shared" si="3"/>
        <v>Low</v>
      </c>
      <c r="S87" s="107" t="s">
        <v>422</v>
      </c>
      <c r="T87" s="108"/>
      <c r="U87" s="104"/>
      <c r="V87" s="104"/>
      <c r="W87" s="104"/>
      <c r="Y87" s="105">
        <f t="shared" si="4"/>
        <v>30</v>
      </c>
      <c r="Z87" s="105">
        <f t="shared" si="5"/>
        <v>10</v>
      </c>
      <c r="AA87" s="105">
        <f t="shared" si="6"/>
        <v>30</v>
      </c>
      <c r="AB87" s="105">
        <f t="shared" si="7"/>
        <v>30</v>
      </c>
      <c r="AC87" s="105">
        <f t="shared" si="8"/>
        <v>25</v>
      </c>
      <c r="AD87" s="105">
        <f t="shared" si="9"/>
        <v>10</v>
      </c>
      <c r="AE87" s="105">
        <f t="shared" si="10"/>
        <v>250</v>
      </c>
    </row>
    <row r="88">
      <c r="A88" s="98" t="s">
        <v>1138</v>
      </c>
      <c r="B88" s="135" t="s">
        <v>1139</v>
      </c>
      <c r="C88" s="100" t="s">
        <v>581</v>
      </c>
      <c r="D88" s="101" t="s">
        <v>559</v>
      </c>
      <c r="E88" s="118" t="s">
        <v>931</v>
      </c>
      <c r="F88" s="100" t="s">
        <v>413</v>
      </c>
      <c r="G88" s="100" t="s">
        <v>1140</v>
      </c>
      <c r="H88" s="100" t="s">
        <v>417</v>
      </c>
      <c r="I88" s="100" t="s">
        <v>705</v>
      </c>
      <c r="J88" s="100" t="s">
        <v>419</v>
      </c>
      <c r="K88" s="100" t="s">
        <v>830</v>
      </c>
      <c r="L88" s="100" t="s">
        <v>419</v>
      </c>
      <c r="M88" s="100" t="s">
        <v>934</v>
      </c>
      <c r="N88" s="100" t="s">
        <v>417</v>
      </c>
      <c r="O88" s="100" t="s">
        <v>565</v>
      </c>
      <c r="P88" s="103" t="str">
        <f t="shared" si="1"/>
        <v>Low</v>
      </c>
      <c r="Q88" s="103" t="str">
        <f t="shared" si="2"/>
        <v>Very Low</v>
      </c>
      <c r="R88" s="103" t="str">
        <f t="shared" si="3"/>
        <v>Very Low</v>
      </c>
      <c r="S88" s="107" t="s">
        <v>422</v>
      </c>
      <c r="T88" s="111" t="s">
        <v>1141</v>
      </c>
      <c r="U88" s="104"/>
      <c r="V88" s="104"/>
      <c r="W88" s="104"/>
      <c r="Y88" s="105">
        <f t="shared" si="4"/>
        <v>10</v>
      </c>
      <c r="Z88" s="105">
        <f t="shared" si="5"/>
        <v>20</v>
      </c>
      <c r="AA88" s="105">
        <f t="shared" si="6"/>
        <v>20</v>
      </c>
      <c r="AB88" s="105">
        <f t="shared" si="7"/>
        <v>10</v>
      </c>
      <c r="AC88" s="105">
        <f t="shared" si="8"/>
        <v>15</v>
      </c>
      <c r="AD88" s="105">
        <f t="shared" si="9"/>
        <v>10</v>
      </c>
      <c r="AE88" s="105">
        <f t="shared" si="10"/>
        <v>150</v>
      </c>
    </row>
    <row r="89">
      <c r="A89" s="98" t="s">
        <v>1142</v>
      </c>
      <c r="B89" s="135" t="s">
        <v>1143</v>
      </c>
      <c r="C89" s="100" t="s">
        <v>627</v>
      </c>
      <c r="D89" s="101" t="s">
        <v>473</v>
      </c>
      <c r="E89" s="118" t="s">
        <v>1144</v>
      </c>
      <c r="F89" s="100" t="s">
        <v>545</v>
      </c>
      <c r="G89" s="100" t="s">
        <v>1145</v>
      </c>
      <c r="H89" s="100" t="s">
        <v>417</v>
      </c>
      <c r="I89" s="100" t="s">
        <v>705</v>
      </c>
      <c r="J89" s="100" t="s">
        <v>419</v>
      </c>
      <c r="K89" s="100" t="s">
        <v>830</v>
      </c>
      <c r="L89" s="100" t="s">
        <v>417</v>
      </c>
      <c r="M89" s="100" t="s">
        <v>812</v>
      </c>
      <c r="N89" s="100" t="s">
        <v>419</v>
      </c>
      <c r="O89" s="100" t="s">
        <v>1146</v>
      </c>
      <c r="P89" s="103" t="str">
        <f t="shared" si="1"/>
        <v>Low</v>
      </c>
      <c r="Q89" s="103" t="str">
        <f t="shared" si="2"/>
        <v>Low</v>
      </c>
      <c r="R89" s="103" t="str">
        <f t="shared" si="3"/>
        <v>Low</v>
      </c>
      <c r="S89" s="107" t="s">
        <v>422</v>
      </c>
      <c r="T89" s="111" t="s">
        <v>1141</v>
      </c>
      <c r="U89" s="104"/>
      <c r="V89" s="104"/>
      <c r="W89" s="104"/>
      <c r="Y89" s="105">
        <f t="shared" si="4"/>
        <v>10</v>
      </c>
      <c r="Z89" s="105">
        <f t="shared" si="5"/>
        <v>20</v>
      </c>
      <c r="AA89" s="105">
        <f t="shared" si="6"/>
        <v>10</v>
      </c>
      <c r="AB89" s="105">
        <f t="shared" si="7"/>
        <v>20</v>
      </c>
      <c r="AC89" s="105">
        <f t="shared" si="8"/>
        <v>15</v>
      </c>
      <c r="AD89" s="105">
        <f t="shared" si="9"/>
        <v>20</v>
      </c>
      <c r="AE89" s="105">
        <f t="shared" si="10"/>
        <v>300</v>
      </c>
    </row>
    <row r="90">
      <c r="A90" s="98" t="s">
        <v>1147</v>
      </c>
      <c r="B90" s="135" t="s">
        <v>1148</v>
      </c>
      <c r="C90" s="100" t="s">
        <v>486</v>
      </c>
      <c r="D90" s="101" t="s">
        <v>487</v>
      </c>
      <c r="E90" s="102" t="s">
        <v>1149</v>
      </c>
      <c r="F90" s="100" t="s">
        <v>427</v>
      </c>
      <c r="G90" s="100" t="s">
        <v>617</v>
      </c>
      <c r="H90" s="100" t="s">
        <v>415</v>
      </c>
      <c r="I90" s="121" t="s">
        <v>1150</v>
      </c>
      <c r="J90" s="100" t="s">
        <v>415</v>
      </c>
      <c r="K90" s="113" t="s">
        <v>1151</v>
      </c>
      <c r="L90" s="100" t="s">
        <v>419</v>
      </c>
      <c r="M90" s="113" t="s">
        <v>750</v>
      </c>
      <c r="N90" s="100" t="s">
        <v>417</v>
      </c>
      <c r="O90" s="121" t="s">
        <v>1152</v>
      </c>
      <c r="P90" s="103" t="str">
        <f t="shared" si="1"/>
        <v>Medium</v>
      </c>
      <c r="Q90" s="103" t="str">
        <f t="shared" si="2"/>
        <v>High</v>
      </c>
      <c r="R90" s="103" t="str">
        <f t="shared" si="3"/>
        <v>High</v>
      </c>
      <c r="S90" s="107" t="s">
        <v>434</v>
      </c>
      <c r="T90" s="111" t="s">
        <v>1153</v>
      </c>
      <c r="U90" s="100" t="s">
        <v>496</v>
      </c>
      <c r="V90" s="106" t="s">
        <v>1154</v>
      </c>
      <c r="W90" s="104"/>
      <c r="Y90" s="105">
        <f t="shared" si="4"/>
        <v>30</v>
      </c>
      <c r="Z90" s="105">
        <f t="shared" si="5"/>
        <v>30</v>
      </c>
      <c r="AA90" s="105">
        <f t="shared" si="6"/>
        <v>20</v>
      </c>
      <c r="AB90" s="105">
        <f t="shared" si="7"/>
        <v>10</v>
      </c>
      <c r="AC90" s="105">
        <f t="shared" si="8"/>
        <v>22.5</v>
      </c>
      <c r="AD90" s="105">
        <f t="shared" si="9"/>
        <v>40</v>
      </c>
      <c r="AE90" s="105">
        <f t="shared" si="10"/>
        <v>900</v>
      </c>
    </row>
    <row r="91">
      <c r="A91" s="122" t="s">
        <v>1155</v>
      </c>
      <c r="B91" s="123" t="s">
        <v>1156</v>
      </c>
      <c r="C91" s="106" t="s">
        <v>1157</v>
      </c>
      <c r="D91" s="102" t="s">
        <v>1158</v>
      </c>
      <c r="E91" s="102" t="s">
        <v>1159</v>
      </c>
      <c r="F91" s="106" t="s">
        <v>413</v>
      </c>
      <c r="G91" s="106" t="s">
        <v>1160</v>
      </c>
      <c r="H91" s="106" t="s">
        <v>417</v>
      </c>
      <c r="I91" s="119" t="s">
        <v>1161</v>
      </c>
      <c r="J91" s="106" t="s">
        <v>417</v>
      </c>
      <c r="K91" s="106" t="s">
        <v>1162</v>
      </c>
      <c r="L91" s="106" t="s">
        <v>417</v>
      </c>
      <c r="M91" s="106" t="s">
        <v>1163</v>
      </c>
      <c r="N91" s="106" t="s">
        <v>419</v>
      </c>
      <c r="O91" s="106" t="s">
        <v>1164</v>
      </c>
      <c r="P91" s="103" t="str">
        <f t="shared" si="1"/>
        <v>Low</v>
      </c>
      <c r="Q91" s="124" t="str">
        <f t="shared" si="2"/>
        <v>Very Low</v>
      </c>
      <c r="R91" s="103" t="str">
        <f t="shared" si="3"/>
        <v>Very Low</v>
      </c>
      <c r="S91" s="125" t="s">
        <v>422</v>
      </c>
      <c r="T91" s="126" t="s">
        <v>905</v>
      </c>
      <c r="U91" s="106" t="s">
        <v>786</v>
      </c>
      <c r="V91" s="126" t="s">
        <v>786</v>
      </c>
      <c r="W91" s="106" t="s">
        <v>1165</v>
      </c>
      <c r="X91" s="128"/>
      <c r="Y91" s="129">
        <f t="shared" si="4"/>
        <v>10</v>
      </c>
      <c r="Z91" s="129">
        <f t="shared" si="5"/>
        <v>10</v>
      </c>
      <c r="AA91" s="129">
        <f t="shared" si="6"/>
        <v>10</v>
      </c>
      <c r="AB91" s="129">
        <f t="shared" si="7"/>
        <v>20</v>
      </c>
      <c r="AC91" s="105">
        <f t="shared" si="8"/>
        <v>12.5</v>
      </c>
      <c r="AD91" s="129">
        <f t="shared" si="9"/>
        <v>10</v>
      </c>
      <c r="AE91" s="129">
        <f t="shared" si="10"/>
        <v>125</v>
      </c>
    </row>
    <row r="92">
      <c r="A92" s="98" t="s">
        <v>1166</v>
      </c>
      <c r="B92" s="135" t="s">
        <v>1167</v>
      </c>
      <c r="C92" s="100" t="s">
        <v>143</v>
      </c>
      <c r="D92" s="113" t="s">
        <v>615</v>
      </c>
      <c r="E92" s="102" t="s">
        <v>1168</v>
      </c>
      <c r="F92" s="100" t="s">
        <v>427</v>
      </c>
      <c r="G92" s="100" t="s">
        <v>617</v>
      </c>
      <c r="H92" s="100" t="s">
        <v>415</v>
      </c>
      <c r="I92" s="121" t="s">
        <v>1150</v>
      </c>
      <c r="J92" s="100" t="s">
        <v>415</v>
      </c>
      <c r="K92" s="113" t="s">
        <v>1151</v>
      </c>
      <c r="L92" s="100" t="s">
        <v>419</v>
      </c>
      <c r="M92" s="100" t="s">
        <v>750</v>
      </c>
      <c r="N92" s="100" t="s">
        <v>417</v>
      </c>
      <c r="O92" s="113" t="s">
        <v>1169</v>
      </c>
      <c r="P92" s="103" t="str">
        <f t="shared" si="1"/>
        <v>Medium</v>
      </c>
      <c r="Q92" s="103" t="str">
        <f t="shared" si="2"/>
        <v>High</v>
      </c>
      <c r="R92" s="103" t="str">
        <f t="shared" si="3"/>
        <v>High</v>
      </c>
      <c r="S92" s="107" t="s">
        <v>434</v>
      </c>
      <c r="T92" s="111" t="s">
        <v>1170</v>
      </c>
      <c r="U92" s="100" t="s">
        <v>1171</v>
      </c>
      <c r="V92" s="100" t="s">
        <v>1172</v>
      </c>
      <c r="W92" s="104"/>
      <c r="Y92" s="105">
        <f t="shared" si="4"/>
        <v>30</v>
      </c>
      <c r="Z92" s="105">
        <f t="shared" si="5"/>
        <v>30</v>
      </c>
      <c r="AA92" s="105">
        <f t="shared" si="6"/>
        <v>20</v>
      </c>
      <c r="AB92" s="105">
        <f t="shared" si="7"/>
        <v>10</v>
      </c>
      <c r="AC92" s="105">
        <f t="shared" si="8"/>
        <v>22.5</v>
      </c>
      <c r="AD92" s="105">
        <f t="shared" si="9"/>
        <v>40</v>
      </c>
      <c r="AE92" s="105">
        <f t="shared" si="10"/>
        <v>900</v>
      </c>
    </row>
    <row r="93">
      <c r="A93" s="98" t="s">
        <v>1173</v>
      </c>
      <c r="B93" s="135" t="s">
        <v>1174</v>
      </c>
      <c r="C93" s="100" t="s">
        <v>460</v>
      </c>
      <c r="D93" s="101" t="s">
        <v>1175</v>
      </c>
      <c r="E93" s="102" t="s">
        <v>1176</v>
      </c>
      <c r="F93" s="100" t="s">
        <v>545</v>
      </c>
      <c r="G93" s="100" t="s">
        <v>1177</v>
      </c>
      <c r="H93" s="100" t="s">
        <v>432</v>
      </c>
      <c r="I93" s="100" t="s">
        <v>1178</v>
      </c>
      <c r="J93" s="100" t="s">
        <v>419</v>
      </c>
      <c r="K93" s="100" t="s">
        <v>1179</v>
      </c>
      <c r="L93" s="100" t="s">
        <v>415</v>
      </c>
      <c r="M93" s="100" t="s">
        <v>1180</v>
      </c>
      <c r="N93" s="100" t="s">
        <v>419</v>
      </c>
      <c r="O93" s="100" t="s">
        <v>1181</v>
      </c>
      <c r="P93" s="103" t="str">
        <f t="shared" si="1"/>
        <v>Medium</v>
      </c>
      <c r="Q93" s="103" t="str">
        <f t="shared" si="2"/>
        <v>Low</v>
      </c>
      <c r="R93" s="103" t="str">
        <f t="shared" si="3"/>
        <v>Medium</v>
      </c>
      <c r="S93" s="107" t="s">
        <v>434</v>
      </c>
      <c r="T93" s="111" t="s">
        <v>1182</v>
      </c>
      <c r="U93" s="100" t="s">
        <v>1183</v>
      </c>
      <c r="V93" s="104"/>
      <c r="W93" s="104"/>
      <c r="Y93" s="105">
        <f t="shared" si="4"/>
        <v>40</v>
      </c>
      <c r="Z93" s="105">
        <f t="shared" si="5"/>
        <v>20</v>
      </c>
      <c r="AA93" s="105">
        <f t="shared" si="6"/>
        <v>30</v>
      </c>
      <c r="AB93" s="105">
        <f t="shared" si="7"/>
        <v>20</v>
      </c>
      <c r="AC93" s="105">
        <f t="shared" si="8"/>
        <v>27.5</v>
      </c>
      <c r="AD93" s="105">
        <f t="shared" si="9"/>
        <v>20</v>
      </c>
      <c r="AE93" s="105">
        <f t="shared" si="10"/>
        <v>550</v>
      </c>
    </row>
    <row r="94">
      <c r="A94" s="98" t="s">
        <v>1184</v>
      </c>
      <c r="B94" s="135" t="s">
        <v>1185</v>
      </c>
      <c r="C94" s="100" t="s">
        <v>460</v>
      </c>
      <c r="D94" s="101" t="s">
        <v>1186</v>
      </c>
      <c r="E94" s="102" t="s">
        <v>1187</v>
      </c>
      <c r="F94" s="100" t="s">
        <v>545</v>
      </c>
      <c r="G94" s="100" t="s">
        <v>1177</v>
      </c>
      <c r="H94" s="100" t="s">
        <v>432</v>
      </c>
      <c r="I94" s="100" t="s">
        <v>1178</v>
      </c>
      <c r="J94" s="100" t="s">
        <v>419</v>
      </c>
      <c r="K94" s="100" t="s">
        <v>1188</v>
      </c>
      <c r="L94" s="100" t="s">
        <v>415</v>
      </c>
      <c r="M94" s="100" t="s">
        <v>1189</v>
      </c>
      <c r="N94" s="100" t="s">
        <v>419</v>
      </c>
      <c r="O94" s="100" t="s">
        <v>1190</v>
      </c>
      <c r="P94" s="103" t="str">
        <f t="shared" si="1"/>
        <v>Medium</v>
      </c>
      <c r="Q94" s="103" t="str">
        <f t="shared" si="2"/>
        <v>Low</v>
      </c>
      <c r="R94" s="103" t="str">
        <f t="shared" si="3"/>
        <v>Medium</v>
      </c>
      <c r="S94" s="107" t="s">
        <v>434</v>
      </c>
      <c r="T94" s="111" t="s">
        <v>1182</v>
      </c>
      <c r="U94" s="100" t="s">
        <v>1183</v>
      </c>
      <c r="V94" s="104"/>
      <c r="W94" s="100" t="s">
        <v>1191</v>
      </c>
      <c r="Y94" s="105">
        <f t="shared" si="4"/>
        <v>40</v>
      </c>
      <c r="Z94" s="105">
        <f t="shared" si="5"/>
        <v>20</v>
      </c>
      <c r="AA94" s="105">
        <f t="shared" si="6"/>
        <v>30</v>
      </c>
      <c r="AB94" s="105">
        <f t="shared" si="7"/>
        <v>20</v>
      </c>
      <c r="AC94" s="105">
        <f t="shared" si="8"/>
        <v>27.5</v>
      </c>
      <c r="AD94" s="105">
        <f t="shared" si="9"/>
        <v>20</v>
      </c>
      <c r="AE94" s="105">
        <f t="shared" si="10"/>
        <v>550</v>
      </c>
    </row>
    <row r="95">
      <c r="A95" s="98" t="s">
        <v>1192</v>
      </c>
      <c r="B95" s="135" t="s">
        <v>1193</v>
      </c>
      <c r="C95" s="100" t="s">
        <v>1194</v>
      </c>
      <c r="D95" s="101" t="s">
        <v>536</v>
      </c>
      <c r="E95" s="102" t="s">
        <v>443</v>
      </c>
      <c r="F95" s="100" t="s">
        <v>413</v>
      </c>
      <c r="G95" s="100" t="s">
        <v>537</v>
      </c>
      <c r="H95" s="100" t="s">
        <v>417</v>
      </c>
      <c r="I95" s="100" t="s">
        <v>538</v>
      </c>
      <c r="J95" s="100" t="s">
        <v>417</v>
      </c>
      <c r="K95" s="100" t="s">
        <v>539</v>
      </c>
      <c r="L95" s="100" t="s">
        <v>417</v>
      </c>
      <c r="M95" s="100" t="s">
        <v>540</v>
      </c>
      <c r="N95" s="100" t="s">
        <v>417</v>
      </c>
      <c r="O95" s="100" t="s">
        <v>541</v>
      </c>
      <c r="P95" s="103" t="str">
        <f t="shared" si="1"/>
        <v>Very Low</v>
      </c>
      <c r="Q95" s="103" t="str">
        <f t="shared" si="2"/>
        <v>Very Low</v>
      </c>
      <c r="R95" s="103" t="str">
        <f t="shared" si="3"/>
        <v>Very Low</v>
      </c>
      <c r="S95" s="107" t="s">
        <v>422</v>
      </c>
      <c r="T95" s="113" t="s">
        <v>1195</v>
      </c>
      <c r="U95" s="100" t="s">
        <v>1196</v>
      </c>
      <c r="V95" s="104"/>
      <c r="W95" s="104"/>
      <c r="Y95" s="105">
        <f t="shared" si="4"/>
        <v>10</v>
      </c>
      <c r="Z95" s="105">
        <f t="shared" si="5"/>
        <v>10</v>
      </c>
      <c r="AA95" s="105">
        <f t="shared" si="6"/>
        <v>10</v>
      </c>
      <c r="AB95" s="105">
        <f t="shared" si="7"/>
        <v>10</v>
      </c>
      <c r="AC95" s="105">
        <f t="shared" si="8"/>
        <v>10</v>
      </c>
      <c r="AD95" s="105">
        <f t="shared" si="9"/>
        <v>10</v>
      </c>
      <c r="AE95" s="105">
        <f t="shared" si="10"/>
        <v>100</v>
      </c>
    </row>
    <row r="96">
      <c r="A96" s="98" t="s">
        <v>1197</v>
      </c>
      <c r="B96" s="135" t="s">
        <v>1198</v>
      </c>
      <c r="C96" s="100" t="s">
        <v>410</v>
      </c>
      <c r="D96" s="101" t="s">
        <v>1199</v>
      </c>
      <c r="E96" s="102" t="s">
        <v>1200</v>
      </c>
      <c r="F96" s="100" t="s">
        <v>545</v>
      </c>
      <c r="G96" s="100" t="s">
        <v>1201</v>
      </c>
      <c r="H96" s="100" t="s">
        <v>419</v>
      </c>
      <c r="I96" s="100" t="s">
        <v>1202</v>
      </c>
      <c r="J96" s="100" t="s">
        <v>417</v>
      </c>
      <c r="K96" s="100" t="s">
        <v>418</v>
      </c>
      <c r="L96" s="100" t="s">
        <v>415</v>
      </c>
      <c r="M96" s="100" t="s">
        <v>1203</v>
      </c>
      <c r="N96" s="100" t="s">
        <v>417</v>
      </c>
      <c r="O96" s="100" t="s">
        <v>1204</v>
      </c>
      <c r="P96" s="103" t="str">
        <f t="shared" si="1"/>
        <v>Low</v>
      </c>
      <c r="Q96" s="103" t="str">
        <f t="shared" si="2"/>
        <v>Low</v>
      </c>
      <c r="R96" s="103" t="str">
        <f t="shared" si="3"/>
        <v>Low</v>
      </c>
      <c r="S96" s="107" t="s">
        <v>434</v>
      </c>
      <c r="T96" s="111" t="s">
        <v>1205</v>
      </c>
      <c r="U96" s="104"/>
      <c r="V96" s="100" t="s">
        <v>1206</v>
      </c>
      <c r="W96" s="104"/>
      <c r="Y96" s="105">
        <f t="shared" si="4"/>
        <v>20</v>
      </c>
      <c r="Z96" s="105">
        <f t="shared" si="5"/>
        <v>10</v>
      </c>
      <c r="AA96" s="105">
        <f t="shared" si="6"/>
        <v>30</v>
      </c>
      <c r="AB96" s="105">
        <f t="shared" si="7"/>
        <v>10</v>
      </c>
      <c r="AC96" s="105">
        <f t="shared" si="8"/>
        <v>17.5</v>
      </c>
      <c r="AD96" s="105">
        <f t="shared" si="9"/>
        <v>20</v>
      </c>
      <c r="AE96" s="105">
        <f t="shared" si="10"/>
        <v>350</v>
      </c>
    </row>
    <row r="97">
      <c r="A97" s="98" t="s">
        <v>1207</v>
      </c>
      <c r="B97" s="135" t="s">
        <v>1208</v>
      </c>
      <c r="C97" s="100" t="s">
        <v>1209</v>
      </c>
      <c r="D97" s="101" t="s">
        <v>1210</v>
      </c>
      <c r="E97" s="118" t="s">
        <v>1211</v>
      </c>
      <c r="F97" s="100" t="s">
        <v>413</v>
      </c>
      <c r="G97" s="100" t="s">
        <v>1212</v>
      </c>
      <c r="H97" s="100" t="s">
        <v>417</v>
      </c>
      <c r="I97" s="100" t="s">
        <v>705</v>
      </c>
      <c r="J97" s="100" t="s">
        <v>419</v>
      </c>
      <c r="K97" s="100" t="s">
        <v>830</v>
      </c>
      <c r="L97" s="100" t="s">
        <v>417</v>
      </c>
      <c r="M97" s="134" t="s">
        <v>564</v>
      </c>
      <c r="N97" s="100" t="s">
        <v>417</v>
      </c>
      <c r="O97" s="100" t="s">
        <v>742</v>
      </c>
      <c r="P97" s="103" t="str">
        <f t="shared" si="1"/>
        <v>Low</v>
      </c>
      <c r="Q97" s="103" t="str">
        <f t="shared" si="2"/>
        <v>Very Low</v>
      </c>
      <c r="R97" s="103" t="str">
        <f t="shared" si="3"/>
        <v>Very Low</v>
      </c>
      <c r="S97" s="107" t="s">
        <v>422</v>
      </c>
      <c r="T97" s="111" t="s">
        <v>1205</v>
      </c>
      <c r="U97" s="104"/>
      <c r="V97" s="104"/>
      <c r="W97" s="104"/>
      <c r="Y97" s="105">
        <f t="shared" si="4"/>
        <v>10</v>
      </c>
      <c r="Z97" s="105">
        <f t="shared" si="5"/>
        <v>20</v>
      </c>
      <c r="AA97" s="105">
        <f t="shared" si="6"/>
        <v>10</v>
      </c>
      <c r="AB97" s="105">
        <f t="shared" si="7"/>
        <v>10</v>
      </c>
      <c r="AC97" s="105">
        <f t="shared" si="8"/>
        <v>12.5</v>
      </c>
      <c r="AD97" s="105">
        <f t="shared" si="9"/>
        <v>10</v>
      </c>
      <c r="AE97" s="105">
        <f t="shared" si="10"/>
        <v>125</v>
      </c>
    </row>
    <row r="98">
      <c r="A98" s="98" t="s">
        <v>1213</v>
      </c>
      <c r="B98" s="135" t="s">
        <v>1214</v>
      </c>
      <c r="C98" s="100" t="s">
        <v>1215</v>
      </c>
      <c r="D98" s="101" t="s">
        <v>582</v>
      </c>
      <c r="E98" s="118" t="s">
        <v>1216</v>
      </c>
      <c r="F98" s="100" t="s">
        <v>449</v>
      </c>
      <c r="G98" s="100" t="s">
        <v>1145</v>
      </c>
      <c r="H98" s="100" t="s">
        <v>417</v>
      </c>
      <c r="I98" s="100" t="s">
        <v>705</v>
      </c>
      <c r="J98" s="100" t="s">
        <v>419</v>
      </c>
      <c r="K98" s="100" t="s">
        <v>830</v>
      </c>
      <c r="L98" s="100" t="s">
        <v>417</v>
      </c>
      <c r="M98" s="134" t="s">
        <v>564</v>
      </c>
      <c r="N98" s="100" t="s">
        <v>419</v>
      </c>
      <c r="O98" s="100" t="s">
        <v>1217</v>
      </c>
      <c r="P98" s="103" t="str">
        <f t="shared" si="1"/>
        <v>Low</v>
      </c>
      <c r="Q98" s="103" t="str">
        <f t="shared" si="2"/>
        <v>Medium</v>
      </c>
      <c r="R98" s="103" t="str">
        <f t="shared" si="3"/>
        <v>Medium</v>
      </c>
      <c r="S98" s="107" t="s">
        <v>434</v>
      </c>
      <c r="T98" s="100" t="s">
        <v>942</v>
      </c>
      <c r="U98" s="100" t="s">
        <v>481</v>
      </c>
      <c r="V98" s="108" t="s">
        <v>944</v>
      </c>
      <c r="W98" s="104"/>
      <c r="Y98" s="105">
        <f t="shared" si="4"/>
        <v>10</v>
      </c>
      <c r="Z98" s="105">
        <f t="shared" si="5"/>
        <v>20</v>
      </c>
      <c r="AA98" s="105">
        <f t="shared" si="6"/>
        <v>10</v>
      </c>
      <c r="AB98" s="105">
        <f t="shared" si="7"/>
        <v>20</v>
      </c>
      <c r="AC98" s="105">
        <f t="shared" si="8"/>
        <v>15</v>
      </c>
      <c r="AD98" s="105">
        <f t="shared" si="9"/>
        <v>30</v>
      </c>
      <c r="AE98" s="105">
        <f t="shared" si="10"/>
        <v>450</v>
      </c>
    </row>
    <row r="99">
      <c r="A99" s="98" t="s">
        <v>1218</v>
      </c>
      <c r="B99" s="135" t="s">
        <v>1219</v>
      </c>
      <c r="C99" s="100" t="s">
        <v>1220</v>
      </c>
      <c r="D99" s="101" t="s">
        <v>1221</v>
      </c>
      <c r="E99" s="102" t="s">
        <v>1222</v>
      </c>
      <c r="F99" s="100" t="s">
        <v>545</v>
      </c>
      <c r="G99" s="100" t="s">
        <v>1223</v>
      </c>
      <c r="H99" s="100" t="s">
        <v>419</v>
      </c>
      <c r="I99" s="100" t="s">
        <v>1224</v>
      </c>
      <c r="J99" s="100" t="s">
        <v>419</v>
      </c>
      <c r="K99" s="100" t="s">
        <v>1225</v>
      </c>
      <c r="L99" s="100" t="s">
        <v>415</v>
      </c>
      <c r="M99" s="100" t="s">
        <v>1226</v>
      </c>
      <c r="N99" s="100" t="s">
        <v>417</v>
      </c>
      <c r="O99" s="100" t="s">
        <v>506</v>
      </c>
      <c r="P99" s="103" t="str">
        <f t="shared" si="1"/>
        <v>Low</v>
      </c>
      <c r="Q99" s="103" t="str">
        <f t="shared" si="2"/>
        <v>Low</v>
      </c>
      <c r="R99" s="103" t="str">
        <f t="shared" si="3"/>
        <v>Low</v>
      </c>
      <c r="S99" s="107" t="s">
        <v>434</v>
      </c>
      <c r="T99" s="140" t="s">
        <v>1227</v>
      </c>
      <c r="U99" s="100" t="s">
        <v>508</v>
      </c>
      <c r="V99" s="100" t="s">
        <v>1228</v>
      </c>
      <c r="W99" s="106" t="s">
        <v>1229</v>
      </c>
      <c r="Y99" s="105">
        <f t="shared" si="4"/>
        <v>20</v>
      </c>
      <c r="Z99" s="105">
        <f t="shared" si="5"/>
        <v>20</v>
      </c>
      <c r="AA99" s="105">
        <f t="shared" si="6"/>
        <v>30</v>
      </c>
      <c r="AB99" s="105">
        <f t="shared" si="7"/>
        <v>10</v>
      </c>
      <c r="AC99" s="105">
        <f t="shared" si="8"/>
        <v>20</v>
      </c>
      <c r="AD99" s="105">
        <f t="shared" si="9"/>
        <v>20</v>
      </c>
      <c r="AE99" s="105">
        <f t="shared" si="10"/>
        <v>400</v>
      </c>
    </row>
    <row r="100">
      <c r="A100" s="98" t="s">
        <v>1230</v>
      </c>
      <c r="B100" s="135" t="s">
        <v>1231</v>
      </c>
      <c r="C100" s="100" t="s">
        <v>1232</v>
      </c>
      <c r="D100" s="102" t="s">
        <v>1233</v>
      </c>
      <c r="E100" s="102" t="s">
        <v>1234</v>
      </c>
      <c r="F100" s="100" t="s">
        <v>413</v>
      </c>
      <c r="G100" s="100" t="s">
        <v>1235</v>
      </c>
      <c r="H100" s="100" t="s">
        <v>417</v>
      </c>
      <c r="I100" s="100" t="s">
        <v>1236</v>
      </c>
      <c r="J100" s="100" t="s">
        <v>419</v>
      </c>
      <c r="K100" s="100" t="s">
        <v>1237</v>
      </c>
      <c r="L100" s="100" t="s">
        <v>417</v>
      </c>
      <c r="M100" s="100" t="s">
        <v>1238</v>
      </c>
      <c r="N100" s="100" t="s">
        <v>417</v>
      </c>
      <c r="O100" s="100" t="s">
        <v>842</v>
      </c>
      <c r="P100" s="103" t="str">
        <f t="shared" si="1"/>
        <v>Low</v>
      </c>
      <c r="Q100" s="103" t="str">
        <f t="shared" si="2"/>
        <v>Very Low</v>
      </c>
      <c r="R100" s="103" t="str">
        <f t="shared" si="3"/>
        <v>Very Low</v>
      </c>
      <c r="S100" s="107" t="s">
        <v>422</v>
      </c>
      <c r="T100" s="105"/>
      <c r="U100" s="104"/>
      <c r="V100" s="104"/>
      <c r="W100" s="104"/>
      <c r="Y100" s="105">
        <f t="shared" si="4"/>
        <v>10</v>
      </c>
      <c r="Z100" s="105">
        <f t="shared" si="5"/>
        <v>20</v>
      </c>
      <c r="AA100" s="105">
        <f t="shared" si="6"/>
        <v>10</v>
      </c>
      <c r="AB100" s="105">
        <f t="shared" si="7"/>
        <v>10</v>
      </c>
      <c r="AC100" s="105">
        <f t="shared" si="8"/>
        <v>12.5</v>
      </c>
      <c r="AD100" s="105">
        <f t="shared" si="9"/>
        <v>10</v>
      </c>
      <c r="AE100" s="105">
        <f t="shared" si="10"/>
        <v>125</v>
      </c>
    </row>
    <row r="101">
      <c r="A101" s="98" t="s">
        <v>1239</v>
      </c>
      <c r="B101" s="135" t="s">
        <v>1240</v>
      </c>
      <c r="C101" s="100" t="s">
        <v>1241</v>
      </c>
      <c r="D101" s="101" t="s">
        <v>739</v>
      </c>
      <c r="E101" s="102" t="s">
        <v>443</v>
      </c>
      <c r="F101" s="100" t="s">
        <v>545</v>
      </c>
      <c r="G101" s="100" t="s">
        <v>1242</v>
      </c>
      <c r="H101" s="100" t="s">
        <v>419</v>
      </c>
      <c r="I101" s="100" t="s">
        <v>1243</v>
      </c>
      <c r="J101" s="100" t="s">
        <v>417</v>
      </c>
      <c r="K101" s="100" t="s">
        <v>1244</v>
      </c>
      <c r="L101" s="100" t="s">
        <v>419</v>
      </c>
      <c r="M101" s="100" t="s">
        <v>1245</v>
      </c>
      <c r="N101" s="100" t="s">
        <v>417</v>
      </c>
      <c r="O101" s="100" t="s">
        <v>742</v>
      </c>
      <c r="P101" s="103" t="str">
        <f t="shared" si="1"/>
        <v>Low</v>
      </c>
      <c r="Q101" s="103" t="str">
        <f t="shared" si="2"/>
        <v>Low</v>
      </c>
      <c r="R101" s="103" t="str">
        <f t="shared" si="3"/>
        <v>Low</v>
      </c>
      <c r="S101" s="107" t="s">
        <v>422</v>
      </c>
      <c r="T101" s="111"/>
      <c r="U101" s="100"/>
      <c r="V101" s="104"/>
      <c r="W101" s="104"/>
      <c r="Y101" s="105">
        <f t="shared" si="4"/>
        <v>20</v>
      </c>
      <c r="Z101" s="105">
        <f t="shared" si="5"/>
        <v>10</v>
      </c>
      <c r="AA101" s="105">
        <f t="shared" si="6"/>
        <v>20</v>
      </c>
      <c r="AB101" s="105">
        <f t="shared" si="7"/>
        <v>10</v>
      </c>
      <c r="AC101" s="105">
        <f t="shared" si="8"/>
        <v>15</v>
      </c>
      <c r="AD101" s="105">
        <f t="shared" si="9"/>
        <v>20</v>
      </c>
      <c r="AE101" s="105">
        <f t="shared" si="10"/>
        <v>300</v>
      </c>
    </row>
    <row r="102">
      <c r="A102" s="98" t="s">
        <v>1246</v>
      </c>
      <c r="B102" s="135" t="s">
        <v>1247</v>
      </c>
      <c r="C102" s="100" t="s">
        <v>522</v>
      </c>
      <c r="D102" s="101" t="s">
        <v>1248</v>
      </c>
      <c r="E102" s="102" t="s">
        <v>443</v>
      </c>
      <c r="F102" s="100" t="s">
        <v>413</v>
      </c>
      <c r="G102" s="100" t="s">
        <v>525</v>
      </c>
      <c r="H102" s="100" t="s">
        <v>419</v>
      </c>
      <c r="I102" s="113" t="s">
        <v>1130</v>
      </c>
      <c r="J102" s="100" t="s">
        <v>417</v>
      </c>
      <c r="K102" s="113" t="s">
        <v>527</v>
      </c>
      <c r="L102" s="100" t="s">
        <v>415</v>
      </c>
      <c r="M102" s="113" t="s">
        <v>1130</v>
      </c>
      <c r="N102" s="100" t="s">
        <v>417</v>
      </c>
      <c r="O102" s="113" t="s">
        <v>1131</v>
      </c>
      <c r="P102" s="103" t="str">
        <f t="shared" si="1"/>
        <v>Low</v>
      </c>
      <c r="Q102" s="103" t="str">
        <f t="shared" si="2"/>
        <v>Very Low</v>
      </c>
      <c r="R102" s="103" t="str">
        <f t="shared" si="3"/>
        <v>Very Low</v>
      </c>
      <c r="S102" s="107" t="s">
        <v>422</v>
      </c>
      <c r="T102" s="105"/>
      <c r="U102" s="104"/>
      <c r="V102" s="104"/>
      <c r="W102" s="104"/>
      <c r="Y102" s="105">
        <f t="shared" si="4"/>
        <v>20</v>
      </c>
      <c r="Z102" s="105">
        <f t="shared" si="5"/>
        <v>10</v>
      </c>
      <c r="AA102" s="105">
        <f t="shared" si="6"/>
        <v>30</v>
      </c>
      <c r="AB102" s="105">
        <f t="shared" si="7"/>
        <v>10</v>
      </c>
      <c r="AC102" s="105">
        <f t="shared" si="8"/>
        <v>17.5</v>
      </c>
      <c r="AD102" s="105">
        <f t="shared" si="9"/>
        <v>10</v>
      </c>
      <c r="AE102" s="105">
        <f t="shared" si="10"/>
        <v>175</v>
      </c>
    </row>
    <row r="103">
      <c r="A103" s="98" t="s">
        <v>1249</v>
      </c>
      <c r="B103" s="135" t="s">
        <v>1250</v>
      </c>
      <c r="C103" s="100" t="s">
        <v>655</v>
      </c>
      <c r="D103" s="102" t="s">
        <v>1233</v>
      </c>
      <c r="E103" s="102" t="s">
        <v>1234</v>
      </c>
      <c r="F103" s="100" t="s">
        <v>413</v>
      </c>
      <c r="G103" s="100" t="s">
        <v>1235</v>
      </c>
      <c r="H103" s="100" t="s">
        <v>417</v>
      </c>
      <c r="I103" s="100" t="s">
        <v>1236</v>
      </c>
      <c r="J103" s="100" t="s">
        <v>419</v>
      </c>
      <c r="K103" s="100" t="s">
        <v>1237</v>
      </c>
      <c r="L103" s="100" t="s">
        <v>417</v>
      </c>
      <c r="M103" s="100" t="s">
        <v>1238</v>
      </c>
      <c r="N103" s="100" t="s">
        <v>417</v>
      </c>
      <c r="O103" s="100" t="s">
        <v>842</v>
      </c>
      <c r="P103" s="103" t="str">
        <f t="shared" si="1"/>
        <v>Low</v>
      </c>
      <c r="Q103" s="103" t="str">
        <f t="shared" si="2"/>
        <v>Very Low</v>
      </c>
      <c r="R103" s="103" t="str">
        <f t="shared" si="3"/>
        <v>Very Low</v>
      </c>
      <c r="S103" s="107" t="s">
        <v>422</v>
      </c>
      <c r="T103" s="105"/>
      <c r="U103" s="104"/>
      <c r="V103" s="104"/>
      <c r="W103" s="104"/>
      <c r="Y103" s="105">
        <f t="shared" si="4"/>
        <v>10</v>
      </c>
      <c r="Z103" s="105">
        <f t="shared" si="5"/>
        <v>20</v>
      </c>
      <c r="AA103" s="105">
        <f t="shared" si="6"/>
        <v>10</v>
      </c>
      <c r="AB103" s="105">
        <f t="shared" si="7"/>
        <v>10</v>
      </c>
      <c r="AC103" s="105">
        <f t="shared" si="8"/>
        <v>12.5</v>
      </c>
      <c r="AD103" s="105">
        <f t="shared" si="9"/>
        <v>10</v>
      </c>
      <c r="AE103" s="105">
        <f t="shared" si="10"/>
        <v>125</v>
      </c>
    </row>
    <row r="104">
      <c r="A104" s="98" t="s">
        <v>1251</v>
      </c>
      <c r="B104" s="135" t="s">
        <v>1252</v>
      </c>
      <c r="C104" s="100" t="s">
        <v>1253</v>
      </c>
      <c r="D104" s="101" t="s">
        <v>536</v>
      </c>
      <c r="E104" s="102" t="s">
        <v>1254</v>
      </c>
      <c r="F104" s="100" t="s">
        <v>413</v>
      </c>
      <c r="G104" s="100" t="s">
        <v>537</v>
      </c>
      <c r="H104" s="100" t="s">
        <v>417</v>
      </c>
      <c r="I104" s="100" t="s">
        <v>538</v>
      </c>
      <c r="J104" s="100" t="s">
        <v>417</v>
      </c>
      <c r="K104" s="100" t="s">
        <v>539</v>
      </c>
      <c r="L104" s="100" t="s">
        <v>417</v>
      </c>
      <c r="M104" s="100" t="s">
        <v>540</v>
      </c>
      <c r="N104" s="100" t="s">
        <v>417</v>
      </c>
      <c r="O104" s="100" t="s">
        <v>541</v>
      </c>
      <c r="P104" s="103" t="str">
        <f t="shared" si="1"/>
        <v>Very Low</v>
      </c>
      <c r="Q104" s="103" t="str">
        <f t="shared" si="2"/>
        <v>Very Low</v>
      </c>
      <c r="R104" s="103" t="str">
        <f t="shared" si="3"/>
        <v>Very Low</v>
      </c>
      <c r="S104" s="107" t="s">
        <v>422</v>
      </c>
      <c r="T104" s="111" t="s">
        <v>1195</v>
      </c>
      <c r="U104" s="100" t="s">
        <v>1196</v>
      </c>
      <c r="V104" s="104"/>
      <c r="W104" s="104"/>
      <c r="Y104" s="105">
        <f t="shared" si="4"/>
        <v>10</v>
      </c>
      <c r="Z104" s="105">
        <f t="shared" si="5"/>
        <v>10</v>
      </c>
      <c r="AA104" s="105">
        <f t="shared" si="6"/>
        <v>10</v>
      </c>
      <c r="AB104" s="105">
        <f t="shared" si="7"/>
        <v>10</v>
      </c>
      <c r="AC104" s="105">
        <f t="shared" si="8"/>
        <v>10</v>
      </c>
      <c r="AD104" s="105">
        <f t="shared" si="9"/>
        <v>10</v>
      </c>
      <c r="AE104" s="105">
        <f t="shared" si="10"/>
        <v>100</v>
      </c>
    </row>
    <row r="105">
      <c r="A105" s="98" t="s">
        <v>1255</v>
      </c>
      <c r="B105" s="135" t="s">
        <v>1256</v>
      </c>
      <c r="C105" s="100" t="s">
        <v>410</v>
      </c>
      <c r="D105" s="101" t="s">
        <v>1257</v>
      </c>
      <c r="E105" s="102" t="s">
        <v>412</v>
      </c>
      <c r="F105" s="100" t="s">
        <v>413</v>
      </c>
      <c r="G105" s="100" t="s">
        <v>1201</v>
      </c>
      <c r="H105" s="100" t="s">
        <v>417</v>
      </c>
      <c r="I105" s="100" t="s">
        <v>547</v>
      </c>
      <c r="J105" s="100" t="s">
        <v>417</v>
      </c>
      <c r="K105" s="100" t="s">
        <v>418</v>
      </c>
      <c r="L105" s="100" t="s">
        <v>419</v>
      </c>
      <c r="M105" s="100" t="s">
        <v>548</v>
      </c>
      <c r="N105" s="100" t="s">
        <v>417</v>
      </c>
      <c r="O105" s="100" t="s">
        <v>421</v>
      </c>
      <c r="P105" s="103" t="str">
        <f t="shared" si="1"/>
        <v>Low</v>
      </c>
      <c r="Q105" s="103" t="str">
        <f t="shared" si="2"/>
        <v>Very Low</v>
      </c>
      <c r="R105" s="103" t="str">
        <f t="shared" si="3"/>
        <v>Very Low</v>
      </c>
      <c r="S105" s="107" t="s">
        <v>422</v>
      </c>
      <c r="T105" s="105"/>
      <c r="U105" s="104"/>
      <c r="V105" s="104"/>
      <c r="W105" s="104"/>
      <c r="Y105" s="105">
        <f t="shared" si="4"/>
        <v>10</v>
      </c>
      <c r="Z105" s="105">
        <f t="shared" si="5"/>
        <v>10</v>
      </c>
      <c r="AA105" s="105">
        <f t="shared" si="6"/>
        <v>20</v>
      </c>
      <c r="AB105" s="105">
        <f t="shared" si="7"/>
        <v>10</v>
      </c>
      <c r="AC105" s="105">
        <f t="shared" si="8"/>
        <v>12.5</v>
      </c>
      <c r="AD105" s="105">
        <f t="shared" si="9"/>
        <v>10</v>
      </c>
      <c r="AE105" s="105">
        <f t="shared" si="10"/>
        <v>125</v>
      </c>
    </row>
    <row r="106">
      <c r="A106" s="98" t="s">
        <v>1258</v>
      </c>
      <c r="B106" s="135" t="s">
        <v>1259</v>
      </c>
      <c r="C106" s="100" t="s">
        <v>1194</v>
      </c>
      <c r="D106" s="101" t="s">
        <v>1260</v>
      </c>
      <c r="E106" s="102" t="s">
        <v>443</v>
      </c>
      <c r="F106" s="100" t="s">
        <v>413</v>
      </c>
      <c r="G106" s="100" t="s">
        <v>1261</v>
      </c>
      <c r="H106" s="100" t="s">
        <v>419</v>
      </c>
      <c r="I106" s="100" t="s">
        <v>1262</v>
      </c>
      <c r="J106" s="100" t="s">
        <v>419</v>
      </c>
      <c r="K106" s="100" t="s">
        <v>1263</v>
      </c>
      <c r="L106" s="100" t="s">
        <v>419</v>
      </c>
      <c r="M106" s="100" t="s">
        <v>1264</v>
      </c>
      <c r="N106" s="100" t="s">
        <v>415</v>
      </c>
      <c r="O106" s="100" t="s">
        <v>1265</v>
      </c>
      <c r="P106" s="103" t="str">
        <f t="shared" si="1"/>
        <v>Medium</v>
      </c>
      <c r="Q106" s="103" t="str">
        <f t="shared" si="2"/>
        <v>Very Low</v>
      </c>
      <c r="R106" s="103" t="str">
        <f t="shared" si="3"/>
        <v>Low</v>
      </c>
      <c r="S106" s="107" t="s">
        <v>422</v>
      </c>
      <c r="T106" s="111" t="s">
        <v>1195</v>
      </c>
      <c r="U106" s="100" t="s">
        <v>1196</v>
      </c>
      <c r="V106" s="104"/>
      <c r="W106" s="104"/>
      <c r="Y106" s="105">
        <f t="shared" si="4"/>
        <v>20</v>
      </c>
      <c r="Z106" s="105">
        <f t="shared" si="5"/>
        <v>20</v>
      </c>
      <c r="AA106" s="105">
        <f t="shared" si="6"/>
        <v>20</v>
      </c>
      <c r="AB106" s="105">
        <f t="shared" si="7"/>
        <v>30</v>
      </c>
      <c r="AC106" s="105">
        <f t="shared" si="8"/>
        <v>22.5</v>
      </c>
      <c r="AD106" s="105">
        <f t="shared" si="9"/>
        <v>10</v>
      </c>
      <c r="AE106" s="105">
        <f t="shared" si="10"/>
        <v>225</v>
      </c>
    </row>
    <row r="107">
      <c r="A107" s="98" t="s">
        <v>1266</v>
      </c>
      <c r="B107" s="135" t="s">
        <v>1267</v>
      </c>
      <c r="C107" s="100" t="s">
        <v>99</v>
      </c>
      <c r="D107" s="101" t="s">
        <v>1268</v>
      </c>
      <c r="E107" s="102" t="s">
        <v>1269</v>
      </c>
      <c r="F107" s="100" t="s">
        <v>449</v>
      </c>
      <c r="G107" s="113" t="s">
        <v>1270</v>
      </c>
      <c r="H107" s="100" t="s">
        <v>419</v>
      </c>
      <c r="I107" s="100" t="s">
        <v>451</v>
      </c>
      <c r="J107" s="100" t="s">
        <v>419</v>
      </c>
      <c r="K107" s="113" t="s">
        <v>1271</v>
      </c>
      <c r="L107" s="100" t="s">
        <v>419</v>
      </c>
      <c r="M107" s="113" t="s">
        <v>453</v>
      </c>
      <c r="N107" s="100" t="s">
        <v>419</v>
      </c>
      <c r="O107" s="100" t="s">
        <v>1272</v>
      </c>
      <c r="P107" s="103" t="str">
        <f t="shared" si="1"/>
        <v>Low</v>
      </c>
      <c r="Q107" s="103" t="str">
        <f t="shared" si="2"/>
        <v>Medium</v>
      </c>
      <c r="R107" s="103" t="str">
        <f t="shared" si="3"/>
        <v>Medium</v>
      </c>
      <c r="S107" s="107" t="s">
        <v>422</v>
      </c>
      <c r="T107" s="130" t="s">
        <v>917</v>
      </c>
      <c r="U107" s="100" t="s">
        <v>99</v>
      </c>
      <c r="V107" s="109" t="s">
        <v>456</v>
      </c>
      <c r="W107" s="104"/>
      <c r="Y107" s="105">
        <f t="shared" si="4"/>
        <v>20</v>
      </c>
      <c r="Z107" s="105">
        <f t="shared" si="5"/>
        <v>20</v>
      </c>
      <c r="AA107" s="105">
        <f t="shared" si="6"/>
        <v>20</v>
      </c>
      <c r="AB107" s="105">
        <f t="shared" si="7"/>
        <v>20</v>
      </c>
      <c r="AC107" s="105">
        <f t="shared" si="8"/>
        <v>20</v>
      </c>
      <c r="AD107" s="105">
        <f t="shared" si="9"/>
        <v>30</v>
      </c>
      <c r="AE107" s="105">
        <f t="shared" si="10"/>
        <v>600</v>
      </c>
    </row>
    <row r="108">
      <c r="A108" s="98" t="s">
        <v>1273</v>
      </c>
      <c r="B108" s="135" t="s">
        <v>1274</v>
      </c>
      <c r="C108" s="100" t="s">
        <v>472</v>
      </c>
      <c r="D108" s="101" t="s">
        <v>1275</v>
      </c>
      <c r="E108" s="118" t="s">
        <v>1276</v>
      </c>
      <c r="F108" s="100" t="s">
        <v>427</v>
      </c>
      <c r="G108" s="100" t="s">
        <v>1277</v>
      </c>
      <c r="H108" s="100" t="s">
        <v>417</v>
      </c>
      <c r="I108" s="100" t="s">
        <v>705</v>
      </c>
      <c r="J108" s="100" t="s">
        <v>419</v>
      </c>
      <c r="K108" s="100" t="s">
        <v>830</v>
      </c>
      <c r="L108" s="100" t="s">
        <v>417</v>
      </c>
      <c r="M108" s="134" t="s">
        <v>564</v>
      </c>
      <c r="N108" s="100" t="s">
        <v>419</v>
      </c>
      <c r="O108" s="100" t="s">
        <v>1217</v>
      </c>
      <c r="P108" s="103" t="str">
        <f t="shared" si="1"/>
        <v>Low</v>
      </c>
      <c r="Q108" s="103" t="str">
        <f t="shared" si="2"/>
        <v>High</v>
      </c>
      <c r="R108" s="103" t="str">
        <f t="shared" si="3"/>
        <v>Medium</v>
      </c>
      <c r="S108" s="107" t="s">
        <v>434</v>
      </c>
      <c r="T108" s="100" t="s">
        <v>942</v>
      </c>
      <c r="U108" s="100" t="s">
        <v>481</v>
      </c>
      <c r="V108" s="108" t="s">
        <v>944</v>
      </c>
      <c r="W108" s="104"/>
      <c r="Y108" s="105">
        <f t="shared" si="4"/>
        <v>10</v>
      </c>
      <c r="Z108" s="105">
        <f t="shared" si="5"/>
        <v>20</v>
      </c>
      <c r="AA108" s="105">
        <f t="shared" si="6"/>
        <v>10</v>
      </c>
      <c r="AB108" s="105">
        <f t="shared" si="7"/>
        <v>20</v>
      </c>
      <c r="AC108" s="105">
        <f t="shared" si="8"/>
        <v>15</v>
      </c>
      <c r="AD108" s="105">
        <f t="shared" si="9"/>
        <v>40</v>
      </c>
      <c r="AE108" s="105">
        <f t="shared" si="10"/>
        <v>600</v>
      </c>
    </row>
    <row r="109">
      <c r="A109" s="122" t="s">
        <v>1278</v>
      </c>
      <c r="B109" s="123" t="s">
        <v>1279</v>
      </c>
      <c r="C109" s="106" t="s">
        <v>1280</v>
      </c>
      <c r="D109" s="102" t="s">
        <v>1281</v>
      </c>
      <c r="E109" s="102" t="s">
        <v>1282</v>
      </c>
      <c r="F109" s="106" t="s">
        <v>427</v>
      </c>
      <c r="G109" s="106" t="s">
        <v>1283</v>
      </c>
      <c r="H109" s="106" t="s">
        <v>432</v>
      </c>
      <c r="I109" s="106" t="s">
        <v>1284</v>
      </c>
      <c r="J109" s="106" t="s">
        <v>415</v>
      </c>
      <c r="K109" s="106" t="s">
        <v>1285</v>
      </c>
      <c r="L109" s="106" t="s">
        <v>432</v>
      </c>
      <c r="M109" s="106" t="s">
        <v>1286</v>
      </c>
      <c r="N109" s="106" t="s">
        <v>417</v>
      </c>
      <c r="O109" s="106" t="s">
        <v>1287</v>
      </c>
      <c r="P109" s="103" t="str">
        <f t="shared" si="1"/>
        <v>Medium</v>
      </c>
      <c r="Q109" s="124" t="str">
        <f t="shared" si="2"/>
        <v>High</v>
      </c>
      <c r="R109" s="103" t="str">
        <f t="shared" si="3"/>
        <v>High</v>
      </c>
      <c r="S109" s="125" t="s">
        <v>434</v>
      </c>
      <c r="T109" s="126" t="s">
        <v>1288</v>
      </c>
      <c r="U109" s="106" t="s">
        <v>786</v>
      </c>
      <c r="V109" s="106" t="s">
        <v>1289</v>
      </c>
      <c r="W109" s="106" t="s">
        <v>1290</v>
      </c>
      <c r="X109" s="128"/>
      <c r="Y109" s="129">
        <f t="shared" si="4"/>
        <v>40</v>
      </c>
      <c r="Z109" s="129">
        <f t="shared" si="5"/>
        <v>30</v>
      </c>
      <c r="AA109" s="129">
        <f t="shared" si="6"/>
        <v>40</v>
      </c>
      <c r="AB109" s="129">
        <f t="shared" si="7"/>
        <v>10</v>
      </c>
      <c r="AC109" s="105">
        <f t="shared" si="8"/>
        <v>30</v>
      </c>
      <c r="AD109" s="129">
        <f t="shared" si="9"/>
        <v>40</v>
      </c>
      <c r="AE109" s="129">
        <f t="shared" si="10"/>
        <v>1200</v>
      </c>
    </row>
    <row r="110">
      <c r="A110" s="98" t="s">
        <v>1291</v>
      </c>
      <c r="B110" s="135" t="s">
        <v>1292</v>
      </c>
      <c r="C110" s="100" t="s">
        <v>84</v>
      </c>
      <c r="D110" s="101" t="s">
        <v>1293</v>
      </c>
      <c r="E110" s="102" t="s">
        <v>1294</v>
      </c>
      <c r="F110" s="100" t="s">
        <v>427</v>
      </c>
      <c r="G110" s="100" t="s">
        <v>428</v>
      </c>
      <c r="H110" s="100" t="s">
        <v>415</v>
      </c>
      <c r="I110" s="100" t="s">
        <v>1295</v>
      </c>
      <c r="J110" s="100" t="s">
        <v>417</v>
      </c>
      <c r="K110" s="113" t="s">
        <v>632</v>
      </c>
      <c r="L110" s="100" t="s">
        <v>417</v>
      </c>
      <c r="M110" s="100" t="s">
        <v>812</v>
      </c>
      <c r="N110" s="100" t="s">
        <v>415</v>
      </c>
      <c r="O110" s="100" t="s">
        <v>726</v>
      </c>
      <c r="P110" s="103" t="str">
        <f t="shared" si="1"/>
        <v>Low</v>
      </c>
      <c r="Q110" s="103" t="str">
        <f t="shared" si="2"/>
        <v>High</v>
      </c>
      <c r="R110" s="103" t="str">
        <f t="shared" si="3"/>
        <v>Medium</v>
      </c>
      <c r="S110" s="107" t="s">
        <v>434</v>
      </c>
      <c r="T110" s="111" t="s">
        <v>1296</v>
      </c>
      <c r="U110" s="100" t="s">
        <v>84</v>
      </c>
      <c r="V110" s="106" t="s">
        <v>1297</v>
      </c>
      <c r="W110" s="104"/>
      <c r="Y110" s="105">
        <f t="shared" si="4"/>
        <v>30</v>
      </c>
      <c r="Z110" s="105">
        <f t="shared" si="5"/>
        <v>10</v>
      </c>
      <c r="AA110" s="105">
        <f t="shared" si="6"/>
        <v>10</v>
      </c>
      <c r="AB110" s="105">
        <f t="shared" si="7"/>
        <v>30</v>
      </c>
      <c r="AC110" s="105">
        <f t="shared" si="8"/>
        <v>20</v>
      </c>
      <c r="AD110" s="105">
        <f t="shared" si="9"/>
        <v>40</v>
      </c>
      <c r="AE110" s="105">
        <f t="shared" si="10"/>
        <v>800</v>
      </c>
    </row>
    <row r="111">
      <c r="A111" s="98" t="s">
        <v>1298</v>
      </c>
      <c r="B111" s="135" t="s">
        <v>1299</v>
      </c>
      <c r="C111" s="100" t="s">
        <v>868</v>
      </c>
      <c r="D111" s="113" t="s">
        <v>911</v>
      </c>
      <c r="E111" s="119" t="s">
        <v>1300</v>
      </c>
      <c r="F111" s="100" t="s">
        <v>449</v>
      </c>
      <c r="G111" s="100" t="s">
        <v>1301</v>
      </c>
      <c r="H111" s="100" t="s">
        <v>417</v>
      </c>
      <c r="I111" s="100" t="s">
        <v>871</v>
      </c>
      <c r="J111" s="100" t="s">
        <v>419</v>
      </c>
      <c r="K111" s="100" t="s">
        <v>1302</v>
      </c>
      <c r="L111" s="100" t="s">
        <v>419</v>
      </c>
      <c r="M111" s="113" t="s">
        <v>453</v>
      </c>
      <c r="N111" s="100" t="s">
        <v>419</v>
      </c>
      <c r="O111" s="100" t="s">
        <v>1303</v>
      </c>
      <c r="P111" s="103" t="str">
        <f t="shared" si="1"/>
        <v>Low</v>
      </c>
      <c r="Q111" s="103" t="str">
        <f t="shared" si="2"/>
        <v>Medium</v>
      </c>
      <c r="R111" s="103" t="str">
        <f t="shared" si="3"/>
        <v>Medium</v>
      </c>
      <c r="S111" s="107" t="s">
        <v>434</v>
      </c>
      <c r="T111" s="130" t="s">
        <v>1304</v>
      </c>
      <c r="U111" s="113" t="s">
        <v>875</v>
      </c>
      <c r="V111" s="109" t="s">
        <v>699</v>
      </c>
      <c r="W111" s="104"/>
      <c r="Y111" s="105">
        <f t="shared" si="4"/>
        <v>10</v>
      </c>
      <c r="Z111" s="105">
        <f t="shared" si="5"/>
        <v>20</v>
      </c>
      <c r="AA111" s="105">
        <f t="shared" si="6"/>
        <v>20</v>
      </c>
      <c r="AB111" s="105">
        <f t="shared" si="7"/>
        <v>20</v>
      </c>
      <c r="AC111" s="105">
        <f t="shared" si="8"/>
        <v>17.5</v>
      </c>
      <c r="AD111" s="105">
        <f t="shared" si="9"/>
        <v>30</v>
      </c>
      <c r="AE111" s="105">
        <f t="shared" si="10"/>
        <v>525</v>
      </c>
    </row>
    <row r="112">
      <c r="A112" s="98" t="s">
        <v>1305</v>
      </c>
      <c r="B112" s="135" t="s">
        <v>1306</v>
      </c>
      <c r="C112" s="100" t="s">
        <v>1307</v>
      </c>
      <c r="D112" s="113" t="s">
        <v>911</v>
      </c>
      <c r="E112" s="102" t="s">
        <v>1308</v>
      </c>
      <c r="F112" s="100" t="s">
        <v>449</v>
      </c>
      <c r="G112" s="113" t="s">
        <v>1301</v>
      </c>
      <c r="H112" s="100" t="s">
        <v>419</v>
      </c>
      <c r="I112" s="113" t="s">
        <v>1309</v>
      </c>
      <c r="J112" s="100" t="s">
        <v>419</v>
      </c>
      <c r="K112" s="100" t="s">
        <v>1310</v>
      </c>
      <c r="L112" s="100" t="s">
        <v>419</v>
      </c>
      <c r="M112" s="113" t="s">
        <v>453</v>
      </c>
      <c r="N112" s="100" t="s">
        <v>419</v>
      </c>
      <c r="O112" s="100" t="s">
        <v>1311</v>
      </c>
      <c r="P112" s="103" t="str">
        <f t="shared" si="1"/>
        <v>Low</v>
      </c>
      <c r="Q112" s="103" t="str">
        <f t="shared" si="2"/>
        <v>Medium</v>
      </c>
      <c r="R112" s="103" t="str">
        <f t="shared" si="3"/>
        <v>Medium</v>
      </c>
      <c r="S112" s="107" t="s">
        <v>434</v>
      </c>
      <c r="T112" s="130" t="s">
        <v>1312</v>
      </c>
      <c r="U112" s="100" t="s">
        <v>1313</v>
      </c>
      <c r="V112" s="109" t="s">
        <v>1314</v>
      </c>
      <c r="W112" s="104"/>
      <c r="Y112" s="105">
        <f t="shared" si="4"/>
        <v>20</v>
      </c>
      <c r="Z112" s="105">
        <f t="shared" si="5"/>
        <v>20</v>
      </c>
      <c r="AA112" s="105">
        <f t="shared" si="6"/>
        <v>20</v>
      </c>
      <c r="AB112" s="105">
        <f t="shared" si="7"/>
        <v>20</v>
      </c>
      <c r="AC112" s="105">
        <f t="shared" si="8"/>
        <v>20</v>
      </c>
      <c r="AD112" s="105">
        <f t="shared" si="9"/>
        <v>30</v>
      </c>
      <c r="AE112" s="105">
        <f t="shared" si="10"/>
        <v>600</v>
      </c>
    </row>
    <row r="113">
      <c r="A113" s="98" t="s">
        <v>1315</v>
      </c>
      <c r="B113" s="100" t="s">
        <v>1316</v>
      </c>
      <c r="C113" s="100" t="s">
        <v>535</v>
      </c>
      <c r="D113" s="101" t="s">
        <v>1317</v>
      </c>
      <c r="E113" s="102"/>
      <c r="F113" s="100" t="s">
        <v>413</v>
      </c>
      <c r="G113" s="104"/>
      <c r="H113" s="100" t="s">
        <v>417</v>
      </c>
      <c r="I113" s="104"/>
      <c r="J113" s="100" t="s">
        <v>417</v>
      </c>
      <c r="K113" s="104"/>
      <c r="L113" s="100" t="s">
        <v>417</v>
      </c>
      <c r="M113" s="104"/>
      <c r="N113" s="100" t="s">
        <v>417</v>
      </c>
      <c r="O113" s="104"/>
      <c r="P113" s="103" t="str">
        <f t="shared" si="1"/>
        <v>Very Low</v>
      </c>
      <c r="Q113" s="103" t="str">
        <f t="shared" si="2"/>
        <v>Very Low</v>
      </c>
      <c r="R113" s="103" t="str">
        <f t="shared" si="3"/>
        <v>Very Low</v>
      </c>
      <c r="S113" s="107" t="s">
        <v>422</v>
      </c>
      <c r="T113" s="105"/>
      <c r="U113" s="104"/>
      <c r="V113" s="104"/>
      <c r="W113" s="104"/>
      <c r="Y113" s="105">
        <f t="shared" si="4"/>
        <v>10</v>
      </c>
      <c r="Z113" s="105">
        <f t="shared" si="5"/>
        <v>10</v>
      </c>
      <c r="AA113" s="105">
        <f t="shared" si="6"/>
        <v>10</v>
      </c>
      <c r="AB113" s="105">
        <f t="shared" si="7"/>
        <v>10</v>
      </c>
      <c r="AC113" s="105">
        <f t="shared" si="8"/>
        <v>10</v>
      </c>
      <c r="AD113" s="105">
        <f t="shared" si="9"/>
        <v>10</v>
      </c>
      <c r="AE113" s="105">
        <f t="shared" si="10"/>
        <v>100</v>
      </c>
    </row>
    <row r="114">
      <c r="A114" s="122" t="s">
        <v>1318</v>
      </c>
      <c r="B114" s="106" t="s">
        <v>1319</v>
      </c>
      <c r="C114" s="106" t="s">
        <v>104</v>
      </c>
      <c r="D114" s="119" t="s">
        <v>1320</v>
      </c>
      <c r="E114" s="102" t="s">
        <v>1321</v>
      </c>
      <c r="F114" s="106" t="s">
        <v>545</v>
      </c>
      <c r="G114" s="106" t="s">
        <v>1322</v>
      </c>
      <c r="H114" s="106" t="s">
        <v>417</v>
      </c>
      <c r="I114" s="106" t="s">
        <v>1323</v>
      </c>
      <c r="J114" s="106" t="s">
        <v>417</v>
      </c>
      <c r="K114" s="106" t="s">
        <v>1324</v>
      </c>
      <c r="L114" s="106" t="s">
        <v>417</v>
      </c>
      <c r="M114" s="106" t="s">
        <v>1325</v>
      </c>
      <c r="N114" s="106" t="s">
        <v>417</v>
      </c>
      <c r="O114" s="106" t="s">
        <v>1326</v>
      </c>
      <c r="P114" s="103" t="str">
        <f t="shared" si="1"/>
        <v>Very Low</v>
      </c>
      <c r="Q114" s="124" t="str">
        <f t="shared" si="2"/>
        <v>Low</v>
      </c>
      <c r="R114" s="103" t="str">
        <f t="shared" si="3"/>
        <v>Very Low</v>
      </c>
      <c r="S114" s="125" t="s">
        <v>422</v>
      </c>
      <c r="T114" s="126" t="s">
        <v>495</v>
      </c>
      <c r="U114" s="106" t="s">
        <v>786</v>
      </c>
      <c r="V114" s="106" t="s">
        <v>1327</v>
      </c>
      <c r="W114" s="106"/>
      <c r="X114" s="128"/>
      <c r="Y114" s="129">
        <f t="shared" si="4"/>
        <v>10</v>
      </c>
      <c r="Z114" s="129">
        <f t="shared" si="5"/>
        <v>10</v>
      </c>
      <c r="AA114" s="129">
        <f t="shared" si="6"/>
        <v>10</v>
      </c>
      <c r="AB114" s="129">
        <f t="shared" si="7"/>
        <v>10</v>
      </c>
      <c r="AC114" s="105">
        <f t="shared" si="8"/>
        <v>10</v>
      </c>
      <c r="AD114" s="129">
        <f t="shared" si="9"/>
        <v>20</v>
      </c>
      <c r="AE114" s="129">
        <f t="shared" si="10"/>
        <v>200</v>
      </c>
    </row>
    <row r="115">
      <c r="A115" s="98" t="s">
        <v>1328</v>
      </c>
      <c r="B115" s="100" t="s">
        <v>1329</v>
      </c>
      <c r="C115" s="100" t="s">
        <v>910</v>
      </c>
      <c r="D115" s="113" t="s">
        <v>1330</v>
      </c>
      <c r="E115" s="102" t="s">
        <v>1331</v>
      </c>
      <c r="F115" s="100" t="s">
        <v>449</v>
      </c>
      <c r="G115" s="113" t="s">
        <v>1301</v>
      </c>
      <c r="H115" s="100" t="s">
        <v>415</v>
      </c>
      <c r="I115" s="100" t="s">
        <v>1332</v>
      </c>
      <c r="J115" s="100" t="s">
        <v>419</v>
      </c>
      <c r="K115" s="100" t="s">
        <v>1333</v>
      </c>
      <c r="L115" s="100" t="s">
        <v>415</v>
      </c>
      <c r="M115" s="113" t="s">
        <v>1334</v>
      </c>
      <c r="N115" s="100" t="s">
        <v>417</v>
      </c>
      <c r="O115" s="100" t="s">
        <v>1335</v>
      </c>
      <c r="P115" s="103" t="str">
        <f t="shared" si="1"/>
        <v>Medium</v>
      </c>
      <c r="Q115" s="103" t="str">
        <f t="shared" si="2"/>
        <v>Medium</v>
      </c>
      <c r="R115" s="103" t="str">
        <f t="shared" si="3"/>
        <v>Medium</v>
      </c>
      <c r="S115" s="107" t="s">
        <v>434</v>
      </c>
      <c r="T115" s="130" t="s">
        <v>1336</v>
      </c>
      <c r="U115" s="113" t="s">
        <v>875</v>
      </c>
      <c r="V115" s="113" t="s">
        <v>1337</v>
      </c>
      <c r="W115" s="104"/>
      <c r="Y115" s="105">
        <f t="shared" si="4"/>
        <v>30</v>
      </c>
      <c r="Z115" s="105">
        <f t="shared" si="5"/>
        <v>20</v>
      </c>
      <c r="AA115" s="105">
        <f t="shared" si="6"/>
        <v>30</v>
      </c>
      <c r="AB115" s="105">
        <f t="shared" si="7"/>
        <v>10</v>
      </c>
      <c r="AC115" s="105">
        <f t="shared" si="8"/>
        <v>22.5</v>
      </c>
      <c r="AD115" s="105">
        <f t="shared" si="9"/>
        <v>30</v>
      </c>
      <c r="AE115" s="105">
        <f t="shared" si="10"/>
        <v>675</v>
      </c>
    </row>
    <row r="116">
      <c r="A116" s="98" t="s">
        <v>1338</v>
      </c>
      <c r="B116" s="100" t="s">
        <v>1339</v>
      </c>
      <c r="C116" s="100" t="s">
        <v>100</v>
      </c>
      <c r="D116" s="101" t="s">
        <v>571</v>
      </c>
      <c r="E116" s="102" t="s">
        <v>1340</v>
      </c>
      <c r="F116" s="100" t="s">
        <v>413</v>
      </c>
      <c r="G116" s="100" t="s">
        <v>1341</v>
      </c>
      <c r="H116" s="100" t="s">
        <v>417</v>
      </c>
      <c r="I116" s="100" t="s">
        <v>574</v>
      </c>
      <c r="J116" s="100" t="s">
        <v>417</v>
      </c>
      <c r="K116" s="100" t="s">
        <v>575</v>
      </c>
      <c r="L116" s="100" t="s">
        <v>417</v>
      </c>
      <c r="M116" s="100" t="s">
        <v>576</v>
      </c>
      <c r="N116" s="100" t="s">
        <v>419</v>
      </c>
      <c r="O116" s="100" t="s">
        <v>577</v>
      </c>
      <c r="P116" s="103" t="str">
        <f t="shared" si="1"/>
        <v>Low</v>
      </c>
      <c r="Q116" s="103" t="str">
        <f t="shared" si="2"/>
        <v>Very Low</v>
      </c>
      <c r="R116" s="103" t="str">
        <f t="shared" si="3"/>
        <v>Very Low</v>
      </c>
      <c r="S116" s="107" t="s">
        <v>434</v>
      </c>
      <c r="T116" s="111" t="s">
        <v>1342</v>
      </c>
      <c r="U116" s="100" t="s">
        <v>100</v>
      </c>
      <c r="V116" s="104"/>
      <c r="W116" s="104"/>
      <c r="Y116" s="105">
        <f t="shared" si="4"/>
        <v>10</v>
      </c>
      <c r="Z116" s="105">
        <f t="shared" si="5"/>
        <v>10</v>
      </c>
      <c r="AA116" s="105">
        <f t="shared" si="6"/>
        <v>10</v>
      </c>
      <c r="AB116" s="105">
        <f t="shared" si="7"/>
        <v>20</v>
      </c>
      <c r="AC116" s="105">
        <f t="shared" si="8"/>
        <v>12.5</v>
      </c>
      <c r="AD116" s="105">
        <f t="shared" si="9"/>
        <v>10</v>
      </c>
      <c r="AE116" s="105">
        <f t="shared" si="10"/>
        <v>125</v>
      </c>
    </row>
    <row r="117">
      <c r="A117" s="122" t="s">
        <v>1343</v>
      </c>
      <c r="B117" s="106" t="s">
        <v>1344</v>
      </c>
      <c r="C117" s="106" t="s">
        <v>104</v>
      </c>
      <c r="D117" s="102" t="s">
        <v>1345</v>
      </c>
      <c r="E117" s="102" t="s">
        <v>1346</v>
      </c>
      <c r="F117" s="106" t="s">
        <v>449</v>
      </c>
      <c r="G117" s="106" t="s">
        <v>1347</v>
      </c>
      <c r="H117" s="106" t="s">
        <v>432</v>
      </c>
      <c r="I117" s="106" t="s">
        <v>1348</v>
      </c>
      <c r="J117" s="106" t="s">
        <v>415</v>
      </c>
      <c r="K117" s="106" t="s">
        <v>1349</v>
      </c>
      <c r="L117" s="106" t="s">
        <v>432</v>
      </c>
      <c r="M117" s="106" t="s">
        <v>1350</v>
      </c>
      <c r="N117" s="106" t="s">
        <v>419</v>
      </c>
      <c r="O117" s="106" t="s">
        <v>1351</v>
      </c>
      <c r="P117" s="103" t="str">
        <f t="shared" si="1"/>
        <v>High</v>
      </c>
      <c r="Q117" s="124" t="str">
        <f t="shared" si="2"/>
        <v>Medium</v>
      </c>
      <c r="R117" s="103" t="str">
        <f t="shared" si="3"/>
        <v>High</v>
      </c>
      <c r="S117" s="125" t="s">
        <v>434</v>
      </c>
      <c r="T117" s="126" t="s">
        <v>1352</v>
      </c>
      <c r="U117" s="106" t="s">
        <v>786</v>
      </c>
      <c r="V117" s="106" t="s">
        <v>1353</v>
      </c>
      <c r="W117" s="127"/>
      <c r="X117" s="128"/>
      <c r="Y117" s="129">
        <f t="shared" si="4"/>
        <v>40</v>
      </c>
      <c r="Z117" s="129">
        <f t="shared" si="5"/>
        <v>30</v>
      </c>
      <c r="AA117" s="129">
        <f t="shared" si="6"/>
        <v>40</v>
      </c>
      <c r="AB117" s="129">
        <f t="shared" si="7"/>
        <v>20</v>
      </c>
      <c r="AC117" s="105">
        <f t="shared" si="8"/>
        <v>32.5</v>
      </c>
      <c r="AD117" s="129">
        <f t="shared" si="9"/>
        <v>30</v>
      </c>
      <c r="AE117" s="129">
        <f t="shared" si="10"/>
        <v>975</v>
      </c>
    </row>
    <row r="118">
      <c r="A118" s="98" t="s">
        <v>1354</v>
      </c>
      <c r="B118" s="100" t="s">
        <v>1355</v>
      </c>
      <c r="C118" s="100" t="s">
        <v>1074</v>
      </c>
      <c r="D118" s="101" t="s">
        <v>1356</v>
      </c>
      <c r="E118" s="102" t="s">
        <v>1357</v>
      </c>
      <c r="F118" s="100" t="s">
        <v>545</v>
      </c>
      <c r="G118" s="100" t="s">
        <v>1358</v>
      </c>
      <c r="H118" s="100" t="s">
        <v>432</v>
      </c>
      <c r="I118" s="100" t="s">
        <v>1359</v>
      </c>
      <c r="J118" s="100" t="s">
        <v>419</v>
      </c>
      <c r="K118" s="100" t="s">
        <v>1360</v>
      </c>
      <c r="L118" s="100" t="s">
        <v>415</v>
      </c>
      <c r="M118" s="100" t="s">
        <v>649</v>
      </c>
      <c r="N118" s="100" t="s">
        <v>417</v>
      </c>
      <c r="O118" s="100" t="s">
        <v>742</v>
      </c>
      <c r="P118" s="103" t="str">
        <f t="shared" si="1"/>
        <v>Medium</v>
      </c>
      <c r="Q118" s="103" t="str">
        <f t="shared" si="2"/>
        <v>Low</v>
      </c>
      <c r="R118" s="103" t="str">
        <f t="shared" si="3"/>
        <v>Medium</v>
      </c>
      <c r="S118" s="107" t="s">
        <v>434</v>
      </c>
      <c r="T118" s="111" t="s">
        <v>1361</v>
      </c>
      <c r="U118" s="100" t="s">
        <v>1362</v>
      </c>
      <c r="V118" s="104"/>
      <c r="W118" s="104"/>
      <c r="Y118" s="105">
        <f t="shared" si="4"/>
        <v>40</v>
      </c>
      <c r="Z118" s="105">
        <f t="shared" si="5"/>
        <v>20</v>
      </c>
      <c r="AA118" s="105">
        <f t="shared" si="6"/>
        <v>30</v>
      </c>
      <c r="AB118" s="105">
        <f t="shared" si="7"/>
        <v>10</v>
      </c>
      <c r="AC118" s="105">
        <f t="shared" si="8"/>
        <v>25</v>
      </c>
      <c r="AD118" s="105">
        <f t="shared" si="9"/>
        <v>20</v>
      </c>
      <c r="AE118" s="105">
        <f t="shared" si="10"/>
        <v>500</v>
      </c>
    </row>
    <row r="119">
      <c r="A119" s="98" t="s">
        <v>1363</v>
      </c>
      <c r="B119" s="100" t="s">
        <v>1364</v>
      </c>
      <c r="C119" s="100" t="s">
        <v>535</v>
      </c>
      <c r="D119" s="101" t="s">
        <v>1365</v>
      </c>
      <c r="E119" s="102" t="s">
        <v>443</v>
      </c>
      <c r="F119" s="100" t="s">
        <v>413</v>
      </c>
      <c r="G119" s="100" t="s">
        <v>1366</v>
      </c>
      <c r="H119" s="100" t="s">
        <v>419</v>
      </c>
      <c r="I119" s="100" t="s">
        <v>1262</v>
      </c>
      <c r="J119" s="100" t="s">
        <v>419</v>
      </c>
      <c r="K119" s="100" t="s">
        <v>1263</v>
      </c>
      <c r="L119" s="100" t="s">
        <v>417</v>
      </c>
      <c r="M119" s="100" t="s">
        <v>1264</v>
      </c>
      <c r="N119" s="100" t="s">
        <v>417</v>
      </c>
      <c r="O119" s="100" t="s">
        <v>1265</v>
      </c>
      <c r="P119" s="103" t="str">
        <f t="shared" si="1"/>
        <v>Low</v>
      </c>
      <c r="Q119" s="103" t="str">
        <f t="shared" si="2"/>
        <v>Very Low</v>
      </c>
      <c r="R119" s="103" t="str">
        <f t="shared" si="3"/>
        <v>Very Low</v>
      </c>
      <c r="S119" s="107" t="s">
        <v>422</v>
      </c>
      <c r="T119" s="113" t="s">
        <v>1195</v>
      </c>
      <c r="U119" s="100" t="s">
        <v>1196</v>
      </c>
      <c r="V119" s="104"/>
      <c r="W119" s="104"/>
      <c r="Y119" s="105">
        <f t="shared" si="4"/>
        <v>20</v>
      </c>
      <c r="Z119" s="105">
        <f t="shared" si="5"/>
        <v>20</v>
      </c>
      <c r="AA119" s="105">
        <f t="shared" si="6"/>
        <v>10</v>
      </c>
      <c r="AB119" s="105">
        <f t="shared" si="7"/>
        <v>10</v>
      </c>
      <c r="AC119" s="105">
        <f t="shared" si="8"/>
        <v>15</v>
      </c>
      <c r="AD119" s="105">
        <f t="shared" si="9"/>
        <v>10</v>
      </c>
      <c r="AE119" s="105">
        <f t="shared" si="10"/>
        <v>150</v>
      </c>
    </row>
    <row r="120">
      <c r="A120" s="98" t="s">
        <v>1367</v>
      </c>
      <c r="B120" s="100" t="s">
        <v>1368</v>
      </c>
      <c r="C120" s="100" t="s">
        <v>983</v>
      </c>
      <c r="D120" s="141"/>
      <c r="E120" s="102" t="s">
        <v>1369</v>
      </c>
      <c r="F120" s="100" t="s">
        <v>413</v>
      </c>
      <c r="G120" s="100" t="s">
        <v>1370</v>
      </c>
      <c r="H120" s="100" t="s">
        <v>417</v>
      </c>
      <c r="I120" s="100" t="s">
        <v>705</v>
      </c>
      <c r="J120" s="100" t="s">
        <v>417</v>
      </c>
      <c r="K120" s="113" t="s">
        <v>632</v>
      </c>
      <c r="L120" s="100" t="s">
        <v>417</v>
      </c>
      <c r="M120" s="100" t="s">
        <v>812</v>
      </c>
      <c r="N120" s="100" t="s">
        <v>419</v>
      </c>
      <c r="O120" s="113" t="s">
        <v>1371</v>
      </c>
      <c r="P120" s="103" t="str">
        <f t="shared" si="1"/>
        <v>Low</v>
      </c>
      <c r="Q120" s="103" t="str">
        <f t="shared" si="2"/>
        <v>Very Low</v>
      </c>
      <c r="R120" s="103" t="str">
        <f t="shared" si="3"/>
        <v>Very Low</v>
      </c>
      <c r="S120" s="107" t="s">
        <v>422</v>
      </c>
      <c r="T120" s="105"/>
      <c r="U120" s="104"/>
      <c r="V120" s="104"/>
      <c r="W120" s="104"/>
      <c r="Y120" s="105">
        <f t="shared" si="4"/>
        <v>10</v>
      </c>
      <c r="Z120" s="105">
        <f t="shared" si="5"/>
        <v>10</v>
      </c>
      <c r="AA120" s="105">
        <f t="shared" si="6"/>
        <v>10</v>
      </c>
      <c r="AB120" s="105">
        <f t="shared" si="7"/>
        <v>20</v>
      </c>
      <c r="AC120" s="105">
        <f t="shared" si="8"/>
        <v>12.5</v>
      </c>
      <c r="AD120" s="105">
        <f t="shared" si="9"/>
        <v>10</v>
      </c>
      <c r="AE120" s="105">
        <f t="shared" si="10"/>
        <v>125</v>
      </c>
    </row>
    <row r="121">
      <c r="A121" s="98" t="s">
        <v>1372</v>
      </c>
      <c r="B121" s="100" t="s">
        <v>1373</v>
      </c>
      <c r="C121" s="100" t="s">
        <v>1374</v>
      </c>
      <c r="D121" s="101" t="s">
        <v>1375</v>
      </c>
      <c r="E121" s="102" t="s">
        <v>1376</v>
      </c>
      <c r="F121" s="100" t="s">
        <v>427</v>
      </c>
      <c r="G121" s="100" t="s">
        <v>1377</v>
      </c>
      <c r="H121" s="100" t="s">
        <v>415</v>
      </c>
      <c r="I121" s="100" t="s">
        <v>1378</v>
      </c>
      <c r="J121" s="100" t="s">
        <v>417</v>
      </c>
      <c r="K121" s="113" t="s">
        <v>632</v>
      </c>
      <c r="L121" s="100" t="s">
        <v>417</v>
      </c>
      <c r="M121" s="100" t="s">
        <v>1379</v>
      </c>
      <c r="N121" s="100" t="s">
        <v>415</v>
      </c>
      <c r="O121" s="100" t="s">
        <v>726</v>
      </c>
      <c r="P121" s="103" t="str">
        <f t="shared" si="1"/>
        <v>Low</v>
      </c>
      <c r="Q121" s="103" t="str">
        <f t="shared" si="2"/>
        <v>High</v>
      </c>
      <c r="R121" s="103" t="str">
        <f t="shared" si="3"/>
        <v>Medium</v>
      </c>
      <c r="S121" s="107" t="s">
        <v>434</v>
      </c>
      <c r="T121" s="111" t="s">
        <v>1380</v>
      </c>
      <c r="U121" s="100" t="s">
        <v>1381</v>
      </c>
      <c r="V121" s="106" t="s">
        <v>798</v>
      </c>
      <c r="W121" s="104"/>
      <c r="Y121" s="105">
        <f t="shared" si="4"/>
        <v>30</v>
      </c>
      <c r="Z121" s="105">
        <f t="shared" si="5"/>
        <v>10</v>
      </c>
      <c r="AA121" s="105">
        <f t="shared" si="6"/>
        <v>10</v>
      </c>
      <c r="AB121" s="105">
        <f t="shared" si="7"/>
        <v>30</v>
      </c>
      <c r="AC121" s="105">
        <f t="shared" si="8"/>
        <v>20</v>
      </c>
      <c r="AD121" s="105">
        <f t="shared" si="9"/>
        <v>40</v>
      </c>
      <c r="AE121" s="105">
        <f t="shared" si="10"/>
        <v>800</v>
      </c>
    </row>
    <row r="122">
      <c r="A122" s="98" t="s">
        <v>1382</v>
      </c>
      <c r="B122" s="100" t="s">
        <v>1383</v>
      </c>
      <c r="C122" s="100" t="s">
        <v>1384</v>
      </c>
      <c r="D122" s="101" t="s">
        <v>1385</v>
      </c>
      <c r="E122" s="102" t="s">
        <v>1386</v>
      </c>
      <c r="F122" s="100" t="s">
        <v>427</v>
      </c>
      <c r="G122" s="100" t="s">
        <v>428</v>
      </c>
      <c r="H122" s="100" t="s">
        <v>415</v>
      </c>
      <c r="I122" s="100" t="s">
        <v>1378</v>
      </c>
      <c r="J122" s="100" t="s">
        <v>417</v>
      </c>
      <c r="K122" s="113" t="s">
        <v>632</v>
      </c>
      <c r="L122" s="100" t="s">
        <v>417</v>
      </c>
      <c r="M122" s="100" t="s">
        <v>812</v>
      </c>
      <c r="N122" s="100" t="s">
        <v>415</v>
      </c>
      <c r="O122" s="100" t="s">
        <v>726</v>
      </c>
      <c r="P122" s="103" t="str">
        <f t="shared" si="1"/>
        <v>Low</v>
      </c>
      <c r="Q122" s="103" t="str">
        <f t="shared" si="2"/>
        <v>High</v>
      </c>
      <c r="R122" s="103" t="str">
        <f t="shared" si="3"/>
        <v>Medium</v>
      </c>
      <c r="S122" s="107" t="s">
        <v>434</v>
      </c>
      <c r="T122" s="111" t="s">
        <v>1387</v>
      </c>
      <c r="U122" s="100" t="s">
        <v>878</v>
      </c>
      <c r="V122" s="106" t="s">
        <v>1388</v>
      </c>
      <c r="W122" s="104"/>
      <c r="Y122" s="105">
        <f t="shared" si="4"/>
        <v>30</v>
      </c>
      <c r="Z122" s="105">
        <f t="shared" si="5"/>
        <v>10</v>
      </c>
      <c r="AA122" s="105">
        <f t="shared" si="6"/>
        <v>10</v>
      </c>
      <c r="AB122" s="105">
        <f t="shared" si="7"/>
        <v>30</v>
      </c>
      <c r="AC122" s="105">
        <f t="shared" si="8"/>
        <v>20</v>
      </c>
      <c r="AD122" s="105">
        <f t="shared" si="9"/>
        <v>40</v>
      </c>
      <c r="AE122" s="105">
        <f t="shared" si="10"/>
        <v>800</v>
      </c>
    </row>
    <row r="123">
      <c r="A123" s="98" t="s">
        <v>1389</v>
      </c>
      <c r="B123" s="100" t="s">
        <v>1390</v>
      </c>
      <c r="C123" s="100" t="s">
        <v>1391</v>
      </c>
      <c r="D123" s="101" t="s">
        <v>1392</v>
      </c>
      <c r="E123" s="102" t="s">
        <v>1393</v>
      </c>
      <c r="F123" s="100" t="s">
        <v>413</v>
      </c>
      <c r="G123" s="100" t="s">
        <v>1394</v>
      </c>
      <c r="H123" s="100" t="s">
        <v>432</v>
      </c>
      <c r="I123" s="100" t="s">
        <v>1395</v>
      </c>
      <c r="J123" s="100" t="s">
        <v>419</v>
      </c>
      <c r="K123" s="100" t="s">
        <v>1396</v>
      </c>
      <c r="L123" s="100" t="s">
        <v>417</v>
      </c>
      <c r="M123" s="100" t="s">
        <v>1397</v>
      </c>
      <c r="N123" s="100" t="s">
        <v>417</v>
      </c>
      <c r="O123" s="100" t="s">
        <v>1398</v>
      </c>
      <c r="P123" s="103" t="str">
        <f t="shared" si="1"/>
        <v>Low</v>
      </c>
      <c r="Q123" s="103" t="str">
        <f t="shared" si="2"/>
        <v>Very Low</v>
      </c>
      <c r="R123" s="103" t="str">
        <f t="shared" si="3"/>
        <v>Very Low</v>
      </c>
      <c r="S123" s="107" t="s">
        <v>422</v>
      </c>
      <c r="T123" s="105"/>
      <c r="U123" s="100" t="s">
        <v>1399</v>
      </c>
      <c r="V123" s="104"/>
      <c r="W123" s="104"/>
      <c r="Y123" s="105">
        <f t="shared" si="4"/>
        <v>40</v>
      </c>
      <c r="Z123" s="105">
        <f t="shared" si="5"/>
        <v>20</v>
      </c>
      <c r="AA123" s="105">
        <f t="shared" si="6"/>
        <v>10</v>
      </c>
      <c r="AB123" s="105">
        <f t="shared" si="7"/>
        <v>10</v>
      </c>
      <c r="AC123" s="105">
        <f t="shared" si="8"/>
        <v>20</v>
      </c>
      <c r="AD123" s="105">
        <f t="shared" si="9"/>
        <v>10</v>
      </c>
      <c r="AE123" s="105">
        <f t="shared" si="10"/>
        <v>200</v>
      </c>
    </row>
    <row r="124">
      <c r="A124" s="98" t="s">
        <v>1400</v>
      </c>
      <c r="B124" s="100" t="s">
        <v>1401</v>
      </c>
      <c r="C124" s="100" t="s">
        <v>637</v>
      </c>
      <c r="D124" s="101" t="s">
        <v>1402</v>
      </c>
      <c r="E124" s="102" t="s">
        <v>1403</v>
      </c>
      <c r="F124" s="100" t="s">
        <v>545</v>
      </c>
      <c r="G124" s="100" t="s">
        <v>1404</v>
      </c>
      <c r="H124" s="100" t="s">
        <v>417</v>
      </c>
      <c r="I124" s="100" t="s">
        <v>1405</v>
      </c>
      <c r="J124" s="100" t="s">
        <v>417</v>
      </c>
      <c r="K124" s="100" t="s">
        <v>1406</v>
      </c>
      <c r="L124" s="100" t="s">
        <v>417</v>
      </c>
      <c r="M124" s="100" t="s">
        <v>1407</v>
      </c>
      <c r="N124" s="100" t="s">
        <v>432</v>
      </c>
      <c r="O124" s="100" t="s">
        <v>1408</v>
      </c>
      <c r="P124" s="103" t="str">
        <f t="shared" si="1"/>
        <v>Low</v>
      </c>
      <c r="Q124" s="103" t="str">
        <f t="shared" si="2"/>
        <v>Low</v>
      </c>
      <c r="R124" s="103" t="str">
        <f t="shared" si="3"/>
        <v>Low</v>
      </c>
      <c r="S124" s="107" t="s">
        <v>422</v>
      </c>
      <c r="T124" s="105"/>
      <c r="U124" s="104"/>
      <c r="V124" s="104"/>
      <c r="W124" s="104"/>
      <c r="Y124" s="105">
        <f t="shared" si="4"/>
        <v>10</v>
      </c>
      <c r="Z124" s="105">
        <f t="shared" si="5"/>
        <v>10</v>
      </c>
      <c r="AA124" s="105">
        <f t="shared" si="6"/>
        <v>10</v>
      </c>
      <c r="AB124" s="105">
        <f t="shared" si="7"/>
        <v>40</v>
      </c>
      <c r="AC124" s="105">
        <f t="shared" si="8"/>
        <v>17.5</v>
      </c>
      <c r="AD124" s="105">
        <f t="shared" si="9"/>
        <v>20</v>
      </c>
      <c r="AE124" s="105">
        <f t="shared" si="10"/>
        <v>350</v>
      </c>
    </row>
    <row r="125">
      <c r="A125" s="98" t="s">
        <v>1409</v>
      </c>
      <c r="B125" s="100" t="s">
        <v>1410</v>
      </c>
      <c r="C125" s="100" t="s">
        <v>878</v>
      </c>
      <c r="D125" s="101" t="s">
        <v>1402</v>
      </c>
      <c r="E125" s="102" t="s">
        <v>1411</v>
      </c>
      <c r="F125" s="100" t="s">
        <v>449</v>
      </c>
      <c r="G125" s="100" t="s">
        <v>881</v>
      </c>
      <c r="H125" s="100" t="s">
        <v>417</v>
      </c>
      <c r="I125" s="100" t="s">
        <v>1405</v>
      </c>
      <c r="J125" s="100" t="s">
        <v>417</v>
      </c>
      <c r="K125" s="100" t="s">
        <v>1406</v>
      </c>
      <c r="L125" s="100" t="s">
        <v>417</v>
      </c>
      <c r="M125" s="100" t="s">
        <v>1407</v>
      </c>
      <c r="N125" s="100" t="s">
        <v>432</v>
      </c>
      <c r="O125" s="100" t="s">
        <v>1408</v>
      </c>
      <c r="P125" s="103" t="str">
        <f t="shared" si="1"/>
        <v>Low</v>
      </c>
      <c r="Q125" s="103" t="str">
        <f t="shared" si="2"/>
        <v>Medium</v>
      </c>
      <c r="R125" s="103" t="str">
        <f t="shared" si="3"/>
        <v>Medium</v>
      </c>
      <c r="S125" s="107" t="s">
        <v>434</v>
      </c>
      <c r="T125" s="111" t="s">
        <v>1412</v>
      </c>
      <c r="U125" s="104"/>
      <c r="V125" s="104"/>
      <c r="W125" s="104"/>
      <c r="Y125" s="105">
        <f t="shared" si="4"/>
        <v>10</v>
      </c>
      <c r="Z125" s="105">
        <f t="shared" si="5"/>
        <v>10</v>
      </c>
      <c r="AA125" s="105">
        <f t="shared" si="6"/>
        <v>10</v>
      </c>
      <c r="AB125" s="105">
        <f t="shared" si="7"/>
        <v>40</v>
      </c>
      <c r="AC125" s="105">
        <f t="shared" si="8"/>
        <v>17.5</v>
      </c>
      <c r="AD125" s="105">
        <f t="shared" si="9"/>
        <v>30</v>
      </c>
      <c r="AE125" s="105">
        <f t="shared" si="10"/>
        <v>525</v>
      </c>
    </row>
    <row r="126">
      <c r="A126" s="98" t="s">
        <v>1413</v>
      </c>
      <c r="B126" s="100" t="s">
        <v>1414</v>
      </c>
      <c r="C126" s="100" t="s">
        <v>644</v>
      </c>
      <c r="D126" s="101" t="s">
        <v>1415</v>
      </c>
      <c r="E126" s="102" t="s">
        <v>1416</v>
      </c>
      <c r="F126" s="100" t="s">
        <v>427</v>
      </c>
      <c r="G126" s="100" t="s">
        <v>1114</v>
      </c>
      <c r="H126" s="100" t="s">
        <v>432</v>
      </c>
      <c r="I126" s="100" t="s">
        <v>1115</v>
      </c>
      <c r="J126" s="100" t="s">
        <v>432</v>
      </c>
      <c r="K126" s="100" t="s">
        <v>1116</v>
      </c>
      <c r="L126" s="100" t="s">
        <v>432</v>
      </c>
      <c r="M126" s="100" t="s">
        <v>1117</v>
      </c>
      <c r="N126" s="100" t="s">
        <v>432</v>
      </c>
      <c r="O126" s="100" t="s">
        <v>1118</v>
      </c>
      <c r="P126" s="103" t="str">
        <f t="shared" si="1"/>
        <v>High</v>
      </c>
      <c r="Q126" s="103" t="str">
        <f t="shared" si="2"/>
        <v>High</v>
      </c>
      <c r="R126" s="103" t="str">
        <f t="shared" si="3"/>
        <v>High</v>
      </c>
      <c r="S126" s="107" t="s">
        <v>434</v>
      </c>
      <c r="T126" s="111" t="s">
        <v>1417</v>
      </c>
      <c r="U126" s="100" t="s">
        <v>774</v>
      </c>
      <c r="V126" s="100" t="s">
        <v>1418</v>
      </c>
      <c r="W126" s="104"/>
      <c r="Y126" s="105">
        <f t="shared" si="4"/>
        <v>40</v>
      </c>
      <c r="Z126" s="105">
        <f t="shared" si="5"/>
        <v>40</v>
      </c>
      <c r="AA126" s="105">
        <f t="shared" si="6"/>
        <v>40</v>
      </c>
      <c r="AB126" s="105">
        <f t="shared" si="7"/>
        <v>40</v>
      </c>
      <c r="AC126" s="105">
        <f t="shared" si="8"/>
        <v>40</v>
      </c>
      <c r="AD126" s="105">
        <f t="shared" si="9"/>
        <v>40</v>
      </c>
      <c r="AE126" s="105">
        <f t="shared" si="10"/>
        <v>1600</v>
      </c>
    </row>
    <row r="127">
      <c r="A127" s="98" t="s">
        <v>1419</v>
      </c>
      <c r="B127" s="100" t="s">
        <v>1420</v>
      </c>
      <c r="C127" s="106" t="s">
        <v>1055</v>
      </c>
      <c r="D127" s="141"/>
      <c r="E127" s="102" t="s">
        <v>1421</v>
      </c>
      <c r="F127" s="100" t="s">
        <v>545</v>
      </c>
      <c r="G127" s="100" t="s">
        <v>1422</v>
      </c>
      <c r="H127" s="100" t="s">
        <v>432</v>
      </c>
      <c r="I127" s="100" t="s">
        <v>1423</v>
      </c>
      <c r="J127" s="100" t="s">
        <v>417</v>
      </c>
      <c r="K127" s="100" t="s">
        <v>845</v>
      </c>
      <c r="L127" s="100" t="s">
        <v>415</v>
      </c>
      <c r="M127" s="100" t="s">
        <v>1424</v>
      </c>
      <c r="N127" s="100" t="s">
        <v>417</v>
      </c>
      <c r="O127" s="100" t="s">
        <v>742</v>
      </c>
      <c r="P127" s="103" t="str">
        <f t="shared" si="1"/>
        <v>Medium</v>
      </c>
      <c r="Q127" s="103" t="str">
        <f t="shared" si="2"/>
        <v>Low</v>
      </c>
      <c r="R127" s="103" t="str">
        <f t="shared" si="3"/>
        <v>Medium</v>
      </c>
      <c r="S127" s="107" t="s">
        <v>434</v>
      </c>
      <c r="T127" s="111" t="s">
        <v>1425</v>
      </c>
      <c r="U127" s="100" t="s">
        <v>774</v>
      </c>
      <c r="V127" s="100" t="s">
        <v>1426</v>
      </c>
      <c r="W127" s="104"/>
      <c r="Y127" s="105">
        <f t="shared" si="4"/>
        <v>40</v>
      </c>
      <c r="Z127" s="105">
        <f t="shared" si="5"/>
        <v>10</v>
      </c>
      <c r="AA127" s="105">
        <f t="shared" si="6"/>
        <v>30</v>
      </c>
      <c r="AB127" s="105">
        <f t="shared" si="7"/>
        <v>10</v>
      </c>
      <c r="AC127" s="105">
        <f t="shared" si="8"/>
        <v>22.5</v>
      </c>
      <c r="AD127" s="105">
        <f t="shared" si="9"/>
        <v>20</v>
      </c>
      <c r="AE127" s="105">
        <f t="shared" si="10"/>
        <v>450</v>
      </c>
    </row>
    <row r="128">
      <c r="A128" s="98" t="s">
        <v>1427</v>
      </c>
      <c r="B128" s="100" t="s">
        <v>1428</v>
      </c>
      <c r="C128" s="100" t="s">
        <v>1429</v>
      </c>
      <c r="D128" s="101" t="s">
        <v>1430</v>
      </c>
      <c r="E128" s="102" t="s">
        <v>1431</v>
      </c>
      <c r="F128" s="100" t="s">
        <v>427</v>
      </c>
      <c r="G128" s="100" t="s">
        <v>428</v>
      </c>
      <c r="H128" s="100" t="s">
        <v>415</v>
      </c>
      <c r="I128" s="100" t="s">
        <v>1432</v>
      </c>
      <c r="J128" s="100" t="s">
        <v>417</v>
      </c>
      <c r="K128" s="113" t="s">
        <v>632</v>
      </c>
      <c r="L128" s="100" t="s">
        <v>417</v>
      </c>
      <c r="M128" s="100" t="s">
        <v>812</v>
      </c>
      <c r="N128" s="100" t="s">
        <v>415</v>
      </c>
      <c r="O128" s="100" t="s">
        <v>726</v>
      </c>
      <c r="P128" s="103" t="str">
        <f t="shared" si="1"/>
        <v>Low</v>
      </c>
      <c r="Q128" s="103" t="str">
        <f t="shared" si="2"/>
        <v>High</v>
      </c>
      <c r="R128" s="103" t="str">
        <f t="shared" si="3"/>
        <v>Medium</v>
      </c>
      <c r="S128" s="107" t="s">
        <v>434</v>
      </c>
      <c r="T128" s="111" t="s">
        <v>1387</v>
      </c>
      <c r="U128" s="100" t="s">
        <v>496</v>
      </c>
      <c r="V128" s="106" t="s">
        <v>1388</v>
      </c>
      <c r="W128" s="104"/>
      <c r="Y128" s="105">
        <f t="shared" si="4"/>
        <v>30</v>
      </c>
      <c r="Z128" s="105">
        <f t="shared" si="5"/>
        <v>10</v>
      </c>
      <c r="AA128" s="105">
        <f t="shared" si="6"/>
        <v>10</v>
      </c>
      <c r="AB128" s="105">
        <f t="shared" si="7"/>
        <v>30</v>
      </c>
      <c r="AC128" s="105">
        <f t="shared" si="8"/>
        <v>20</v>
      </c>
      <c r="AD128" s="105">
        <f t="shared" si="9"/>
        <v>40</v>
      </c>
      <c r="AE128" s="105">
        <f t="shared" si="10"/>
        <v>800</v>
      </c>
    </row>
    <row r="129">
      <c r="A129" s="98" t="s">
        <v>1433</v>
      </c>
      <c r="B129" s="100" t="s">
        <v>1434</v>
      </c>
      <c r="C129" s="100" t="s">
        <v>947</v>
      </c>
      <c r="D129" s="101" t="s">
        <v>571</v>
      </c>
      <c r="E129" s="102" t="s">
        <v>572</v>
      </c>
      <c r="F129" s="100" t="s">
        <v>413</v>
      </c>
      <c r="G129" s="100" t="s">
        <v>573</v>
      </c>
      <c r="H129" s="100" t="s">
        <v>417</v>
      </c>
      <c r="I129" s="100" t="s">
        <v>574</v>
      </c>
      <c r="J129" s="100" t="s">
        <v>417</v>
      </c>
      <c r="K129" s="100" t="s">
        <v>575</v>
      </c>
      <c r="L129" s="100" t="s">
        <v>417</v>
      </c>
      <c r="M129" s="100" t="s">
        <v>576</v>
      </c>
      <c r="N129" s="100" t="s">
        <v>419</v>
      </c>
      <c r="O129" s="100" t="s">
        <v>577</v>
      </c>
      <c r="P129" s="103" t="str">
        <f t="shared" si="1"/>
        <v>Low</v>
      </c>
      <c r="Q129" s="103" t="str">
        <f t="shared" si="2"/>
        <v>Very Low</v>
      </c>
      <c r="R129" s="103" t="str">
        <f t="shared" si="3"/>
        <v>Very Low</v>
      </c>
      <c r="S129" s="107" t="s">
        <v>422</v>
      </c>
      <c r="T129" s="111" t="s">
        <v>578</v>
      </c>
      <c r="U129" s="100" t="s">
        <v>100</v>
      </c>
      <c r="V129" s="104"/>
      <c r="W129" s="104"/>
      <c r="Y129" s="105">
        <f t="shared" si="4"/>
        <v>10</v>
      </c>
      <c r="Z129" s="105">
        <f t="shared" si="5"/>
        <v>10</v>
      </c>
      <c r="AA129" s="105">
        <f t="shared" si="6"/>
        <v>10</v>
      </c>
      <c r="AB129" s="105">
        <f t="shared" si="7"/>
        <v>20</v>
      </c>
      <c r="AC129" s="105">
        <f t="shared" si="8"/>
        <v>12.5</v>
      </c>
      <c r="AD129" s="105">
        <f t="shared" si="9"/>
        <v>10</v>
      </c>
      <c r="AE129" s="105">
        <f t="shared" si="10"/>
        <v>125</v>
      </c>
    </row>
    <row r="130">
      <c r="A130" s="98" t="s">
        <v>1435</v>
      </c>
      <c r="B130" s="99" t="s">
        <v>1436</v>
      </c>
      <c r="C130" s="100" t="s">
        <v>1437</v>
      </c>
      <c r="D130" s="101" t="s">
        <v>1392</v>
      </c>
      <c r="E130" s="102" t="s">
        <v>1393</v>
      </c>
      <c r="F130" s="100" t="s">
        <v>413</v>
      </c>
      <c r="G130" s="100" t="s">
        <v>1394</v>
      </c>
      <c r="H130" s="100" t="s">
        <v>432</v>
      </c>
      <c r="I130" s="100" t="s">
        <v>1395</v>
      </c>
      <c r="J130" s="100" t="s">
        <v>419</v>
      </c>
      <c r="K130" s="100" t="s">
        <v>1396</v>
      </c>
      <c r="L130" s="100" t="s">
        <v>417</v>
      </c>
      <c r="M130" s="100" t="s">
        <v>1397</v>
      </c>
      <c r="N130" s="100" t="s">
        <v>417</v>
      </c>
      <c r="O130" s="100" t="s">
        <v>1398</v>
      </c>
      <c r="P130" s="103" t="str">
        <f t="shared" si="1"/>
        <v>Low</v>
      </c>
      <c r="Q130" s="103" t="str">
        <f t="shared" si="2"/>
        <v>Very Low</v>
      </c>
      <c r="R130" s="103" t="str">
        <f t="shared" si="3"/>
        <v>Very Low</v>
      </c>
      <c r="S130" s="107" t="s">
        <v>422</v>
      </c>
      <c r="T130" s="105"/>
      <c r="U130" s="100" t="s">
        <v>1438</v>
      </c>
      <c r="V130" s="104"/>
      <c r="W130" s="104"/>
      <c r="Y130" s="105">
        <f t="shared" si="4"/>
        <v>40</v>
      </c>
      <c r="Z130" s="105">
        <f t="shared" si="5"/>
        <v>20</v>
      </c>
      <c r="AA130" s="105">
        <f t="shared" si="6"/>
        <v>10</v>
      </c>
      <c r="AB130" s="105">
        <f t="shared" si="7"/>
        <v>10</v>
      </c>
      <c r="AC130" s="105">
        <f t="shared" si="8"/>
        <v>20</v>
      </c>
      <c r="AD130" s="105">
        <f t="shared" si="9"/>
        <v>10</v>
      </c>
      <c r="AE130" s="105">
        <f t="shared" si="10"/>
        <v>200</v>
      </c>
    </row>
    <row r="131">
      <c r="A131" s="98" t="s">
        <v>1439</v>
      </c>
      <c r="B131" s="99" t="s">
        <v>1440</v>
      </c>
      <c r="C131" s="100" t="s">
        <v>920</v>
      </c>
      <c r="D131" s="101" t="s">
        <v>1075</v>
      </c>
      <c r="E131" s="142" t="s">
        <v>443</v>
      </c>
      <c r="F131" s="100" t="s">
        <v>413</v>
      </c>
      <c r="G131" s="100" t="s">
        <v>922</v>
      </c>
      <c r="H131" s="100" t="s">
        <v>419</v>
      </c>
      <c r="I131" s="100" t="s">
        <v>1441</v>
      </c>
      <c r="J131" s="100" t="s">
        <v>417</v>
      </c>
      <c r="K131" s="113" t="s">
        <v>527</v>
      </c>
      <c r="L131" s="100" t="s">
        <v>415</v>
      </c>
      <c r="M131" s="113" t="s">
        <v>1130</v>
      </c>
      <c r="N131" s="100" t="s">
        <v>417</v>
      </c>
      <c r="O131" s="113" t="s">
        <v>1131</v>
      </c>
      <c r="P131" s="103" t="str">
        <f t="shared" si="1"/>
        <v>Low</v>
      </c>
      <c r="Q131" s="103" t="str">
        <f t="shared" si="2"/>
        <v>Very Low</v>
      </c>
      <c r="R131" s="103" t="str">
        <f t="shared" si="3"/>
        <v>Very Low</v>
      </c>
      <c r="S131" s="107" t="s">
        <v>422</v>
      </c>
      <c r="T131" s="105"/>
      <c r="U131" s="100" t="s">
        <v>1442</v>
      </c>
      <c r="V131" s="104"/>
      <c r="W131" s="104"/>
      <c r="Y131" s="105">
        <f t="shared" si="4"/>
        <v>20</v>
      </c>
      <c r="Z131" s="105">
        <f t="shared" si="5"/>
        <v>10</v>
      </c>
      <c r="AA131" s="105">
        <f t="shared" si="6"/>
        <v>30</v>
      </c>
      <c r="AB131" s="105">
        <f t="shared" si="7"/>
        <v>10</v>
      </c>
      <c r="AC131" s="105">
        <f t="shared" si="8"/>
        <v>17.5</v>
      </c>
      <c r="AD131" s="105">
        <f t="shared" si="9"/>
        <v>10</v>
      </c>
      <c r="AE131" s="105">
        <f t="shared" si="10"/>
        <v>175</v>
      </c>
    </row>
    <row r="132">
      <c r="A132" s="98" t="s">
        <v>1443</v>
      </c>
      <c r="B132" s="99" t="s">
        <v>1444</v>
      </c>
      <c r="C132" s="100" t="s">
        <v>801</v>
      </c>
      <c r="D132" s="101" t="s">
        <v>1445</v>
      </c>
      <c r="E132" s="102" t="s">
        <v>1446</v>
      </c>
      <c r="F132" s="100" t="s">
        <v>427</v>
      </c>
      <c r="G132" s="100" t="s">
        <v>428</v>
      </c>
      <c r="H132" s="100" t="s">
        <v>415</v>
      </c>
      <c r="I132" s="100" t="s">
        <v>1447</v>
      </c>
      <c r="J132" s="100" t="s">
        <v>417</v>
      </c>
      <c r="K132" s="113" t="s">
        <v>632</v>
      </c>
      <c r="L132" s="100" t="s">
        <v>417</v>
      </c>
      <c r="M132" s="100" t="s">
        <v>812</v>
      </c>
      <c r="N132" s="100" t="s">
        <v>415</v>
      </c>
      <c r="O132" s="100" t="s">
        <v>726</v>
      </c>
      <c r="P132" s="103" t="str">
        <f t="shared" si="1"/>
        <v>Low</v>
      </c>
      <c r="Q132" s="103" t="str">
        <f t="shared" si="2"/>
        <v>High</v>
      </c>
      <c r="R132" s="103" t="str">
        <f t="shared" si="3"/>
        <v>Medium</v>
      </c>
      <c r="S132" s="107" t="s">
        <v>434</v>
      </c>
      <c r="T132" s="111" t="s">
        <v>1448</v>
      </c>
      <c r="U132" s="100" t="s">
        <v>1449</v>
      </c>
      <c r="V132" s="106" t="s">
        <v>1450</v>
      </c>
      <c r="W132" s="104"/>
      <c r="Y132" s="105">
        <f t="shared" si="4"/>
        <v>30</v>
      </c>
      <c r="Z132" s="105">
        <f t="shared" si="5"/>
        <v>10</v>
      </c>
      <c r="AA132" s="105">
        <f t="shared" si="6"/>
        <v>10</v>
      </c>
      <c r="AB132" s="105">
        <f t="shared" si="7"/>
        <v>30</v>
      </c>
      <c r="AC132" s="105">
        <f t="shared" si="8"/>
        <v>20</v>
      </c>
      <c r="AD132" s="105">
        <f t="shared" si="9"/>
        <v>40</v>
      </c>
      <c r="AE132" s="105">
        <f t="shared" si="10"/>
        <v>800</v>
      </c>
    </row>
    <row r="133">
      <c r="A133" s="98" t="s">
        <v>1451</v>
      </c>
      <c r="B133" s="99" t="s">
        <v>1452</v>
      </c>
      <c r="C133" s="100" t="s">
        <v>598</v>
      </c>
      <c r="D133" s="101" t="s">
        <v>1453</v>
      </c>
      <c r="E133" s="102" t="s">
        <v>1454</v>
      </c>
      <c r="F133" s="100" t="s">
        <v>449</v>
      </c>
      <c r="G133" s="100" t="s">
        <v>792</v>
      </c>
      <c r="H133" s="100" t="s">
        <v>419</v>
      </c>
      <c r="I133" s="100" t="s">
        <v>1455</v>
      </c>
      <c r="J133" s="100" t="s">
        <v>417</v>
      </c>
      <c r="K133" s="113" t="s">
        <v>527</v>
      </c>
      <c r="L133" s="100" t="s">
        <v>415</v>
      </c>
      <c r="M133" s="113" t="s">
        <v>1455</v>
      </c>
      <c r="N133" s="100" t="s">
        <v>419</v>
      </c>
      <c r="O133" s="100" t="s">
        <v>1456</v>
      </c>
      <c r="P133" s="103" t="str">
        <f t="shared" si="1"/>
        <v>Low</v>
      </c>
      <c r="Q133" s="103" t="str">
        <f t="shared" si="2"/>
        <v>Medium</v>
      </c>
      <c r="R133" s="103" t="str">
        <f t="shared" si="3"/>
        <v>Medium</v>
      </c>
      <c r="S133" s="107" t="s">
        <v>434</v>
      </c>
      <c r="T133" s="111" t="s">
        <v>1457</v>
      </c>
      <c r="U133" s="100" t="s">
        <v>598</v>
      </c>
      <c r="V133" s="100" t="s">
        <v>1458</v>
      </c>
      <c r="W133" s="104"/>
      <c r="Y133" s="105">
        <f t="shared" si="4"/>
        <v>20</v>
      </c>
      <c r="Z133" s="105">
        <f t="shared" si="5"/>
        <v>10</v>
      </c>
      <c r="AA133" s="105">
        <f t="shared" si="6"/>
        <v>30</v>
      </c>
      <c r="AB133" s="105">
        <f t="shared" si="7"/>
        <v>20</v>
      </c>
      <c r="AC133" s="105">
        <f t="shared" si="8"/>
        <v>20</v>
      </c>
      <c r="AD133" s="105">
        <f t="shared" si="9"/>
        <v>30</v>
      </c>
      <c r="AE133" s="105">
        <f t="shared" si="10"/>
        <v>600</v>
      </c>
    </row>
    <row r="134">
      <c r="A134" s="98" t="s">
        <v>1459</v>
      </c>
      <c r="B134" s="99" t="s">
        <v>1460</v>
      </c>
      <c r="C134" s="100" t="s">
        <v>848</v>
      </c>
      <c r="D134" s="101" t="s">
        <v>1445</v>
      </c>
      <c r="E134" s="102" t="s">
        <v>1461</v>
      </c>
      <c r="F134" s="100" t="s">
        <v>427</v>
      </c>
      <c r="G134" s="100" t="s">
        <v>1462</v>
      </c>
      <c r="H134" s="100" t="s">
        <v>415</v>
      </c>
      <c r="I134" s="113" t="s">
        <v>1447</v>
      </c>
      <c r="J134" s="100" t="s">
        <v>417</v>
      </c>
      <c r="K134" s="113" t="s">
        <v>632</v>
      </c>
      <c r="L134" s="100" t="s">
        <v>417</v>
      </c>
      <c r="M134" s="100" t="s">
        <v>812</v>
      </c>
      <c r="N134" s="100" t="s">
        <v>415</v>
      </c>
      <c r="O134" s="100" t="s">
        <v>726</v>
      </c>
      <c r="P134" s="103" t="str">
        <f t="shared" si="1"/>
        <v>Low</v>
      </c>
      <c r="Q134" s="103" t="str">
        <f t="shared" si="2"/>
        <v>High</v>
      </c>
      <c r="R134" s="103" t="str">
        <f t="shared" si="3"/>
        <v>Medium</v>
      </c>
      <c r="S134" s="107" t="s">
        <v>434</v>
      </c>
      <c r="T134" s="111" t="s">
        <v>1448</v>
      </c>
      <c r="U134" s="100" t="s">
        <v>1463</v>
      </c>
      <c r="V134" s="119" t="s">
        <v>1450</v>
      </c>
      <c r="W134" s="104"/>
      <c r="Y134" s="105">
        <f t="shared" si="4"/>
        <v>30</v>
      </c>
      <c r="Z134" s="105">
        <f t="shared" si="5"/>
        <v>10</v>
      </c>
      <c r="AA134" s="105">
        <f t="shared" si="6"/>
        <v>10</v>
      </c>
      <c r="AB134" s="105">
        <f t="shared" si="7"/>
        <v>30</v>
      </c>
      <c r="AC134" s="105">
        <f t="shared" si="8"/>
        <v>20</v>
      </c>
      <c r="AD134" s="105">
        <f t="shared" si="9"/>
        <v>40</v>
      </c>
      <c r="AE134" s="105">
        <f t="shared" si="10"/>
        <v>800</v>
      </c>
    </row>
    <row r="135">
      <c r="A135" s="98" t="s">
        <v>1464</v>
      </c>
      <c r="B135" s="99" t="s">
        <v>1465</v>
      </c>
      <c r="C135" s="100" t="s">
        <v>1084</v>
      </c>
      <c r="D135" s="101" t="s">
        <v>1075</v>
      </c>
      <c r="E135" s="143" t="s">
        <v>443</v>
      </c>
      <c r="F135" s="100" t="s">
        <v>413</v>
      </c>
      <c r="G135" s="100" t="s">
        <v>922</v>
      </c>
      <c r="H135" s="100" t="s">
        <v>419</v>
      </c>
      <c r="I135" s="4" t="s">
        <v>1130</v>
      </c>
      <c r="J135" s="100" t="s">
        <v>417</v>
      </c>
      <c r="K135" s="113" t="s">
        <v>527</v>
      </c>
      <c r="L135" s="100" t="s">
        <v>415</v>
      </c>
      <c r="M135" s="113" t="s">
        <v>1130</v>
      </c>
      <c r="N135" s="100" t="s">
        <v>417</v>
      </c>
      <c r="O135" s="113" t="s">
        <v>1131</v>
      </c>
      <c r="P135" s="103" t="str">
        <f t="shared" si="1"/>
        <v>Low</v>
      </c>
      <c r="Q135" s="103" t="str">
        <f t="shared" si="2"/>
        <v>Very Low</v>
      </c>
      <c r="R135" s="103" t="str">
        <f t="shared" si="3"/>
        <v>Very Low</v>
      </c>
      <c r="S135" s="107" t="s">
        <v>422</v>
      </c>
      <c r="T135" s="105"/>
      <c r="U135" s="100" t="s">
        <v>598</v>
      </c>
      <c r="V135" s="104"/>
      <c r="W135" s="104"/>
      <c r="Y135" s="105">
        <f t="shared" si="4"/>
        <v>20</v>
      </c>
      <c r="Z135" s="105">
        <f t="shared" si="5"/>
        <v>10</v>
      </c>
      <c r="AA135" s="105">
        <f t="shared" si="6"/>
        <v>30</v>
      </c>
      <c r="AB135" s="105">
        <f t="shared" si="7"/>
        <v>10</v>
      </c>
      <c r="AC135" s="105">
        <f t="shared" si="8"/>
        <v>17.5</v>
      </c>
      <c r="AD135" s="105">
        <f t="shared" si="9"/>
        <v>10</v>
      </c>
      <c r="AE135" s="105">
        <f t="shared" si="10"/>
        <v>175</v>
      </c>
    </row>
    <row r="136">
      <c r="A136" s="98" t="s">
        <v>1466</v>
      </c>
      <c r="B136" s="99" t="s">
        <v>1467</v>
      </c>
      <c r="C136" s="100" t="s">
        <v>501</v>
      </c>
      <c r="D136" s="102" t="s">
        <v>1468</v>
      </c>
      <c r="E136" s="102" t="s">
        <v>1469</v>
      </c>
      <c r="F136" s="100" t="s">
        <v>413</v>
      </c>
      <c r="G136" s="100" t="s">
        <v>1470</v>
      </c>
      <c r="H136" s="100" t="s">
        <v>415</v>
      </c>
      <c r="I136" s="100" t="s">
        <v>689</v>
      </c>
      <c r="J136" s="100" t="s">
        <v>415</v>
      </c>
      <c r="K136" s="100" t="s">
        <v>690</v>
      </c>
      <c r="L136" s="100" t="s">
        <v>415</v>
      </c>
      <c r="M136" s="100" t="s">
        <v>1471</v>
      </c>
      <c r="N136" s="100" t="s">
        <v>417</v>
      </c>
      <c r="O136" s="100" t="s">
        <v>506</v>
      </c>
      <c r="P136" s="103" t="str">
        <f t="shared" si="1"/>
        <v>Medium</v>
      </c>
      <c r="Q136" s="103" t="str">
        <f t="shared" si="2"/>
        <v>Very Low</v>
      </c>
      <c r="R136" s="103" t="str">
        <f t="shared" si="3"/>
        <v>Low</v>
      </c>
      <c r="S136" s="107" t="s">
        <v>434</v>
      </c>
      <c r="T136" s="111" t="s">
        <v>1472</v>
      </c>
      <c r="U136" s="100" t="s">
        <v>567</v>
      </c>
      <c r="V136" s="100" t="s">
        <v>1473</v>
      </c>
      <c r="W136" s="106" t="s">
        <v>694</v>
      </c>
      <c r="Y136" s="105">
        <f t="shared" si="4"/>
        <v>30</v>
      </c>
      <c r="Z136" s="105">
        <f t="shared" si="5"/>
        <v>30</v>
      </c>
      <c r="AA136" s="105">
        <f t="shared" si="6"/>
        <v>30</v>
      </c>
      <c r="AB136" s="105">
        <f t="shared" si="7"/>
        <v>10</v>
      </c>
      <c r="AC136" s="105">
        <f t="shared" si="8"/>
        <v>25</v>
      </c>
      <c r="AD136" s="105">
        <f t="shared" si="9"/>
        <v>10</v>
      </c>
      <c r="AE136" s="105">
        <f t="shared" si="10"/>
        <v>250</v>
      </c>
    </row>
    <row r="137">
      <c r="A137" s="98" t="s">
        <v>1474</v>
      </c>
      <c r="B137" s="99" t="s">
        <v>1475</v>
      </c>
      <c r="C137" s="100" t="s">
        <v>511</v>
      </c>
      <c r="D137" s="101" t="s">
        <v>1476</v>
      </c>
      <c r="E137" s="102" t="s">
        <v>1477</v>
      </c>
      <c r="F137" s="100" t="s">
        <v>449</v>
      </c>
      <c r="G137" s="4" t="s">
        <v>1478</v>
      </c>
      <c r="H137" s="100" t="s">
        <v>415</v>
      </c>
      <c r="I137" s="100" t="s">
        <v>1479</v>
      </c>
      <c r="J137" s="100" t="s">
        <v>419</v>
      </c>
      <c r="K137" s="100" t="s">
        <v>1480</v>
      </c>
      <c r="L137" s="100" t="s">
        <v>419</v>
      </c>
      <c r="M137" s="100" t="s">
        <v>1481</v>
      </c>
      <c r="N137" s="100" t="s">
        <v>417</v>
      </c>
      <c r="O137" s="100" t="s">
        <v>506</v>
      </c>
      <c r="P137" s="103" t="str">
        <f t="shared" si="1"/>
        <v>Low</v>
      </c>
      <c r="Q137" s="103" t="str">
        <f t="shared" si="2"/>
        <v>Medium</v>
      </c>
      <c r="R137" s="103" t="str">
        <f t="shared" si="3"/>
        <v>Medium</v>
      </c>
      <c r="S137" s="107" t="s">
        <v>434</v>
      </c>
      <c r="T137" s="111" t="s">
        <v>1482</v>
      </c>
      <c r="U137" s="100" t="s">
        <v>1483</v>
      </c>
      <c r="V137" s="100" t="s">
        <v>1484</v>
      </c>
      <c r="W137" s="104"/>
      <c r="Y137" s="105">
        <f t="shared" si="4"/>
        <v>30</v>
      </c>
      <c r="Z137" s="105">
        <f t="shared" si="5"/>
        <v>20</v>
      </c>
      <c r="AA137" s="105">
        <f t="shared" si="6"/>
        <v>20</v>
      </c>
      <c r="AB137" s="105">
        <f t="shared" si="7"/>
        <v>10</v>
      </c>
      <c r="AC137" s="105">
        <f t="shared" si="8"/>
        <v>20</v>
      </c>
      <c r="AD137" s="105">
        <f t="shared" si="9"/>
        <v>30</v>
      </c>
      <c r="AE137" s="105">
        <f t="shared" si="10"/>
        <v>600</v>
      </c>
    </row>
    <row r="138">
      <c r="A138" s="98" t="s">
        <v>1485</v>
      </c>
      <c r="B138" s="99" t="s">
        <v>1486</v>
      </c>
      <c r="C138" s="100" t="s">
        <v>1032</v>
      </c>
      <c r="D138" s="101" t="s">
        <v>502</v>
      </c>
      <c r="E138" s="102" t="s">
        <v>1487</v>
      </c>
      <c r="F138" s="100" t="s">
        <v>427</v>
      </c>
      <c r="G138" s="100" t="s">
        <v>638</v>
      </c>
      <c r="H138" s="100" t="s">
        <v>417</v>
      </c>
      <c r="I138" s="100" t="s">
        <v>705</v>
      </c>
      <c r="J138" s="100" t="s">
        <v>417</v>
      </c>
      <c r="K138" s="100" t="s">
        <v>1488</v>
      </c>
      <c r="L138" s="100" t="s">
        <v>417</v>
      </c>
      <c r="M138" s="100" t="s">
        <v>1489</v>
      </c>
      <c r="N138" s="100" t="s">
        <v>415</v>
      </c>
      <c r="O138" s="100" t="s">
        <v>1490</v>
      </c>
      <c r="P138" s="103" t="str">
        <f t="shared" si="1"/>
        <v>Low</v>
      </c>
      <c r="Q138" s="103" t="str">
        <f t="shared" si="2"/>
        <v>High</v>
      </c>
      <c r="R138" s="103" t="str">
        <f t="shared" si="3"/>
        <v>Medium</v>
      </c>
      <c r="S138" s="107" t="s">
        <v>422</v>
      </c>
      <c r="T138" s="105"/>
      <c r="U138" s="104"/>
      <c r="V138" s="104"/>
      <c r="W138" s="104"/>
      <c r="Y138" s="105">
        <f t="shared" si="4"/>
        <v>10</v>
      </c>
      <c r="Z138" s="105">
        <f t="shared" si="5"/>
        <v>10</v>
      </c>
      <c r="AA138" s="105">
        <f t="shared" si="6"/>
        <v>10</v>
      </c>
      <c r="AB138" s="105">
        <f t="shared" si="7"/>
        <v>30</v>
      </c>
      <c r="AC138" s="105">
        <f t="shared" si="8"/>
        <v>15</v>
      </c>
      <c r="AD138" s="105">
        <f t="shared" si="9"/>
        <v>40</v>
      </c>
      <c r="AE138" s="105">
        <f t="shared" si="10"/>
        <v>600</v>
      </c>
    </row>
    <row r="139">
      <c r="A139" s="98" t="s">
        <v>1491</v>
      </c>
      <c r="B139" s="99" t="s">
        <v>1492</v>
      </c>
      <c r="C139" s="100" t="s">
        <v>100</v>
      </c>
      <c r="D139" s="101" t="s">
        <v>1493</v>
      </c>
      <c r="E139" s="102" t="s">
        <v>1494</v>
      </c>
      <c r="F139" s="100" t="s">
        <v>449</v>
      </c>
      <c r="G139" s="100" t="s">
        <v>1495</v>
      </c>
      <c r="H139" s="100" t="s">
        <v>415</v>
      </c>
      <c r="I139" s="100" t="s">
        <v>1496</v>
      </c>
      <c r="J139" s="100" t="s">
        <v>417</v>
      </c>
      <c r="K139" s="100" t="s">
        <v>1488</v>
      </c>
      <c r="L139" s="100" t="s">
        <v>419</v>
      </c>
      <c r="M139" s="100" t="s">
        <v>950</v>
      </c>
      <c r="N139" s="100" t="s">
        <v>415</v>
      </c>
      <c r="O139" s="100" t="s">
        <v>577</v>
      </c>
      <c r="P139" s="103" t="str">
        <f t="shared" si="1"/>
        <v>Medium</v>
      </c>
      <c r="Q139" s="103" t="str">
        <f t="shared" si="2"/>
        <v>Medium</v>
      </c>
      <c r="R139" s="103" t="str">
        <f t="shared" si="3"/>
        <v>Medium</v>
      </c>
      <c r="S139" s="107" t="s">
        <v>434</v>
      </c>
      <c r="T139" s="111" t="s">
        <v>1342</v>
      </c>
      <c r="U139" s="100" t="s">
        <v>100</v>
      </c>
      <c r="V139" s="100" t="s">
        <v>1497</v>
      </c>
      <c r="W139" s="104"/>
      <c r="Y139" s="105">
        <f t="shared" si="4"/>
        <v>30</v>
      </c>
      <c r="Z139" s="105">
        <f t="shared" si="5"/>
        <v>10</v>
      </c>
      <c r="AA139" s="105">
        <f t="shared" si="6"/>
        <v>20</v>
      </c>
      <c r="AB139" s="105">
        <f t="shared" si="7"/>
        <v>30</v>
      </c>
      <c r="AC139" s="105">
        <f t="shared" si="8"/>
        <v>22.5</v>
      </c>
      <c r="AD139" s="105">
        <f t="shared" si="9"/>
        <v>30</v>
      </c>
      <c r="AE139" s="105">
        <f t="shared" si="10"/>
        <v>675</v>
      </c>
    </row>
    <row r="140">
      <c r="A140" s="98" t="s">
        <v>1498</v>
      </c>
      <c r="B140" s="99" t="s">
        <v>1499</v>
      </c>
      <c r="C140" s="100" t="s">
        <v>602</v>
      </c>
      <c r="D140" s="101" t="s">
        <v>442</v>
      </c>
      <c r="E140" s="102" t="s">
        <v>1500</v>
      </c>
      <c r="F140" s="100" t="s">
        <v>545</v>
      </c>
      <c r="G140" s="144" t="s">
        <v>1501</v>
      </c>
      <c r="H140" s="100" t="s">
        <v>415</v>
      </c>
      <c r="I140" s="100" t="s">
        <v>1502</v>
      </c>
      <c r="J140" s="100" t="s">
        <v>417</v>
      </c>
      <c r="K140" s="100" t="s">
        <v>845</v>
      </c>
      <c r="L140" s="100" t="s">
        <v>419</v>
      </c>
      <c r="M140" s="100" t="s">
        <v>1503</v>
      </c>
      <c r="N140" s="100" t="s">
        <v>432</v>
      </c>
      <c r="O140" s="100" t="s">
        <v>1504</v>
      </c>
      <c r="P140" s="103" t="str">
        <f t="shared" si="1"/>
        <v>Medium</v>
      </c>
      <c r="Q140" s="103" t="str">
        <f t="shared" si="2"/>
        <v>Low</v>
      </c>
      <c r="R140" s="103" t="str">
        <f t="shared" si="3"/>
        <v>Medium</v>
      </c>
      <c r="S140" s="107" t="s">
        <v>434</v>
      </c>
      <c r="T140" s="144" t="s">
        <v>1505</v>
      </c>
      <c r="U140" s="100" t="s">
        <v>1506</v>
      </c>
      <c r="V140" s="100" t="s">
        <v>1507</v>
      </c>
      <c r="W140" s="104"/>
      <c r="Y140" s="105">
        <f t="shared" si="4"/>
        <v>30</v>
      </c>
      <c r="Z140" s="105">
        <f t="shared" si="5"/>
        <v>10</v>
      </c>
      <c r="AA140" s="105">
        <f t="shared" si="6"/>
        <v>20</v>
      </c>
      <c r="AB140" s="105">
        <f t="shared" si="7"/>
        <v>40</v>
      </c>
      <c r="AC140" s="105">
        <f t="shared" si="8"/>
        <v>25</v>
      </c>
      <c r="AD140" s="105">
        <f t="shared" si="9"/>
        <v>20</v>
      </c>
      <c r="AE140" s="105">
        <f t="shared" si="10"/>
        <v>500</v>
      </c>
    </row>
    <row r="141">
      <c r="A141" s="98" t="s">
        <v>1508</v>
      </c>
      <c r="B141" s="99" t="s">
        <v>1509</v>
      </c>
      <c r="C141" s="100" t="s">
        <v>1510</v>
      </c>
      <c r="D141" s="101" t="s">
        <v>1511</v>
      </c>
      <c r="E141" s="102" t="s">
        <v>1446</v>
      </c>
      <c r="F141" s="100" t="s">
        <v>427</v>
      </c>
      <c r="G141" s="100" t="s">
        <v>428</v>
      </c>
      <c r="H141" s="100" t="s">
        <v>415</v>
      </c>
      <c r="I141" s="100" t="s">
        <v>1447</v>
      </c>
      <c r="J141" s="100" t="s">
        <v>417</v>
      </c>
      <c r="K141" s="113" t="s">
        <v>632</v>
      </c>
      <c r="L141" s="100" t="s">
        <v>417</v>
      </c>
      <c r="M141" s="100" t="s">
        <v>812</v>
      </c>
      <c r="N141" s="100" t="s">
        <v>415</v>
      </c>
      <c r="O141" s="100" t="s">
        <v>726</v>
      </c>
      <c r="P141" s="103" t="str">
        <f t="shared" si="1"/>
        <v>Low</v>
      </c>
      <c r="Q141" s="103" t="str">
        <f t="shared" si="2"/>
        <v>High</v>
      </c>
      <c r="R141" s="103" t="str">
        <f t="shared" si="3"/>
        <v>Medium</v>
      </c>
      <c r="S141" s="107" t="s">
        <v>434</v>
      </c>
      <c r="T141" s="111" t="s">
        <v>1448</v>
      </c>
      <c r="U141" s="100" t="s">
        <v>1512</v>
      </c>
      <c r="V141" s="106" t="s">
        <v>1450</v>
      </c>
      <c r="W141" s="104"/>
      <c r="Y141" s="105">
        <f t="shared" si="4"/>
        <v>30</v>
      </c>
      <c r="Z141" s="105">
        <f t="shared" si="5"/>
        <v>10</v>
      </c>
      <c r="AA141" s="105">
        <f t="shared" si="6"/>
        <v>10</v>
      </c>
      <c r="AB141" s="105">
        <f t="shared" si="7"/>
        <v>30</v>
      </c>
      <c r="AC141" s="105">
        <f t="shared" si="8"/>
        <v>20</v>
      </c>
      <c r="AD141" s="105">
        <f t="shared" si="9"/>
        <v>40</v>
      </c>
      <c r="AE141" s="105">
        <f t="shared" si="10"/>
        <v>800</v>
      </c>
    </row>
    <row r="142">
      <c r="A142" s="98" t="s">
        <v>1513</v>
      </c>
      <c r="B142" s="99" t="s">
        <v>1514</v>
      </c>
      <c r="C142" s="100" t="s">
        <v>810</v>
      </c>
      <c r="D142" s="101" t="s">
        <v>1515</v>
      </c>
      <c r="E142" s="102" t="s">
        <v>1516</v>
      </c>
      <c r="F142" s="100" t="s">
        <v>427</v>
      </c>
      <c r="G142" s="100" t="s">
        <v>428</v>
      </c>
      <c r="H142" s="100" t="s">
        <v>415</v>
      </c>
      <c r="I142" s="100" t="s">
        <v>1432</v>
      </c>
      <c r="J142" s="100" t="s">
        <v>417</v>
      </c>
      <c r="K142" s="113" t="s">
        <v>632</v>
      </c>
      <c r="L142" s="100" t="s">
        <v>417</v>
      </c>
      <c r="M142" s="100" t="s">
        <v>812</v>
      </c>
      <c r="N142" s="100" t="s">
        <v>415</v>
      </c>
      <c r="O142" s="100" t="s">
        <v>726</v>
      </c>
      <c r="P142" s="103" t="str">
        <f t="shared" si="1"/>
        <v>Low</v>
      </c>
      <c r="Q142" s="103" t="str">
        <f t="shared" si="2"/>
        <v>High</v>
      </c>
      <c r="R142" s="103" t="str">
        <f t="shared" si="3"/>
        <v>Medium</v>
      </c>
      <c r="S142" s="107" t="s">
        <v>434</v>
      </c>
      <c r="T142" s="111" t="s">
        <v>1448</v>
      </c>
      <c r="U142" s="100" t="s">
        <v>1517</v>
      </c>
      <c r="V142" s="106" t="s">
        <v>1450</v>
      </c>
      <c r="W142" s="104"/>
      <c r="Y142" s="105">
        <f t="shared" si="4"/>
        <v>30</v>
      </c>
      <c r="Z142" s="105">
        <f t="shared" si="5"/>
        <v>10</v>
      </c>
      <c r="AA142" s="105">
        <f t="shared" si="6"/>
        <v>10</v>
      </c>
      <c r="AB142" s="105">
        <f t="shared" si="7"/>
        <v>30</v>
      </c>
      <c r="AC142" s="105">
        <f t="shared" si="8"/>
        <v>20</v>
      </c>
      <c r="AD142" s="105">
        <f t="shared" si="9"/>
        <v>40</v>
      </c>
      <c r="AE142" s="105">
        <f t="shared" si="10"/>
        <v>800</v>
      </c>
    </row>
    <row r="143">
      <c r="A143" s="98" t="s">
        <v>1518</v>
      </c>
      <c r="B143" s="99" t="s">
        <v>1519</v>
      </c>
      <c r="C143" s="100" t="s">
        <v>508</v>
      </c>
      <c r="D143" s="102" t="s">
        <v>1468</v>
      </c>
      <c r="E143" s="102" t="s">
        <v>1520</v>
      </c>
      <c r="F143" s="100" t="s">
        <v>413</v>
      </c>
      <c r="G143" s="100" t="s">
        <v>1223</v>
      </c>
      <c r="H143" s="100" t="s">
        <v>415</v>
      </c>
      <c r="I143" s="100" t="s">
        <v>1224</v>
      </c>
      <c r="J143" s="100" t="s">
        <v>419</v>
      </c>
      <c r="K143" s="100" t="s">
        <v>1521</v>
      </c>
      <c r="L143" s="100" t="s">
        <v>415</v>
      </c>
      <c r="M143" s="100" t="s">
        <v>1226</v>
      </c>
      <c r="N143" s="100" t="s">
        <v>417</v>
      </c>
      <c r="O143" s="100" t="s">
        <v>506</v>
      </c>
      <c r="P143" s="103" t="str">
        <f t="shared" si="1"/>
        <v>Medium</v>
      </c>
      <c r="Q143" s="103" t="str">
        <f t="shared" si="2"/>
        <v>Very Low</v>
      </c>
      <c r="R143" s="103" t="str">
        <f t="shared" si="3"/>
        <v>Low</v>
      </c>
      <c r="S143" s="107" t="s">
        <v>434</v>
      </c>
      <c r="T143" s="126" t="s">
        <v>1227</v>
      </c>
      <c r="U143" s="100" t="s">
        <v>567</v>
      </c>
      <c r="V143" s="100" t="s">
        <v>1228</v>
      </c>
      <c r="W143" s="106" t="s">
        <v>1229</v>
      </c>
      <c r="Y143" s="105">
        <f t="shared" si="4"/>
        <v>30</v>
      </c>
      <c r="Z143" s="105">
        <f t="shared" si="5"/>
        <v>20</v>
      </c>
      <c r="AA143" s="105">
        <f t="shared" si="6"/>
        <v>30</v>
      </c>
      <c r="AB143" s="105">
        <f t="shared" si="7"/>
        <v>10</v>
      </c>
      <c r="AC143" s="105">
        <f t="shared" si="8"/>
        <v>22.5</v>
      </c>
      <c r="AD143" s="105">
        <f t="shared" si="9"/>
        <v>10</v>
      </c>
      <c r="AE143" s="105">
        <f t="shared" si="10"/>
        <v>225</v>
      </c>
    </row>
    <row r="144">
      <c r="A144" s="98" t="s">
        <v>1522</v>
      </c>
      <c r="B144" s="99" t="s">
        <v>1523</v>
      </c>
      <c r="C144" s="100" t="s">
        <v>1524</v>
      </c>
      <c r="D144" s="113" t="s">
        <v>1468</v>
      </c>
      <c r="E144" s="102" t="s">
        <v>1520</v>
      </c>
      <c r="F144" s="100" t="s">
        <v>413</v>
      </c>
      <c r="G144" s="100" t="s">
        <v>1525</v>
      </c>
      <c r="H144" s="100" t="s">
        <v>415</v>
      </c>
      <c r="I144" s="100" t="s">
        <v>1224</v>
      </c>
      <c r="J144" s="100" t="s">
        <v>419</v>
      </c>
      <c r="K144" s="100" t="s">
        <v>1521</v>
      </c>
      <c r="L144" s="100" t="s">
        <v>415</v>
      </c>
      <c r="M144" s="100" t="s">
        <v>1226</v>
      </c>
      <c r="N144" s="100" t="s">
        <v>417</v>
      </c>
      <c r="O144" s="100" t="s">
        <v>506</v>
      </c>
      <c r="P144" s="103" t="str">
        <f t="shared" si="1"/>
        <v>Medium</v>
      </c>
      <c r="Q144" s="103" t="str">
        <f t="shared" si="2"/>
        <v>Very Low</v>
      </c>
      <c r="R144" s="103" t="str">
        <f t="shared" si="3"/>
        <v>Low</v>
      </c>
      <c r="S144" s="107" t="s">
        <v>434</v>
      </c>
      <c r="T144" s="140" t="s">
        <v>1227</v>
      </c>
      <c r="U144" s="100" t="s">
        <v>567</v>
      </c>
      <c r="V144" s="100" t="s">
        <v>1228</v>
      </c>
      <c r="W144" s="106" t="s">
        <v>1229</v>
      </c>
      <c r="Y144" s="105">
        <f t="shared" si="4"/>
        <v>30</v>
      </c>
      <c r="Z144" s="105">
        <f t="shared" si="5"/>
        <v>20</v>
      </c>
      <c r="AA144" s="105">
        <f t="shared" si="6"/>
        <v>30</v>
      </c>
      <c r="AB144" s="105">
        <f t="shared" si="7"/>
        <v>10</v>
      </c>
      <c r="AC144" s="105">
        <f t="shared" si="8"/>
        <v>22.5</v>
      </c>
      <c r="AD144" s="105">
        <f t="shared" si="9"/>
        <v>10</v>
      </c>
      <c r="AE144" s="105">
        <f t="shared" si="10"/>
        <v>225</v>
      </c>
    </row>
    <row r="145">
      <c r="A145" s="98" t="s">
        <v>1526</v>
      </c>
      <c r="B145" s="99" t="s">
        <v>1527</v>
      </c>
      <c r="C145" s="100" t="s">
        <v>697</v>
      </c>
      <c r="D145" s="102" t="s">
        <v>1233</v>
      </c>
      <c r="E145" s="102" t="s">
        <v>1234</v>
      </c>
      <c r="F145" s="100" t="s">
        <v>413</v>
      </c>
      <c r="G145" s="100" t="s">
        <v>1235</v>
      </c>
      <c r="H145" s="100" t="s">
        <v>432</v>
      </c>
      <c r="I145" s="100" t="s">
        <v>1528</v>
      </c>
      <c r="J145" s="100" t="s">
        <v>419</v>
      </c>
      <c r="K145" s="100" t="s">
        <v>1237</v>
      </c>
      <c r="L145" s="100" t="s">
        <v>432</v>
      </c>
      <c r="M145" s="100" t="s">
        <v>1529</v>
      </c>
      <c r="N145" s="100" t="s">
        <v>417</v>
      </c>
      <c r="O145" s="100" t="s">
        <v>1530</v>
      </c>
      <c r="P145" s="103" t="str">
        <f t="shared" si="1"/>
        <v>Medium</v>
      </c>
      <c r="Q145" s="103" t="str">
        <f t="shared" si="2"/>
        <v>Very Low</v>
      </c>
      <c r="R145" s="103" t="str">
        <f t="shared" si="3"/>
        <v>Low</v>
      </c>
      <c r="S145" s="107" t="s">
        <v>422</v>
      </c>
      <c r="T145" s="105"/>
      <c r="U145" s="104"/>
      <c r="V145" s="104"/>
      <c r="W145" s="104"/>
      <c r="Y145" s="105">
        <f t="shared" si="4"/>
        <v>40</v>
      </c>
      <c r="Z145" s="105">
        <f t="shared" si="5"/>
        <v>20</v>
      </c>
      <c r="AA145" s="105">
        <f t="shared" si="6"/>
        <v>40</v>
      </c>
      <c r="AB145" s="105">
        <f t="shared" si="7"/>
        <v>10</v>
      </c>
      <c r="AC145" s="105">
        <f t="shared" si="8"/>
        <v>27.5</v>
      </c>
      <c r="AD145" s="105">
        <f t="shared" si="9"/>
        <v>10</v>
      </c>
      <c r="AE145" s="105">
        <f t="shared" si="10"/>
        <v>275</v>
      </c>
    </row>
    <row r="146">
      <c r="A146" s="98" t="s">
        <v>1531</v>
      </c>
      <c r="B146" s="99" t="s">
        <v>1532</v>
      </c>
      <c r="C146" s="100" t="s">
        <v>1533</v>
      </c>
      <c r="D146" s="102" t="s">
        <v>1233</v>
      </c>
      <c r="E146" s="102" t="s">
        <v>1234</v>
      </c>
      <c r="F146" s="100" t="s">
        <v>413</v>
      </c>
      <c r="G146" s="100" t="s">
        <v>1235</v>
      </c>
      <c r="H146" s="100" t="s">
        <v>419</v>
      </c>
      <c r="I146" s="100" t="s">
        <v>1534</v>
      </c>
      <c r="J146" s="100" t="s">
        <v>419</v>
      </c>
      <c r="K146" s="100" t="s">
        <v>1237</v>
      </c>
      <c r="L146" s="100" t="s">
        <v>417</v>
      </c>
      <c r="M146" s="100" t="s">
        <v>1238</v>
      </c>
      <c r="N146" s="100" t="s">
        <v>417</v>
      </c>
      <c r="O146" s="100" t="s">
        <v>1530</v>
      </c>
      <c r="P146" s="103" t="str">
        <f t="shared" si="1"/>
        <v>Low</v>
      </c>
      <c r="Q146" s="103" t="str">
        <f t="shared" si="2"/>
        <v>Very Low</v>
      </c>
      <c r="R146" s="103" t="str">
        <f t="shared" si="3"/>
        <v>Very Low</v>
      </c>
      <c r="S146" s="107" t="s">
        <v>422</v>
      </c>
      <c r="T146" s="105"/>
      <c r="U146" s="104"/>
      <c r="V146" s="104"/>
      <c r="W146" s="104"/>
      <c r="Y146" s="105">
        <f t="shared" si="4"/>
        <v>20</v>
      </c>
      <c r="Z146" s="105">
        <f t="shared" si="5"/>
        <v>20</v>
      </c>
      <c r="AA146" s="105">
        <f t="shared" si="6"/>
        <v>10</v>
      </c>
      <c r="AB146" s="105">
        <f t="shared" si="7"/>
        <v>10</v>
      </c>
      <c r="AC146" s="105">
        <f t="shared" si="8"/>
        <v>15</v>
      </c>
      <c r="AD146" s="105">
        <f t="shared" si="9"/>
        <v>10</v>
      </c>
      <c r="AE146" s="105">
        <f t="shared" si="10"/>
        <v>150</v>
      </c>
    </row>
    <row r="147">
      <c r="A147" s="98" t="s">
        <v>1535</v>
      </c>
      <c r="B147" s="99" t="s">
        <v>1536</v>
      </c>
      <c r="C147" s="100" t="s">
        <v>610</v>
      </c>
      <c r="D147" s="101" t="s">
        <v>888</v>
      </c>
      <c r="E147" s="102" t="s">
        <v>1537</v>
      </c>
      <c r="F147" s="100" t="s">
        <v>545</v>
      </c>
      <c r="G147" s="100" t="s">
        <v>1538</v>
      </c>
      <c r="H147" s="100" t="s">
        <v>415</v>
      </c>
      <c r="I147" s="100" t="s">
        <v>1539</v>
      </c>
      <c r="J147" s="100" t="s">
        <v>419</v>
      </c>
      <c r="K147" s="100" t="s">
        <v>1540</v>
      </c>
      <c r="L147" s="100" t="s">
        <v>419</v>
      </c>
      <c r="M147" s="100" t="s">
        <v>1541</v>
      </c>
      <c r="N147" s="100" t="s">
        <v>417</v>
      </c>
      <c r="O147" s="100" t="s">
        <v>1542</v>
      </c>
      <c r="P147" s="103" t="str">
        <f t="shared" si="1"/>
        <v>Low</v>
      </c>
      <c r="Q147" s="103" t="str">
        <f t="shared" si="2"/>
        <v>Low</v>
      </c>
      <c r="R147" s="103" t="str">
        <f t="shared" si="3"/>
        <v>Low</v>
      </c>
      <c r="S147" s="107" t="s">
        <v>434</v>
      </c>
      <c r="T147" s="111" t="s">
        <v>1543</v>
      </c>
      <c r="U147" s="100" t="s">
        <v>610</v>
      </c>
      <c r="V147" s="100" t="s">
        <v>1544</v>
      </c>
      <c r="W147" s="104"/>
      <c r="Y147" s="105">
        <f t="shared" si="4"/>
        <v>30</v>
      </c>
      <c r="Z147" s="105">
        <f t="shared" si="5"/>
        <v>20</v>
      </c>
      <c r="AA147" s="105">
        <f t="shared" si="6"/>
        <v>20</v>
      </c>
      <c r="AB147" s="105">
        <f t="shared" si="7"/>
        <v>10</v>
      </c>
      <c r="AC147" s="105">
        <f t="shared" si="8"/>
        <v>20</v>
      </c>
      <c r="AD147" s="105">
        <f t="shared" si="9"/>
        <v>20</v>
      </c>
      <c r="AE147" s="105">
        <f t="shared" si="10"/>
        <v>400</v>
      </c>
    </row>
    <row r="148">
      <c r="A148" s="98" t="s">
        <v>1545</v>
      </c>
      <c r="B148" s="99" t="s">
        <v>1546</v>
      </c>
      <c r="C148" s="100" t="s">
        <v>1547</v>
      </c>
      <c r="D148" s="101" t="s">
        <v>1548</v>
      </c>
      <c r="E148" s="102" t="s">
        <v>1549</v>
      </c>
      <c r="F148" s="100" t="s">
        <v>545</v>
      </c>
      <c r="G148" s="100" t="s">
        <v>1550</v>
      </c>
      <c r="H148" s="100" t="s">
        <v>415</v>
      </c>
      <c r="I148" s="100" t="s">
        <v>1551</v>
      </c>
      <c r="J148" s="100" t="s">
        <v>417</v>
      </c>
      <c r="K148" s="100" t="s">
        <v>1006</v>
      </c>
      <c r="L148" s="100" t="s">
        <v>417</v>
      </c>
      <c r="M148" s="100" t="s">
        <v>1552</v>
      </c>
      <c r="N148" s="100" t="s">
        <v>417</v>
      </c>
      <c r="O148" s="100" t="s">
        <v>1530</v>
      </c>
      <c r="P148" s="103" t="str">
        <f t="shared" si="1"/>
        <v>Low</v>
      </c>
      <c r="Q148" s="103" t="str">
        <f t="shared" si="2"/>
        <v>Low</v>
      </c>
      <c r="R148" s="103" t="str">
        <f t="shared" si="3"/>
        <v>Low</v>
      </c>
      <c r="S148" s="107" t="s">
        <v>434</v>
      </c>
      <c r="T148" s="111" t="s">
        <v>1448</v>
      </c>
      <c r="U148" s="100" t="s">
        <v>1553</v>
      </c>
      <c r="V148" s="100" t="s">
        <v>1450</v>
      </c>
      <c r="W148" s="104"/>
      <c r="Y148" s="105">
        <f t="shared" si="4"/>
        <v>30</v>
      </c>
      <c r="Z148" s="105">
        <f t="shared" si="5"/>
        <v>10</v>
      </c>
      <c r="AA148" s="105">
        <f t="shared" si="6"/>
        <v>10</v>
      </c>
      <c r="AB148" s="105">
        <f t="shared" si="7"/>
        <v>10</v>
      </c>
      <c r="AC148" s="105">
        <f t="shared" si="8"/>
        <v>15</v>
      </c>
      <c r="AD148" s="105">
        <f t="shared" si="9"/>
        <v>20</v>
      </c>
      <c r="AE148" s="105">
        <f t="shared" si="10"/>
        <v>300</v>
      </c>
    </row>
    <row r="149">
      <c r="A149" s="98" t="s">
        <v>1554</v>
      </c>
      <c r="B149" s="99" t="s">
        <v>1555</v>
      </c>
      <c r="C149" s="100" t="s">
        <v>598</v>
      </c>
      <c r="D149" s="101" t="s">
        <v>1453</v>
      </c>
      <c r="E149" s="102" t="s">
        <v>1556</v>
      </c>
      <c r="F149" s="100" t="s">
        <v>449</v>
      </c>
      <c r="G149" s="100" t="s">
        <v>792</v>
      </c>
      <c r="H149" s="100" t="s">
        <v>415</v>
      </c>
      <c r="I149" s="100" t="s">
        <v>1557</v>
      </c>
      <c r="J149" s="100" t="s">
        <v>417</v>
      </c>
      <c r="K149" s="113" t="s">
        <v>527</v>
      </c>
      <c r="L149" s="100" t="s">
        <v>415</v>
      </c>
      <c r="M149" s="113" t="s">
        <v>1557</v>
      </c>
      <c r="N149" s="100" t="s">
        <v>417</v>
      </c>
      <c r="O149" s="113" t="s">
        <v>1131</v>
      </c>
      <c r="P149" s="103" t="str">
        <f t="shared" si="1"/>
        <v>Low</v>
      </c>
      <c r="Q149" s="103" t="str">
        <f t="shared" si="2"/>
        <v>Medium</v>
      </c>
      <c r="R149" s="103" t="str">
        <f t="shared" si="3"/>
        <v>Medium</v>
      </c>
      <c r="S149" s="107" t="s">
        <v>434</v>
      </c>
      <c r="T149" s="111" t="s">
        <v>1558</v>
      </c>
      <c r="U149" s="100" t="s">
        <v>598</v>
      </c>
      <c r="V149" s="100" t="s">
        <v>1458</v>
      </c>
      <c r="W149" s="104"/>
      <c r="Y149" s="105">
        <f t="shared" si="4"/>
        <v>30</v>
      </c>
      <c r="Z149" s="105">
        <f t="shared" si="5"/>
        <v>10</v>
      </c>
      <c r="AA149" s="105">
        <f t="shared" si="6"/>
        <v>30</v>
      </c>
      <c r="AB149" s="105">
        <f t="shared" si="7"/>
        <v>10</v>
      </c>
      <c r="AC149" s="105">
        <f t="shared" si="8"/>
        <v>20</v>
      </c>
      <c r="AD149" s="105">
        <f t="shared" si="9"/>
        <v>30</v>
      </c>
      <c r="AE149" s="105">
        <f t="shared" si="10"/>
        <v>600</v>
      </c>
    </row>
    <row r="150">
      <c r="A150" s="98" t="s">
        <v>1559</v>
      </c>
      <c r="B150" s="99" t="s">
        <v>1560</v>
      </c>
      <c r="C150" s="100" t="s">
        <v>551</v>
      </c>
      <c r="D150" s="101" t="s">
        <v>1561</v>
      </c>
      <c r="E150" s="102" t="s">
        <v>1562</v>
      </c>
      <c r="F150" s="100" t="s">
        <v>413</v>
      </c>
      <c r="G150" s="100" t="s">
        <v>1563</v>
      </c>
      <c r="H150" s="100" t="s">
        <v>415</v>
      </c>
      <c r="I150" s="100" t="s">
        <v>1564</v>
      </c>
      <c r="J150" s="100" t="s">
        <v>417</v>
      </c>
      <c r="K150" s="100" t="s">
        <v>632</v>
      </c>
      <c r="L150" s="100" t="s">
        <v>419</v>
      </c>
      <c r="M150" s="100" t="s">
        <v>1565</v>
      </c>
      <c r="N150" s="100" t="s">
        <v>417</v>
      </c>
      <c r="O150" s="100" t="s">
        <v>1566</v>
      </c>
      <c r="P150" s="103" t="str">
        <f t="shared" si="1"/>
        <v>Low</v>
      </c>
      <c r="Q150" s="103" t="str">
        <f t="shared" si="2"/>
        <v>Very Low</v>
      </c>
      <c r="R150" s="103" t="str">
        <f t="shared" si="3"/>
        <v>Very Low</v>
      </c>
      <c r="S150" s="131"/>
      <c r="T150" s="105"/>
      <c r="U150" s="104"/>
      <c r="V150" s="104"/>
      <c r="W150" s="104"/>
      <c r="Y150" s="105">
        <f t="shared" si="4"/>
        <v>30</v>
      </c>
      <c r="Z150" s="105">
        <f t="shared" si="5"/>
        <v>10</v>
      </c>
      <c r="AA150" s="105">
        <f t="shared" si="6"/>
        <v>20</v>
      </c>
      <c r="AB150" s="105">
        <f t="shared" si="7"/>
        <v>10</v>
      </c>
      <c r="AC150" s="105">
        <f t="shared" si="8"/>
        <v>17.5</v>
      </c>
      <c r="AD150" s="105">
        <f t="shared" si="9"/>
        <v>10</v>
      </c>
      <c r="AE150" s="105">
        <f t="shared" si="10"/>
        <v>175</v>
      </c>
    </row>
    <row r="151">
      <c r="A151" s="98" t="s">
        <v>1567</v>
      </c>
      <c r="B151" s="99" t="s">
        <v>1568</v>
      </c>
      <c r="C151" s="100" t="s">
        <v>1569</v>
      </c>
      <c r="D151" s="102" t="s">
        <v>1570</v>
      </c>
      <c r="E151" s="102" t="s">
        <v>1571</v>
      </c>
      <c r="F151" s="100" t="s">
        <v>427</v>
      </c>
      <c r="G151" s="100" t="s">
        <v>1572</v>
      </c>
      <c r="H151" s="100" t="s">
        <v>417</v>
      </c>
      <c r="I151" s="100" t="s">
        <v>1573</v>
      </c>
      <c r="J151" s="100" t="s">
        <v>417</v>
      </c>
      <c r="K151" s="100" t="s">
        <v>1574</v>
      </c>
      <c r="L151" s="100" t="s">
        <v>417</v>
      </c>
      <c r="M151" s="100" t="s">
        <v>1574</v>
      </c>
      <c r="N151" s="100" t="s">
        <v>417</v>
      </c>
      <c r="O151" s="100" t="s">
        <v>1575</v>
      </c>
      <c r="P151" s="103" t="str">
        <f t="shared" si="1"/>
        <v>Very Low</v>
      </c>
      <c r="Q151" s="103" t="str">
        <f t="shared" si="2"/>
        <v>High</v>
      </c>
      <c r="R151" s="103" t="str">
        <f t="shared" si="3"/>
        <v>Low</v>
      </c>
      <c r="S151" s="107" t="s">
        <v>434</v>
      </c>
      <c r="T151" s="111" t="s">
        <v>1576</v>
      </c>
      <c r="U151" s="100" t="s">
        <v>508</v>
      </c>
      <c r="V151" s="100" t="s">
        <v>1577</v>
      </c>
      <c r="W151" s="100" t="s">
        <v>1578</v>
      </c>
      <c r="Y151" s="105">
        <f t="shared" si="4"/>
        <v>10</v>
      </c>
      <c r="Z151" s="105">
        <f t="shared" si="5"/>
        <v>10</v>
      </c>
      <c r="AA151" s="105">
        <f t="shared" si="6"/>
        <v>10</v>
      </c>
      <c r="AB151" s="105">
        <f t="shared" si="7"/>
        <v>10</v>
      </c>
      <c r="AC151" s="105">
        <f t="shared" si="8"/>
        <v>10</v>
      </c>
      <c r="AD151" s="105">
        <f t="shared" si="9"/>
        <v>40</v>
      </c>
      <c r="AE151" s="105">
        <f t="shared" si="10"/>
        <v>400</v>
      </c>
    </row>
    <row r="152">
      <c r="A152" s="98" t="s">
        <v>1579</v>
      </c>
      <c r="B152" s="99" t="s">
        <v>1580</v>
      </c>
      <c r="C152" s="100" t="s">
        <v>143</v>
      </c>
      <c r="D152" s="113" t="s">
        <v>615</v>
      </c>
      <c r="E152" s="102" t="s">
        <v>1581</v>
      </c>
      <c r="F152" s="100" t="s">
        <v>427</v>
      </c>
      <c r="G152" s="100" t="s">
        <v>617</v>
      </c>
      <c r="H152" s="100" t="s">
        <v>415</v>
      </c>
      <c r="I152" s="100" t="s">
        <v>1150</v>
      </c>
      <c r="J152" s="100" t="s">
        <v>419</v>
      </c>
      <c r="K152" s="115" t="s">
        <v>749</v>
      </c>
      <c r="L152" s="100" t="s">
        <v>419</v>
      </c>
      <c r="M152" s="100" t="s">
        <v>1582</v>
      </c>
      <c r="N152" s="100" t="s">
        <v>417</v>
      </c>
      <c r="O152" s="100" t="s">
        <v>751</v>
      </c>
      <c r="P152" s="103" t="str">
        <f t="shared" si="1"/>
        <v>Low</v>
      </c>
      <c r="Q152" s="103" t="str">
        <f t="shared" si="2"/>
        <v>High</v>
      </c>
      <c r="R152" s="103" t="str">
        <f t="shared" si="3"/>
        <v>Medium</v>
      </c>
      <c r="S152" s="107" t="s">
        <v>434</v>
      </c>
      <c r="T152" s="111" t="s">
        <v>1583</v>
      </c>
      <c r="U152" s="100" t="s">
        <v>143</v>
      </c>
      <c r="V152" s="100" t="s">
        <v>1584</v>
      </c>
      <c r="W152" s="104"/>
      <c r="Y152" s="105">
        <f t="shared" si="4"/>
        <v>30</v>
      </c>
      <c r="Z152" s="105">
        <f t="shared" si="5"/>
        <v>20</v>
      </c>
      <c r="AA152" s="105">
        <f t="shared" si="6"/>
        <v>20</v>
      </c>
      <c r="AB152" s="105">
        <f t="shared" si="7"/>
        <v>10</v>
      </c>
      <c r="AC152" s="105">
        <f t="shared" si="8"/>
        <v>20</v>
      </c>
      <c r="AD152" s="105">
        <f t="shared" si="9"/>
        <v>40</v>
      </c>
      <c r="AE152" s="105">
        <f t="shared" si="10"/>
        <v>800</v>
      </c>
    </row>
    <row r="153">
      <c r="A153" s="98" t="s">
        <v>1585</v>
      </c>
      <c r="B153" s="99" t="s">
        <v>1586</v>
      </c>
      <c r="C153" s="100" t="s">
        <v>745</v>
      </c>
      <c r="D153" s="113" t="s">
        <v>487</v>
      </c>
      <c r="E153" s="102" t="s">
        <v>1587</v>
      </c>
      <c r="F153" s="100" t="s">
        <v>449</v>
      </c>
      <c r="G153" s="100" t="s">
        <v>1588</v>
      </c>
      <c r="H153" s="100" t="s">
        <v>415</v>
      </c>
      <c r="I153" s="100" t="s">
        <v>1150</v>
      </c>
      <c r="J153" s="100" t="s">
        <v>415</v>
      </c>
      <c r="K153" s="100" t="s">
        <v>1151</v>
      </c>
      <c r="L153" s="100" t="s">
        <v>419</v>
      </c>
      <c r="M153" s="100" t="s">
        <v>1589</v>
      </c>
      <c r="N153" s="100" t="s">
        <v>417</v>
      </c>
      <c r="O153" s="115" t="s">
        <v>1152</v>
      </c>
      <c r="P153" s="103" t="str">
        <f t="shared" si="1"/>
        <v>Medium</v>
      </c>
      <c r="Q153" s="103" t="str">
        <f t="shared" si="2"/>
        <v>Medium</v>
      </c>
      <c r="R153" s="103" t="str">
        <f t="shared" si="3"/>
        <v>Medium</v>
      </c>
      <c r="S153" s="107" t="s">
        <v>434</v>
      </c>
      <c r="T153" s="111" t="s">
        <v>1590</v>
      </c>
      <c r="U153" s="100" t="s">
        <v>143</v>
      </c>
      <c r="V153" s="106" t="s">
        <v>1591</v>
      </c>
      <c r="W153" s="104"/>
      <c r="Y153" s="105">
        <f t="shared" si="4"/>
        <v>30</v>
      </c>
      <c r="Z153" s="105">
        <f t="shared" si="5"/>
        <v>30</v>
      </c>
      <c r="AA153" s="105">
        <f t="shared" si="6"/>
        <v>20</v>
      </c>
      <c r="AB153" s="105">
        <f t="shared" si="7"/>
        <v>10</v>
      </c>
      <c r="AC153" s="105">
        <f t="shared" si="8"/>
        <v>22.5</v>
      </c>
      <c r="AD153" s="105">
        <f t="shared" si="9"/>
        <v>30</v>
      </c>
      <c r="AE153" s="105">
        <f t="shared" si="10"/>
        <v>675</v>
      </c>
    </row>
    <row r="154">
      <c r="A154" s="98" t="s">
        <v>1592</v>
      </c>
      <c r="B154" s="99" t="s">
        <v>1593</v>
      </c>
      <c r="C154" s="100" t="s">
        <v>878</v>
      </c>
      <c r="D154" s="101" t="s">
        <v>1594</v>
      </c>
      <c r="E154" s="102" t="s">
        <v>1595</v>
      </c>
      <c r="F154" s="100" t="s">
        <v>545</v>
      </c>
      <c r="G154" s="100" t="s">
        <v>1596</v>
      </c>
      <c r="H154" s="100" t="s">
        <v>417</v>
      </c>
      <c r="I154" s="100" t="s">
        <v>1597</v>
      </c>
      <c r="J154" s="100" t="s">
        <v>419</v>
      </c>
      <c r="K154" s="100" t="s">
        <v>1598</v>
      </c>
      <c r="L154" s="100" t="s">
        <v>432</v>
      </c>
      <c r="M154" s="100" t="s">
        <v>1599</v>
      </c>
      <c r="N154" s="100" t="s">
        <v>432</v>
      </c>
      <c r="O154" s="100" t="s">
        <v>1600</v>
      </c>
      <c r="P154" s="103" t="str">
        <f t="shared" si="1"/>
        <v>Medium</v>
      </c>
      <c r="Q154" s="103" t="str">
        <f t="shared" si="2"/>
        <v>Low</v>
      </c>
      <c r="R154" s="103" t="str">
        <f t="shared" si="3"/>
        <v>Medium</v>
      </c>
      <c r="S154" s="107" t="s">
        <v>434</v>
      </c>
      <c r="T154" s="111" t="s">
        <v>1601</v>
      </c>
      <c r="U154" s="100" t="s">
        <v>878</v>
      </c>
      <c r="V154" s="104"/>
      <c r="W154" s="100" t="s">
        <v>1602</v>
      </c>
      <c r="Y154" s="105">
        <f t="shared" si="4"/>
        <v>10</v>
      </c>
      <c r="Z154" s="105">
        <f t="shared" si="5"/>
        <v>20</v>
      </c>
      <c r="AA154" s="105">
        <f t="shared" si="6"/>
        <v>40</v>
      </c>
      <c r="AB154" s="105">
        <f t="shared" si="7"/>
        <v>40</v>
      </c>
      <c r="AC154" s="105">
        <f t="shared" si="8"/>
        <v>27.5</v>
      </c>
      <c r="AD154" s="105">
        <f t="shared" si="9"/>
        <v>20</v>
      </c>
      <c r="AE154" s="105">
        <f t="shared" si="10"/>
        <v>550</v>
      </c>
    </row>
    <row r="155">
      <c r="A155" s="98" t="s">
        <v>1603</v>
      </c>
      <c r="B155" s="99" t="s">
        <v>1604</v>
      </c>
      <c r="C155" s="100" t="s">
        <v>815</v>
      </c>
      <c r="D155" s="139" t="s">
        <v>1605</v>
      </c>
      <c r="E155" s="102" t="s">
        <v>1606</v>
      </c>
      <c r="F155" s="100" t="s">
        <v>413</v>
      </c>
      <c r="G155" s="100" t="s">
        <v>1607</v>
      </c>
      <c r="H155" s="100" t="s">
        <v>415</v>
      </c>
      <c r="I155" s="100" t="s">
        <v>1608</v>
      </c>
      <c r="J155" s="100" t="s">
        <v>419</v>
      </c>
      <c r="K155" s="100" t="s">
        <v>1609</v>
      </c>
      <c r="L155" s="100" t="s">
        <v>415</v>
      </c>
      <c r="M155" s="100" t="s">
        <v>1610</v>
      </c>
      <c r="N155" s="100" t="s">
        <v>432</v>
      </c>
      <c r="O155" s="100" t="s">
        <v>1611</v>
      </c>
      <c r="P155" s="103" t="str">
        <f t="shared" si="1"/>
        <v>Medium</v>
      </c>
      <c r="Q155" s="103" t="str">
        <f t="shared" si="2"/>
        <v>Very Low</v>
      </c>
      <c r="R155" s="103" t="str">
        <f t="shared" si="3"/>
        <v>Low</v>
      </c>
      <c r="S155" s="107" t="s">
        <v>434</v>
      </c>
      <c r="T155" s="111" t="s">
        <v>1612</v>
      </c>
      <c r="U155" s="100" t="s">
        <v>1613</v>
      </c>
      <c r="V155" s="104"/>
      <c r="W155" s="100" t="s">
        <v>1614</v>
      </c>
      <c r="Y155" s="105">
        <f t="shared" si="4"/>
        <v>30</v>
      </c>
      <c r="Z155" s="105">
        <f t="shared" si="5"/>
        <v>20</v>
      </c>
      <c r="AA155" s="105">
        <f t="shared" si="6"/>
        <v>30</v>
      </c>
      <c r="AB155" s="105">
        <f t="shared" si="7"/>
        <v>40</v>
      </c>
      <c r="AC155" s="105">
        <f t="shared" si="8"/>
        <v>30</v>
      </c>
      <c r="AD155" s="105">
        <f t="shared" si="9"/>
        <v>10</v>
      </c>
      <c r="AE155" s="105">
        <f t="shared" si="10"/>
        <v>300</v>
      </c>
    </row>
    <row r="156">
      <c r="A156" s="98" t="s">
        <v>1615</v>
      </c>
      <c r="B156" s="99" t="s">
        <v>1616</v>
      </c>
      <c r="C156" s="100" t="s">
        <v>508</v>
      </c>
      <c r="D156" s="101" t="s">
        <v>1468</v>
      </c>
      <c r="E156" s="102" t="s">
        <v>1617</v>
      </c>
      <c r="F156" s="100" t="s">
        <v>413</v>
      </c>
      <c r="G156" s="100" t="s">
        <v>1618</v>
      </c>
      <c r="H156" s="100" t="s">
        <v>419</v>
      </c>
      <c r="I156" s="100" t="s">
        <v>1619</v>
      </c>
      <c r="J156" s="100" t="s">
        <v>417</v>
      </c>
      <c r="K156" s="100" t="s">
        <v>1620</v>
      </c>
      <c r="L156" s="100" t="s">
        <v>417</v>
      </c>
      <c r="M156" s="100" t="s">
        <v>1621</v>
      </c>
      <c r="N156" s="100" t="s">
        <v>417</v>
      </c>
      <c r="O156" s="100" t="s">
        <v>506</v>
      </c>
      <c r="P156" s="103" t="str">
        <f t="shared" si="1"/>
        <v>Low</v>
      </c>
      <c r="Q156" s="103" t="str">
        <f t="shared" si="2"/>
        <v>Very Low</v>
      </c>
      <c r="R156" s="103" t="str">
        <f t="shared" si="3"/>
        <v>Very Low</v>
      </c>
      <c r="S156" s="107" t="s">
        <v>422</v>
      </c>
      <c r="T156" s="111" t="s">
        <v>1622</v>
      </c>
      <c r="U156" s="100" t="s">
        <v>508</v>
      </c>
      <c r="V156" s="100" t="s">
        <v>445</v>
      </c>
      <c r="W156" s="106" t="s">
        <v>1623</v>
      </c>
      <c r="Y156" s="105">
        <f t="shared" si="4"/>
        <v>20</v>
      </c>
      <c r="Z156" s="105">
        <f t="shared" si="5"/>
        <v>10</v>
      </c>
      <c r="AA156" s="105">
        <f t="shared" si="6"/>
        <v>10</v>
      </c>
      <c r="AB156" s="105">
        <f t="shared" si="7"/>
        <v>10</v>
      </c>
      <c r="AC156" s="105">
        <f t="shared" si="8"/>
        <v>12.5</v>
      </c>
      <c r="AD156" s="105">
        <f t="shared" si="9"/>
        <v>10</v>
      </c>
      <c r="AE156" s="105">
        <f t="shared" si="10"/>
        <v>125</v>
      </c>
    </row>
    <row r="157">
      <c r="A157" s="98" t="s">
        <v>1624</v>
      </c>
      <c r="B157" s="99" t="s">
        <v>1625</v>
      </c>
      <c r="C157" s="100" t="s">
        <v>1626</v>
      </c>
      <c r="D157" s="101" t="s">
        <v>1468</v>
      </c>
      <c r="E157" s="102" t="s">
        <v>1627</v>
      </c>
      <c r="F157" s="100" t="s">
        <v>413</v>
      </c>
      <c r="G157" s="100" t="s">
        <v>1628</v>
      </c>
      <c r="H157" s="100" t="s">
        <v>417</v>
      </c>
      <c r="I157" s="100" t="s">
        <v>1629</v>
      </c>
      <c r="J157" s="100" t="s">
        <v>419</v>
      </c>
      <c r="K157" s="100" t="s">
        <v>1630</v>
      </c>
      <c r="L157" s="100" t="s">
        <v>417</v>
      </c>
      <c r="M157" s="100" t="s">
        <v>1621</v>
      </c>
      <c r="N157" s="100" t="s">
        <v>417</v>
      </c>
      <c r="O157" s="100" t="s">
        <v>506</v>
      </c>
      <c r="P157" s="103" t="str">
        <f t="shared" si="1"/>
        <v>Low</v>
      </c>
      <c r="Q157" s="103" t="str">
        <f t="shared" si="2"/>
        <v>Very Low</v>
      </c>
      <c r="R157" s="103" t="str">
        <f t="shared" si="3"/>
        <v>Very Low</v>
      </c>
      <c r="S157" s="107" t="s">
        <v>422</v>
      </c>
      <c r="T157" s="105"/>
      <c r="U157" s="104"/>
      <c r="V157" s="104"/>
      <c r="W157" s="104"/>
      <c r="Y157" s="105">
        <f t="shared" si="4"/>
        <v>10</v>
      </c>
      <c r="Z157" s="105">
        <f t="shared" si="5"/>
        <v>20</v>
      </c>
      <c r="AA157" s="105">
        <f t="shared" si="6"/>
        <v>10</v>
      </c>
      <c r="AB157" s="105">
        <f t="shared" si="7"/>
        <v>10</v>
      </c>
      <c r="AC157" s="105">
        <f t="shared" si="8"/>
        <v>12.5</v>
      </c>
      <c r="AD157" s="105">
        <f t="shared" si="9"/>
        <v>10</v>
      </c>
      <c r="AE157" s="105">
        <f t="shared" si="10"/>
        <v>125</v>
      </c>
    </row>
    <row r="158">
      <c r="A158" s="98" t="s">
        <v>1631</v>
      </c>
      <c r="B158" s="99" t="s">
        <v>1632</v>
      </c>
      <c r="C158" s="100" t="s">
        <v>610</v>
      </c>
      <c r="D158" s="101" t="s">
        <v>888</v>
      </c>
      <c r="E158" s="102" t="s">
        <v>1633</v>
      </c>
      <c r="F158" s="100" t="s">
        <v>545</v>
      </c>
      <c r="G158" s="104"/>
      <c r="H158" s="100" t="s">
        <v>415</v>
      </c>
      <c r="I158" s="100" t="s">
        <v>1634</v>
      </c>
      <c r="J158" s="100" t="s">
        <v>415</v>
      </c>
      <c r="K158" s="100" t="s">
        <v>1635</v>
      </c>
      <c r="L158" s="100" t="s">
        <v>415</v>
      </c>
      <c r="M158" s="100" t="s">
        <v>1636</v>
      </c>
      <c r="N158" s="100" t="s">
        <v>415</v>
      </c>
      <c r="O158" s="100" t="s">
        <v>1637</v>
      </c>
      <c r="P158" s="103" t="str">
        <f t="shared" si="1"/>
        <v>Medium</v>
      </c>
      <c r="Q158" s="103" t="str">
        <f t="shared" si="2"/>
        <v>Low</v>
      </c>
      <c r="R158" s="103" t="str">
        <f t="shared" si="3"/>
        <v>Medium</v>
      </c>
      <c r="S158" s="107" t="s">
        <v>434</v>
      </c>
      <c r="T158" s="100" t="s">
        <v>1638</v>
      </c>
      <c r="U158" s="100" t="s">
        <v>610</v>
      </c>
      <c r="V158" s="100" t="s">
        <v>1639</v>
      </c>
      <c r="W158" s="104"/>
      <c r="Y158" s="105">
        <f t="shared" si="4"/>
        <v>30</v>
      </c>
      <c r="Z158" s="105">
        <f t="shared" si="5"/>
        <v>30</v>
      </c>
      <c r="AA158" s="105">
        <f t="shared" si="6"/>
        <v>30</v>
      </c>
      <c r="AB158" s="105">
        <f t="shared" si="7"/>
        <v>30</v>
      </c>
      <c r="AC158" s="105">
        <f t="shared" si="8"/>
        <v>30</v>
      </c>
      <c r="AD158" s="105">
        <f t="shared" si="9"/>
        <v>20</v>
      </c>
      <c r="AE158" s="105">
        <f t="shared" si="10"/>
        <v>600</v>
      </c>
    </row>
    <row r="159">
      <c r="A159" s="98" t="s">
        <v>1640</v>
      </c>
      <c r="B159" s="99" t="s">
        <v>1641</v>
      </c>
      <c r="C159" s="100" t="s">
        <v>1642</v>
      </c>
      <c r="D159" s="101" t="s">
        <v>1643</v>
      </c>
      <c r="E159" s="102" t="s">
        <v>1644</v>
      </c>
      <c r="F159" s="100" t="s">
        <v>413</v>
      </c>
      <c r="G159" s="145" t="s">
        <v>1501</v>
      </c>
      <c r="H159" s="100" t="s">
        <v>417</v>
      </c>
      <c r="I159" s="100" t="s">
        <v>1645</v>
      </c>
      <c r="J159" s="100" t="s">
        <v>417</v>
      </c>
      <c r="K159" s="100" t="s">
        <v>632</v>
      </c>
      <c r="L159" s="100" t="s">
        <v>419</v>
      </c>
      <c r="M159" s="100" t="s">
        <v>1646</v>
      </c>
      <c r="N159" s="100" t="s">
        <v>432</v>
      </c>
      <c r="O159" s="100" t="s">
        <v>1647</v>
      </c>
      <c r="P159" s="103" t="str">
        <f t="shared" si="1"/>
        <v>Low</v>
      </c>
      <c r="Q159" s="103" t="str">
        <f t="shared" si="2"/>
        <v>Very Low</v>
      </c>
      <c r="R159" s="103" t="str">
        <f t="shared" si="3"/>
        <v>Very Low</v>
      </c>
      <c r="S159" s="107" t="s">
        <v>422</v>
      </c>
      <c r="T159" s="144"/>
      <c r="U159" s="100"/>
      <c r="V159" s="104"/>
      <c r="W159" s="104"/>
      <c r="Y159" s="105">
        <f t="shared" si="4"/>
        <v>10</v>
      </c>
      <c r="Z159" s="105">
        <f t="shared" si="5"/>
        <v>10</v>
      </c>
      <c r="AA159" s="105">
        <f t="shared" si="6"/>
        <v>20</v>
      </c>
      <c r="AB159" s="105">
        <f t="shared" si="7"/>
        <v>40</v>
      </c>
      <c r="AC159" s="105">
        <f t="shared" si="8"/>
        <v>20</v>
      </c>
      <c r="AD159" s="105">
        <f t="shared" si="9"/>
        <v>10</v>
      </c>
      <c r="AE159" s="105">
        <f t="shared" si="10"/>
        <v>200</v>
      </c>
    </row>
    <row r="160">
      <c r="A160" s="98" t="s">
        <v>1648</v>
      </c>
      <c r="B160" s="99" t="s">
        <v>1649</v>
      </c>
      <c r="C160" s="100" t="s">
        <v>1650</v>
      </c>
      <c r="D160" s="101" t="s">
        <v>1651</v>
      </c>
      <c r="E160" s="102" t="s">
        <v>1549</v>
      </c>
      <c r="F160" s="100" t="s">
        <v>545</v>
      </c>
      <c r="G160" s="100" t="s">
        <v>1550</v>
      </c>
      <c r="H160" s="100" t="s">
        <v>415</v>
      </c>
      <c r="I160" s="113" t="s">
        <v>1652</v>
      </c>
      <c r="J160" s="100" t="s">
        <v>419</v>
      </c>
      <c r="K160" s="100" t="s">
        <v>1653</v>
      </c>
      <c r="L160" s="100" t="s">
        <v>419</v>
      </c>
      <c r="M160" s="100" t="s">
        <v>1654</v>
      </c>
      <c r="N160" s="100" t="s">
        <v>415</v>
      </c>
      <c r="O160" s="113" t="s">
        <v>1655</v>
      </c>
      <c r="P160" s="103" t="str">
        <f t="shared" si="1"/>
        <v>Medium</v>
      </c>
      <c r="Q160" s="103" t="str">
        <f t="shared" si="2"/>
        <v>Low</v>
      </c>
      <c r="R160" s="103" t="str">
        <f t="shared" si="3"/>
        <v>Medium</v>
      </c>
      <c r="S160" s="107" t="s">
        <v>434</v>
      </c>
      <c r="T160" s="111" t="s">
        <v>1656</v>
      </c>
      <c r="U160" s="100" t="s">
        <v>460</v>
      </c>
      <c r="V160" s="100" t="s">
        <v>1657</v>
      </c>
      <c r="W160" s="104"/>
      <c r="Y160" s="105">
        <f t="shared" si="4"/>
        <v>30</v>
      </c>
      <c r="Z160" s="105">
        <f t="shared" si="5"/>
        <v>20</v>
      </c>
      <c r="AA160" s="105">
        <f t="shared" si="6"/>
        <v>20</v>
      </c>
      <c r="AB160" s="105">
        <f t="shared" si="7"/>
        <v>30</v>
      </c>
      <c r="AC160" s="105">
        <f t="shared" si="8"/>
        <v>25</v>
      </c>
      <c r="AD160" s="105">
        <f t="shared" si="9"/>
        <v>20</v>
      </c>
      <c r="AE160" s="105">
        <f t="shared" si="10"/>
        <v>500</v>
      </c>
    </row>
    <row r="161">
      <c r="A161" s="98" t="s">
        <v>1658</v>
      </c>
      <c r="B161" s="99" t="s">
        <v>1659</v>
      </c>
      <c r="C161" s="100" t="s">
        <v>1660</v>
      </c>
      <c r="D161" s="101" t="s">
        <v>1661</v>
      </c>
      <c r="E161" s="102" t="s">
        <v>1662</v>
      </c>
      <c r="F161" s="100" t="s">
        <v>545</v>
      </c>
      <c r="G161" s="104"/>
      <c r="H161" s="100" t="s">
        <v>419</v>
      </c>
      <c r="I161" s="100" t="s">
        <v>1663</v>
      </c>
      <c r="J161" s="100" t="s">
        <v>419</v>
      </c>
      <c r="K161" s="100" t="s">
        <v>1664</v>
      </c>
      <c r="L161" s="100" t="s">
        <v>419</v>
      </c>
      <c r="M161" s="100" t="s">
        <v>1654</v>
      </c>
      <c r="N161" s="100" t="s">
        <v>417</v>
      </c>
      <c r="O161" s="100" t="s">
        <v>1665</v>
      </c>
      <c r="P161" s="103" t="str">
        <f t="shared" si="1"/>
        <v>Low</v>
      </c>
      <c r="Q161" s="103" t="str">
        <f t="shared" si="2"/>
        <v>Low</v>
      </c>
      <c r="R161" s="103" t="str">
        <f t="shared" si="3"/>
        <v>Low</v>
      </c>
      <c r="S161" s="107" t="s">
        <v>434</v>
      </c>
      <c r="T161" s="111" t="s">
        <v>1182</v>
      </c>
      <c r="U161" s="100" t="s">
        <v>460</v>
      </c>
      <c r="V161" s="104"/>
      <c r="W161" s="100" t="s">
        <v>1666</v>
      </c>
      <c r="Y161" s="105">
        <f t="shared" si="4"/>
        <v>20</v>
      </c>
      <c r="Z161" s="105">
        <f t="shared" si="5"/>
        <v>20</v>
      </c>
      <c r="AA161" s="105">
        <f t="shared" si="6"/>
        <v>20</v>
      </c>
      <c r="AB161" s="105">
        <f t="shared" si="7"/>
        <v>10</v>
      </c>
      <c r="AC161" s="105">
        <f t="shared" si="8"/>
        <v>17.5</v>
      </c>
      <c r="AD161" s="105">
        <f t="shared" si="9"/>
        <v>20</v>
      </c>
      <c r="AE161" s="105">
        <f t="shared" si="10"/>
        <v>350</v>
      </c>
    </row>
    <row r="162">
      <c r="A162" s="98" t="s">
        <v>1667</v>
      </c>
      <c r="B162" s="99" t="s">
        <v>1668</v>
      </c>
      <c r="C162" s="100" t="s">
        <v>1061</v>
      </c>
      <c r="D162" s="101" t="s">
        <v>1468</v>
      </c>
      <c r="E162" s="132" t="s">
        <v>1076</v>
      </c>
      <c r="F162" s="100" t="s">
        <v>545</v>
      </c>
      <c r="G162" s="100" t="s">
        <v>525</v>
      </c>
      <c r="H162" s="100" t="s">
        <v>417</v>
      </c>
      <c r="I162" s="100" t="s">
        <v>1405</v>
      </c>
      <c r="J162" s="100" t="s">
        <v>417</v>
      </c>
      <c r="K162" s="100" t="s">
        <v>1669</v>
      </c>
      <c r="L162" s="100" t="s">
        <v>417</v>
      </c>
      <c r="M162" s="100" t="s">
        <v>1621</v>
      </c>
      <c r="N162" s="100" t="s">
        <v>415</v>
      </c>
      <c r="O162" s="100" t="s">
        <v>1670</v>
      </c>
      <c r="P162" s="103" t="str">
        <f t="shared" si="1"/>
        <v>Low</v>
      </c>
      <c r="Q162" s="103" t="str">
        <f t="shared" si="2"/>
        <v>Low</v>
      </c>
      <c r="R162" s="103" t="str">
        <f t="shared" si="3"/>
        <v>Low</v>
      </c>
      <c r="S162" s="107" t="s">
        <v>422</v>
      </c>
      <c r="T162" s="105"/>
      <c r="U162" s="104"/>
      <c r="V162" s="104"/>
      <c r="W162" s="104"/>
      <c r="Y162" s="105">
        <f t="shared" si="4"/>
        <v>10</v>
      </c>
      <c r="Z162" s="105">
        <f t="shared" si="5"/>
        <v>10</v>
      </c>
      <c r="AA162" s="105">
        <f t="shared" si="6"/>
        <v>10</v>
      </c>
      <c r="AB162" s="105">
        <f t="shared" si="7"/>
        <v>30</v>
      </c>
      <c r="AC162" s="105">
        <f t="shared" si="8"/>
        <v>15</v>
      </c>
      <c r="AD162" s="105">
        <f t="shared" si="9"/>
        <v>20</v>
      </c>
      <c r="AE162" s="105">
        <f t="shared" si="10"/>
        <v>300</v>
      </c>
    </row>
    <row r="163">
      <c r="A163" s="98" t="s">
        <v>1671</v>
      </c>
      <c r="B163" s="99" t="s">
        <v>1672</v>
      </c>
      <c r="C163" s="100" t="s">
        <v>835</v>
      </c>
      <c r="D163" s="101" t="s">
        <v>1468</v>
      </c>
      <c r="E163" s="132" t="s">
        <v>928</v>
      </c>
      <c r="F163" s="100" t="s">
        <v>545</v>
      </c>
      <c r="G163" s="100" t="s">
        <v>525</v>
      </c>
      <c r="H163" s="100" t="s">
        <v>417</v>
      </c>
      <c r="I163" s="100" t="s">
        <v>1405</v>
      </c>
      <c r="J163" s="100" t="s">
        <v>419</v>
      </c>
      <c r="K163" s="100" t="s">
        <v>1669</v>
      </c>
      <c r="L163" s="100" t="s">
        <v>417</v>
      </c>
      <c r="M163" s="100" t="s">
        <v>1621</v>
      </c>
      <c r="N163" s="100" t="s">
        <v>415</v>
      </c>
      <c r="O163" s="100" t="s">
        <v>1673</v>
      </c>
      <c r="P163" s="103" t="str">
        <f t="shared" si="1"/>
        <v>Low</v>
      </c>
      <c r="Q163" s="103" t="str">
        <f t="shared" si="2"/>
        <v>Low</v>
      </c>
      <c r="R163" s="103" t="str">
        <f t="shared" si="3"/>
        <v>Low</v>
      </c>
      <c r="S163" s="107" t="s">
        <v>422</v>
      </c>
      <c r="T163" s="105"/>
      <c r="U163" s="104"/>
      <c r="V163" s="104"/>
      <c r="W163" s="104"/>
      <c r="Y163" s="105">
        <f t="shared" si="4"/>
        <v>10</v>
      </c>
      <c r="Z163" s="105">
        <f t="shared" si="5"/>
        <v>20</v>
      </c>
      <c r="AA163" s="105">
        <f t="shared" si="6"/>
        <v>10</v>
      </c>
      <c r="AB163" s="105">
        <f t="shared" si="7"/>
        <v>30</v>
      </c>
      <c r="AC163" s="105">
        <f t="shared" si="8"/>
        <v>17.5</v>
      </c>
      <c r="AD163" s="105">
        <f t="shared" si="9"/>
        <v>20</v>
      </c>
      <c r="AE163" s="105">
        <f t="shared" si="10"/>
        <v>350</v>
      </c>
    </row>
    <row r="164">
      <c r="A164" s="98" t="s">
        <v>1674</v>
      </c>
      <c r="B164" s="99" t="s">
        <v>1675</v>
      </c>
      <c r="C164" s="100" t="s">
        <v>1676</v>
      </c>
      <c r="D164" s="101" t="s">
        <v>1677</v>
      </c>
      <c r="E164" s="102" t="s">
        <v>1644</v>
      </c>
      <c r="F164" s="100" t="s">
        <v>413</v>
      </c>
      <c r="G164" s="100" t="s">
        <v>1678</v>
      </c>
      <c r="H164" s="100" t="s">
        <v>415</v>
      </c>
      <c r="I164" s="100" t="s">
        <v>1679</v>
      </c>
      <c r="J164" s="100" t="s">
        <v>419</v>
      </c>
      <c r="K164" s="100" t="s">
        <v>1680</v>
      </c>
      <c r="L164" s="100" t="s">
        <v>415</v>
      </c>
      <c r="M164" s="100" t="s">
        <v>1681</v>
      </c>
      <c r="N164" s="100" t="s">
        <v>432</v>
      </c>
      <c r="O164" s="100" t="s">
        <v>1682</v>
      </c>
      <c r="P164" s="103" t="str">
        <f t="shared" si="1"/>
        <v>Medium</v>
      </c>
      <c r="Q164" s="103" t="str">
        <f t="shared" si="2"/>
        <v>Very Low</v>
      </c>
      <c r="R164" s="103" t="str">
        <f t="shared" si="3"/>
        <v>Low</v>
      </c>
      <c r="S164" s="107" t="s">
        <v>434</v>
      </c>
      <c r="T164" s="100" t="s">
        <v>894</v>
      </c>
      <c r="U164" s="100" t="s">
        <v>610</v>
      </c>
      <c r="V164" s="100" t="s">
        <v>1639</v>
      </c>
      <c r="W164" s="104"/>
      <c r="Y164" s="105">
        <f t="shared" si="4"/>
        <v>30</v>
      </c>
      <c r="Z164" s="105">
        <f t="shared" si="5"/>
        <v>20</v>
      </c>
      <c r="AA164" s="105">
        <f t="shared" si="6"/>
        <v>30</v>
      </c>
      <c r="AB164" s="105">
        <f t="shared" si="7"/>
        <v>40</v>
      </c>
      <c r="AC164" s="105">
        <f t="shared" si="8"/>
        <v>30</v>
      </c>
      <c r="AD164" s="105">
        <f t="shared" si="9"/>
        <v>10</v>
      </c>
      <c r="AE164" s="105">
        <f t="shared" si="10"/>
        <v>300</v>
      </c>
    </row>
    <row r="165">
      <c r="A165" s="98" t="s">
        <v>1683</v>
      </c>
      <c r="B165" s="99" t="s">
        <v>1684</v>
      </c>
      <c r="C165" s="100" t="s">
        <v>1253</v>
      </c>
      <c r="D165" s="101" t="s">
        <v>1685</v>
      </c>
      <c r="E165" s="102" t="s">
        <v>1686</v>
      </c>
      <c r="F165" s="100" t="s">
        <v>413</v>
      </c>
      <c r="G165" s="100" t="s">
        <v>1687</v>
      </c>
      <c r="H165" s="100" t="s">
        <v>419</v>
      </c>
      <c r="I165" s="100" t="s">
        <v>1262</v>
      </c>
      <c r="J165" s="100" t="s">
        <v>419</v>
      </c>
      <c r="K165" s="100" t="s">
        <v>1263</v>
      </c>
      <c r="L165" s="100" t="s">
        <v>419</v>
      </c>
      <c r="M165" s="100" t="s">
        <v>1264</v>
      </c>
      <c r="N165" s="100" t="s">
        <v>415</v>
      </c>
      <c r="O165" s="100" t="s">
        <v>1265</v>
      </c>
      <c r="P165" s="103" t="str">
        <f t="shared" si="1"/>
        <v>Medium</v>
      </c>
      <c r="Q165" s="103" t="str">
        <f t="shared" si="2"/>
        <v>Very Low</v>
      </c>
      <c r="R165" s="103" t="str">
        <f t="shared" si="3"/>
        <v>Low</v>
      </c>
      <c r="S165" s="107" t="s">
        <v>422</v>
      </c>
      <c r="T165" s="113" t="s">
        <v>1195</v>
      </c>
      <c r="U165" s="100"/>
      <c r="V165" s="104"/>
      <c r="W165" s="104"/>
      <c r="Y165" s="105">
        <f t="shared" si="4"/>
        <v>20</v>
      </c>
      <c r="Z165" s="105">
        <f t="shared" si="5"/>
        <v>20</v>
      </c>
      <c r="AA165" s="105">
        <f t="shared" si="6"/>
        <v>20</v>
      </c>
      <c r="AB165" s="105">
        <f t="shared" si="7"/>
        <v>30</v>
      </c>
      <c r="AC165" s="105">
        <f t="shared" si="8"/>
        <v>22.5</v>
      </c>
      <c r="AD165" s="105">
        <f t="shared" si="9"/>
        <v>10</v>
      </c>
      <c r="AE165" s="105">
        <f t="shared" si="10"/>
        <v>225</v>
      </c>
    </row>
    <row r="166">
      <c r="A166" s="98" t="s">
        <v>1688</v>
      </c>
      <c r="B166" s="99" t="s">
        <v>1689</v>
      </c>
      <c r="C166" s="100" t="s">
        <v>460</v>
      </c>
      <c r="D166" s="101" t="s">
        <v>1690</v>
      </c>
      <c r="E166" s="102" t="s">
        <v>1691</v>
      </c>
      <c r="F166" s="100" t="s">
        <v>413</v>
      </c>
      <c r="G166" s="100" t="s">
        <v>1692</v>
      </c>
      <c r="H166" s="100" t="s">
        <v>415</v>
      </c>
      <c r="I166" s="100" t="s">
        <v>1693</v>
      </c>
      <c r="J166" s="100" t="s">
        <v>417</v>
      </c>
      <c r="K166" s="100" t="s">
        <v>1694</v>
      </c>
      <c r="L166" s="100" t="s">
        <v>417</v>
      </c>
      <c r="M166" s="100" t="s">
        <v>1695</v>
      </c>
      <c r="N166" s="100" t="s">
        <v>419</v>
      </c>
      <c r="O166" s="100" t="s">
        <v>1696</v>
      </c>
      <c r="P166" s="103" t="str">
        <f t="shared" si="1"/>
        <v>Low</v>
      </c>
      <c r="Q166" s="103" t="str">
        <f t="shared" si="2"/>
        <v>Very Low</v>
      </c>
      <c r="R166" s="103" t="str">
        <f t="shared" si="3"/>
        <v>Very Low</v>
      </c>
      <c r="S166" s="107" t="s">
        <v>422</v>
      </c>
      <c r="T166" s="111"/>
      <c r="U166" s="104"/>
      <c r="V166" s="104"/>
      <c r="W166" s="104"/>
      <c r="Y166" s="105">
        <f t="shared" si="4"/>
        <v>30</v>
      </c>
      <c r="Z166" s="105">
        <f t="shared" si="5"/>
        <v>10</v>
      </c>
      <c r="AA166" s="105">
        <f t="shared" si="6"/>
        <v>10</v>
      </c>
      <c r="AB166" s="105">
        <f t="shared" si="7"/>
        <v>20</v>
      </c>
      <c r="AC166" s="105">
        <f t="shared" si="8"/>
        <v>17.5</v>
      </c>
      <c r="AD166" s="105">
        <f t="shared" si="9"/>
        <v>10</v>
      </c>
      <c r="AE166" s="105">
        <f t="shared" si="10"/>
        <v>175</v>
      </c>
    </row>
    <row r="167">
      <c r="A167" s="98" t="s">
        <v>1697</v>
      </c>
      <c r="B167" s="99" t="s">
        <v>1698</v>
      </c>
      <c r="C167" s="100" t="s">
        <v>721</v>
      </c>
      <c r="D167" s="102" t="s">
        <v>1233</v>
      </c>
      <c r="E167" s="102" t="s">
        <v>1234</v>
      </c>
      <c r="F167" s="100" t="s">
        <v>413</v>
      </c>
      <c r="G167" s="100" t="s">
        <v>1235</v>
      </c>
      <c r="H167" s="100" t="s">
        <v>417</v>
      </c>
      <c r="I167" s="100" t="s">
        <v>1236</v>
      </c>
      <c r="J167" s="100" t="s">
        <v>419</v>
      </c>
      <c r="K167" s="100" t="s">
        <v>1237</v>
      </c>
      <c r="L167" s="100" t="s">
        <v>417</v>
      </c>
      <c r="M167" s="100" t="s">
        <v>1238</v>
      </c>
      <c r="N167" s="100" t="s">
        <v>417</v>
      </c>
      <c r="O167" s="100" t="s">
        <v>842</v>
      </c>
      <c r="P167" s="103" t="str">
        <f t="shared" si="1"/>
        <v>Low</v>
      </c>
      <c r="Q167" s="103" t="str">
        <f t="shared" si="2"/>
        <v>Very Low</v>
      </c>
      <c r="R167" s="103" t="str">
        <f t="shared" si="3"/>
        <v>Very Low</v>
      </c>
      <c r="S167" s="107" t="s">
        <v>422</v>
      </c>
      <c r="T167" s="105"/>
      <c r="U167" s="104"/>
      <c r="V167" s="104"/>
      <c r="W167" s="104"/>
      <c r="Y167" s="105">
        <f t="shared" si="4"/>
        <v>10</v>
      </c>
      <c r="Z167" s="105">
        <f t="shared" si="5"/>
        <v>20</v>
      </c>
      <c r="AA167" s="105">
        <f t="shared" si="6"/>
        <v>10</v>
      </c>
      <c r="AB167" s="105">
        <f t="shared" si="7"/>
        <v>10</v>
      </c>
      <c r="AC167" s="105">
        <f t="shared" si="8"/>
        <v>12.5</v>
      </c>
      <c r="AD167" s="105">
        <f t="shared" si="9"/>
        <v>10</v>
      </c>
      <c r="AE167" s="105">
        <f t="shared" si="10"/>
        <v>125</v>
      </c>
    </row>
    <row r="168">
      <c r="A168" s="98" t="s">
        <v>1699</v>
      </c>
      <c r="B168" s="99" t="s">
        <v>1700</v>
      </c>
      <c r="C168" s="100" t="s">
        <v>1209</v>
      </c>
      <c r="D168" s="141"/>
      <c r="E168" s="102" t="s">
        <v>1701</v>
      </c>
      <c r="F168" s="100" t="s">
        <v>413</v>
      </c>
      <c r="G168" s="100" t="s">
        <v>1702</v>
      </c>
      <c r="H168" s="100" t="s">
        <v>417</v>
      </c>
      <c r="I168" s="100" t="s">
        <v>705</v>
      </c>
      <c r="J168" s="100" t="s">
        <v>417</v>
      </c>
      <c r="K168" s="100" t="s">
        <v>632</v>
      </c>
      <c r="L168" s="100" t="s">
        <v>417</v>
      </c>
      <c r="M168" s="100" t="s">
        <v>812</v>
      </c>
      <c r="N168" s="100" t="s">
        <v>419</v>
      </c>
      <c r="O168" s="100" t="s">
        <v>1703</v>
      </c>
      <c r="P168" s="103" t="str">
        <f t="shared" si="1"/>
        <v>Low</v>
      </c>
      <c r="Q168" s="103" t="str">
        <f t="shared" si="2"/>
        <v>Very Low</v>
      </c>
      <c r="R168" s="103" t="str">
        <f t="shared" si="3"/>
        <v>Very Low</v>
      </c>
      <c r="S168" s="107" t="s">
        <v>422</v>
      </c>
      <c r="T168" s="105"/>
      <c r="U168" s="104"/>
      <c r="V168" s="104"/>
      <c r="W168" s="104"/>
      <c r="Y168" s="105">
        <f t="shared" si="4"/>
        <v>10</v>
      </c>
      <c r="Z168" s="105">
        <f t="shared" si="5"/>
        <v>10</v>
      </c>
      <c r="AA168" s="105">
        <f t="shared" si="6"/>
        <v>10</v>
      </c>
      <c r="AB168" s="105">
        <f t="shared" si="7"/>
        <v>20</v>
      </c>
      <c r="AC168" s="105">
        <f t="shared" si="8"/>
        <v>12.5</v>
      </c>
      <c r="AD168" s="105">
        <f t="shared" si="9"/>
        <v>10</v>
      </c>
      <c r="AE168" s="105">
        <f t="shared" si="10"/>
        <v>125</v>
      </c>
    </row>
    <row r="169">
      <c r="A169" s="98" t="s">
        <v>1704</v>
      </c>
      <c r="B169" s="99" t="s">
        <v>1705</v>
      </c>
      <c r="C169" s="100" t="s">
        <v>745</v>
      </c>
      <c r="D169" s="113" t="s">
        <v>487</v>
      </c>
      <c r="E169" s="102" t="s">
        <v>1706</v>
      </c>
      <c r="F169" s="100" t="s">
        <v>427</v>
      </c>
      <c r="G169" s="100" t="s">
        <v>617</v>
      </c>
      <c r="H169" s="100" t="s">
        <v>417</v>
      </c>
      <c r="I169" s="100" t="s">
        <v>490</v>
      </c>
      <c r="J169" s="100" t="s">
        <v>417</v>
      </c>
      <c r="K169" s="113" t="s">
        <v>491</v>
      </c>
      <c r="L169" s="100" t="s">
        <v>417</v>
      </c>
      <c r="M169" s="113" t="s">
        <v>492</v>
      </c>
      <c r="N169" s="100" t="s">
        <v>432</v>
      </c>
      <c r="O169" s="113" t="s">
        <v>493</v>
      </c>
      <c r="P169" s="103" t="str">
        <f t="shared" si="1"/>
        <v>Low</v>
      </c>
      <c r="Q169" s="103" t="str">
        <f t="shared" si="2"/>
        <v>High</v>
      </c>
      <c r="R169" s="103" t="str">
        <f t="shared" si="3"/>
        <v>Medium</v>
      </c>
      <c r="S169" s="107" t="s">
        <v>434</v>
      </c>
      <c r="T169" s="111" t="s">
        <v>806</v>
      </c>
      <c r="U169" s="100" t="s">
        <v>496</v>
      </c>
      <c r="V169" s="106" t="s">
        <v>1707</v>
      </c>
      <c r="W169" s="104"/>
      <c r="Y169" s="105">
        <f t="shared" si="4"/>
        <v>10</v>
      </c>
      <c r="Z169" s="105">
        <f t="shared" si="5"/>
        <v>10</v>
      </c>
      <c r="AA169" s="105">
        <f t="shared" si="6"/>
        <v>10</v>
      </c>
      <c r="AB169" s="105">
        <f t="shared" si="7"/>
        <v>40</v>
      </c>
      <c r="AC169" s="105">
        <f t="shared" si="8"/>
        <v>17.5</v>
      </c>
      <c r="AD169" s="105">
        <f t="shared" si="9"/>
        <v>40</v>
      </c>
      <c r="AE169" s="105">
        <f t="shared" si="10"/>
        <v>700</v>
      </c>
    </row>
    <row r="170">
      <c r="A170" s="98" t="s">
        <v>1708</v>
      </c>
      <c r="B170" s="99" t="s">
        <v>1709</v>
      </c>
      <c r="C170" s="100" t="s">
        <v>1220</v>
      </c>
      <c r="D170" s="101" t="s">
        <v>1468</v>
      </c>
      <c r="E170" s="102" t="s">
        <v>1469</v>
      </c>
      <c r="F170" s="100" t="s">
        <v>545</v>
      </c>
      <c r="G170" s="100" t="s">
        <v>1710</v>
      </c>
      <c r="H170" s="100" t="s">
        <v>415</v>
      </c>
      <c r="I170" s="146" t="s">
        <v>1711</v>
      </c>
      <c r="J170" s="100" t="s">
        <v>419</v>
      </c>
      <c r="K170" s="100" t="s">
        <v>1712</v>
      </c>
      <c r="L170" s="100" t="s">
        <v>415</v>
      </c>
      <c r="M170" s="100" t="s">
        <v>1713</v>
      </c>
      <c r="N170" s="100" t="s">
        <v>417</v>
      </c>
      <c r="O170" s="100" t="s">
        <v>506</v>
      </c>
      <c r="P170" s="103" t="str">
        <f t="shared" si="1"/>
        <v>Medium</v>
      </c>
      <c r="Q170" s="103" t="str">
        <f t="shared" si="2"/>
        <v>Low</v>
      </c>
      <c r="R170" s="103" t="str">
        <f t="shared" si="3"/>
        <v>Medium</v>
      </c>
      <c r="S170" s="107" t="s">
        <v>434</v>
      </c>
      <c r="T170" s="111" t="s">
        <v>1472</v>
      </c>
      <c r="U170" s="100" t="s">
        <v>508</v>
      </c>
      <c r="V170" s="100" t="s">
        <v>1714</v>
      </c>
      <c r="W170" s="106" t="s">
        <v>694</v>
      </c>
      <c r="Y170" s="105">
        <f t="shared" si="4"/>
        <v>30</v>
      </c>
      <c r="Z170" s="105">
        <f t="shared" si="5"/>
        <v>20</v>
      </c>
      <c r="AA170" s="105">
        <f t="shared" si="6"/>
        <v>30</v>
      </c>
      <c r="AB170" s="105">
        <f t="shared" si="7"/>
        <v>10</v>
      </c>
      <c r="AC170" s="105">
        <f t="shared" si="8"/>
        <v>22.5</v>
      </c>
      <c r="AD170" s="105">
        <f t="shared" si="9"/>
        <v>20</v>
      </c>
      <c r="AE170" s="105">
        <f t="shared" si="10"/>
        <v>450</v>
      </c>
    </row>
    <row r="171">
      <c r="A171" s="98" t="s">
        <v>1715</v>
      </c>
      <c r="B171" s="99" t="s">
        <v>1716</v>
      </c>
      <c r="C171" s="100" t="s">
        <v>1232</v>
      </c>
      <c r="D171" s="139" t="s">
        <v>1717</v>
      </c>
      <c r="E171" s="102" t="s">
        <v>1718</v>
      </c>
      <c r="F171" s="100" t="s">
        <v>413</v>
      </c>
      <c r="G171" s="100" t="s">
        <v>1719</v>
      </c>
      <c r="H171" s="100" t="s">
        <v>417</v>
      </c>
      <c r="I171" s="100" t="s">
        <v>1720</v>
      </c>
      <c r="J171" s="100" t="s">
        <v>417</v>
      </c>
      <c r="K171" s="113" t="s">
        <v>632</v>
      </c>
      <c r="L171" s="100" t="s">
        <v>417</v>
      </c>
      <c r="M171" s="100" t="s">
        <v>1238</v>
      </c>
      <c r="N171" s="100" t="s">
        <v>417</v>
      </c>
      <c r="O171" s="100" t="s">
        <v>842</v>
      </c>
      <c r="P171" s="103" t="str">
        <f t="shared" si="1"/>
        <v>Very Low</v>
      </c>
      <c r="Q171" s="103" t="str">
        <f t="shared" si="2"/>
        <v>Very Low</v>
      </c>
      <c r="R171" s="103" t="str">
        <f t="shared" si="3"/>
        <v>Very Low</v>
      </c>
      <c r="S171" s="107" t="s">
        <v>422</v>
      </c>
      <c r="T171" s="111" t="s">
        <v>566</v>
      </c>
      <c r="U171" s="100" t="s">
        <v>1483</v>
      </c>
      <c r="V171" s="104"/>
      <c r="W171" s="104"/>
      <c r="Y171" s="105">
        <f t="shared" si="4"/>
        <v>10</v>
      </c>
      <c r="Z171" s="105">
        <f t="shared" si="5"/>
        <v>10</v>
      </c>
      <c r="AA171" s="105">
        <f t="shared" si="6"/>
        <v>10</v>
      </c>
      <c r="AB171" s="105">
        <f t="shared" si="7"/>
        <v>10</v>
      </c>
      <c r="AC171" s="105">
        <f t="shared" si="8"/>
        <v>10</v>
      </c>
      <c r="AD171" s="105">
        <f t="shared" si="9"/>
        <v>10</v>
      </c>
      <c r="AE171" s="105">
        <f t="shared" si="10"/>
        <v>100</v>
      </c>
    </row>
    <row r="172">
      <c r="A172" s="98" t="s">
        <v>1721</v>
      </c>
      <c r="B172" s="99" t="s">
        <v>1722</v>
      </c>
      <c r="C172" s="100" t="s">
        <v>1048</v>
      </c>
      <c r="D172" s="101" t="s">
        <v>1476</v>
      </c>
      <c r="E172" s="102" t="s">
        <v>1477</v>
      </c>
      <c r="F172" s="100" t="s">
        <v>449</v>
      </c>
      <c r="G172" s="4" t="s">
        <v>1478</v>
      </c>
      <c r="H172" s="100" t="s">
        <v>415</v>
      </c>
      <c r="I172" s="100" t="s">
        <v>1723</v>
      </c>
      <c r="J172" s="100" t="s">
        <v>419</v>
      </c>
      <c r="K172" s="100" t="s">
        <v>1724</v>
      </c>
      <c r="L172" s="100" t="s">
        <v>419</v>
      </c>
      <c r="M172" s="100" t="s">
        <v>1481</v>
      </c>
      <c r="N172" s="100" t="s">
        <v>417</v>
      </c>
      <c r="O172" s="100" t="s">
        <v>506</v>
      </c>
      <c r="P172" s="103" t="str">
        <f t="shared" si="1"/>
        <v>Low</v>
      </c>
      <c r="Q172" s="103" t="str">
        <f t="shared" si="2"/>
        <v>Medium</v>
      </c>
      <c r="R172" s="103" t="str">
        <f t="shared" si="3"/>
        <v>Medium</v>
      </c>
      <c r="S172" s="107" t="s">
        <v>434</v>
      </c>
      <c r="T172" s="111" t="s">
        <v>1482</v>
      </c>
      <c r="U172" s="100" t="s">
        <v>1483</v>
      </c>
      <c r="V172" s="104"/>
      <c r="W172" s="104"/>
      <c r="Y172" s="105">
        <f t="shared" si="4"/>
        <v>30</v>
      </c>
      <c r="Z172" s="105">
        <f t="shared" si="5"/>
        <v>20</v>
      </c>
      <c r="AA172" s="105">
        <f t="shared" si="6"/>
        <v>20</v>
      </c>
      <c r="AB172" s="105">
        <f t="shared" si="7"/>
        <v>10</v>
      </c>
      <c r="AC172" s="105">
        <f t="shared" si="8"/>
        <v>20</v>
      </c>
      <c r="AD172" s="105">
        <f t="shared" si="9"/>
        <v>30</v>
      </c>
      <c r="AE172" s="105">
        <f t="shared" si="10"/>
        <v>600</v>
      </c>
    </row>
    <row r="173">
      <c r="A173" s="98" t="s">
        <v>1725</v>
      </c>
      <c r="B173" s="99" t="s">
        <v>1726</v>
      </c>
      <c r="C173" s="100" t="s">
        <v>676</v>
      </c>
      <c r="D173" s="101" t="s">
        <v>1727</v>
      </c>
      <c r="E173" s="102" t="s">
        <v>1728</v>
      </c>
      <c r="F173" s="100" t="s">
        <v>427</v>
      </c>
      <c r="G173" s="100" t="s">
        <v>1729</v>
      </c>
      <c r="H173" s="100" t="s">
        <v>415</v>
      </c>
      <c r="I173" s="100" t="s">
        <v>1730</v>
      </c>
      <c r="J173" s="100" t="s">
        <v>415</v>
      </c>
      <c r="K173" s="100" t="s">
        <v>1731</v>
      </c>
      <c r="L173" s="100" t="s">
        <v>415</v>
      </c>
      <c r="M173" s="100" t="s">
        <v>1732</v>
      </c>
      <c r="N173" s="100" t="s">
        <v>415</v>
      </c>
      <c r="O173" s="100" t="s">
        <v>1733</v>
      </c>
      <c r="P173" s="103" t="str">
        <f t="shared" si="1"/>
        <v>Medium</v>
      </c>
      <c r="Q173" s="103" t="str">
        <f t="shared" si="2"/>
        <v>High</v>
      </c>
      <c r="R173" s="103" t="str">
        <f t="shared" si="3"/>
        <v>High</v>
      </c>
      <c r="S173" s="107" t="s">
        <v>434</v>
      </c>
      <c r="T173" s="111" t="s">
        <v>1734</v>
      </c>
      <c r="U173" s="100" t="s">
        <v>997</v>
      </c>
      <c r="V173" s="100" t="s">
        <v>1735</v>
      </c>
      <c r="W173" s="104"/>
      <c r="Y173" s="105">
        <f t="shared" si="4"/>
        <v>30</v>
      </c>
      <c r="Z173" s="105">
        <f t="shared" si="5"/>
        <v>30</v>
      </c>
      <c r="AA173" s="105">
        <f t="shared" si="6"/>
        <v>30</v>
      </c>
      <c r="AB173" s="105">
        <f t="shared" si="7"/>
        <v>30</v>
      </c>
      <c r="AC173" s="105">
        <f t="shared" si="8"/>
        <v>30</v>
      </c>
      <c r="AD173" s="105">
        <f t="shared" si="9"/>
        <v>40</v>
      </c>
      <c r="AE173" s="105">
        <f t="shared" si="10"/>
        <v>1200</v>
      </c>
    </row>
    <row r="174">
      <c r="A174" s="98" t="s">
        <v>1736</v>
      </c>
      <c r="B174" s="99" t="s">
        <v>1737</v>
      </c>
      <c r="C174" s="100" t="s">
        <v>927</v>
      </c>
      <c r="D174" s="113" t="s">
        <v>443</v>
      </c>
      <c r="E174" s="113" t="s">
        <v>443</v>
      </c>
      <c r="F174" s="100" t="s">
        <v>413</v>
      </c>
      <c r="G174" s="100" t="s">
        <v>525</v>
      </c>
      <c r="H174" s="100" t="s">
        <v>415</v>
      </c>
      <c r="I174" s="100" t="s">
        <v>1738</v>
      </c>
      <c r="J174" s="100" t="s">
        <v>417</v>
      </c>
      <c r="K174" s="113" t="s">
        <v>527</v>
      </c>
      <c r="L174" s="100" t="s">
        <v>415</v>
      </c>
      <c r="M174" s="113" t="s">
        <v>1738</v>
      </c>
      <c r="N174" s="100" t="s">
        <v>417</v>
      </c>
      <c r="O174" s="113" t="s">
        <v>1131</v>
      </c>
      <c r="P174" s="103" t="str">
        <f t="shared" si="1"/>
        <v>Low</v>
      </c>
      <c r="Q174" s="103" t="str">
        <f t="shared" si="2"/>
        <v>Very Low</v>
      </c>
      <c r="R174" s="103" t="str">
        <f t="shared" si="3"/>
        <v>Very Low</v>
      </c>
      <c r="S174" s="107" t="s">
        <v>422</v>
      </c>
      <c r="T174" s="105"/>
      <c r="U174" s="104"/>
      <c r="V174" s="104"/>
      <c r="W174" s="104"/>
      <c r="Y174" s="105">
        <f t="shared" si="4"/>
        <v>30</v>
      </c>
      <c r="Z174" s="105">
        <f t="shared" si="5"/>
        <v>10</v>
      </c>
      <c r="AA174" s="105">
        <f t="shared" si="6"/>
        <v>30</v>
      </c>
      <c r="AB174" s="105">
        <f t="shared" si="7"/>
        <v>10</v>
      </c>
      <c r="AC174" s="105">
        <f t="shared" si="8"/>
        <v>20</v>
      </c>
      <c r="AD174" s="105">
        <f t="shared" si="9"/>
        <v>10</v>
      </c>
      <c r="AE174" s="105">
        <f t="shared" si="10"/>
        <v>200</v>
      </c>
    </row>
    <row r="175">
      <c r="A175" s="98" t="s">
        <v>1739</v>
      </c>
      <c r="B175" s="99" t="s">
        <v>1740</v>
      </c>
      <c r="C175" s="100" t="s">
        <v>1043</v>
      </c>
      <c r="D175" s="101" t="s">
        <v>1741</v>
      </c>
      <c r="E175" s="102" t="s">
        <v>1742</v>
      </c>
      <c r="F175" s="100" t="s">
        <v>545</v>
      </c>
      <c r="G175" s="100" t="s">
        <v>1743</v>
      </c>
      <c r="H175" s="100" t="s">
        <v>419</v>
      </c>
      <c r="I175" s="100" t="s">
        <v>1744</v>
      </c>
      <c r="J175" s="100" t="s">
        <v>417</v>
      </c>
      <c r="K175" s="100" t="s">
        <v>1745</v>
      </c>
      <c r="L175" s="100" t="s">
        <v>419</v>
      </c>
      <c r="M175" s="100" t="s">
        <v>1746</v>
      </c>
      <c r="N175" s="100" t="s">
        <v>417</v>
      </c>
      <c r="O175" s="100" t="s">
        <v>904</v>
      </c>
      <c r="P175" s="103" t="str">
        <f t="shared" si="1"/>
        <v>Low</v>
      </c>
      <c r="Q175" s="103" t="str">
        <f t="shared" si="2"/>
        <v>Low</v>
      </c>
      <c r="R175" s="103" t="str">
        <f t="shared" si="3"/>
        <v>Low</v>
      </c>
      <c r="S175" s="107" t="s">
        <v>422</v>
      </c>
      <c r="T175" s="105"/>
      <c r="U175" s="104"/>
      <c r="V175" s="104"/>
      <c r="W175" s="104"/>
      <c r="Y175" s="105">
        <f t="shared" si="4"/>
        <v>20</v>
      </c>
      <c r="Z175" s="105">
        <f t="shared" si="5"/>
        <v>10</v>
      </c>
      <c r="AA175" s="105">
        <f t="shared" si="6"/>
        <v>20</v>
      </c>
      <c r="AB175" s="105">
        <f t="shared" si="7"/>
        <v>10</v>
      </c>
      <c r="AC175" s="105">
        <f t="shared" si="8"/>
        <v>15</v>
      </c>
      <c r="AD175" s="105">
        <f t="shared" si="9"/>
        <v>20</v>
      </c>
      <c r="AE175" s="105">
        <f t="shared" si="10"/>
        <v>300</v>
      </c>
    </row>
    <row r="176">
      <c r="A176" s="98" t="s">
        <v>1747</v>
      </c>
      <c r="B176" s="99" t="s">
        <v>1748</v>
      </c>
      <c r="C176" s="100" t="s">
        <v>535</v>
      </c>
      <c r="D176" s="101" t="s">
        <v>1749</v>
      </c>
      <c r="E176" s="102"/>
      <c r="F176" s="100" t="s">
        <v>413</v>
      </c>
      <c r="G176" s="100" t="s">
        <v>1743</v>
      </c>
      <c r="H176" s="100" t="s">
        <v>417</v>
      </c>
      <c r="I176" s="116" t="s">
        <v>705</v>
      </c>
      <c r="J176" s="100" t="s">
        <v>417</v>
      </c>
      <c r="K176" s="100" t="s">
        <v>632</v>
      </c>
      <c r="L176" s="100" t="s">
        <v>417</v>
      </c>
      <c r="M176" s="100" t="s">
        <v>1264</v>
      </c>
      <c r="N176" s="100" t="s">
        <v>417</v>
      </c>
      <c r="O176" s="100" t="s">
        <v>904</v>
      </c>
      <c r="P176" s="103" t="str">
        <f t="shared" si="1"/>
        <v>Very Low</v>
      </c>
      <c r="Q176" s="103" t="str">
        <f t="shared" si="2"/>
        <v>Very Low</v>
      </c>
      <c r="R176" s="103" t="str">
        <f t="shared" si="3"/>
        <v>Very Low</v>
      </c>
      <c r="S176" s="107" t="s">
        <v>422</v>
      </c>
      <c r="T176" s="105"/>
      <c r="U176" s="104"/>
      <c r="V176" s="104"/>
      <c r="W176" s="104"/>
      <c r="Y176" s="105">
        <f t="shared" si="4"/>
        <v>10</v>
      </c>
      <c r="Z176" s="105">
        <f t="shared" si="5"/>
        <v>10</v>
      </c>
      <c r="AA176" s="105">
        <f t="shared" si="6"/>
        <v>10</v>
      </c>
      <c r="AB176" s="105">
        <f t="shared" si="7"/>
        <v>10</v>
      </c>
      <c r="AC176" s="105">
        <f t="shared" si="8"/>
        <v>10</v>
      </c>
      <c r="AD176" s="105">
        <f t="shared" si="9"/>
        <v>10</v>
      </c>
      <c r="AE176" s="105">
        <f t="shared" si="10"/>
        <v>100</v>
      </c>
    </row>
    <row r="177">
      <c r="A177" s="98" t="s">
        <v>1750</v>
      </c>
      <c r="B177" s="99" t="s">
        <v>1751</v>
      </c>
      <c r="C177" s="100" t="s">
        <v>759</v>
      </c>
      <c r="D177" s="101" t="s">
        <v>1476</v>
      </c>
      <c r="E177" s="102" t="s">
        <v>1477</v>
      </c>
      <c r="F177" s="100" t="s">
        <v>449</v>
      </c>
      <c r="G177" s="4" t="s">
        <v>1478</v>
      </c>
      <c r="H177" s="100" t="s">
        <v>415</v>
      </c>
      <c r="I177" s="100" t="s">
        <v>1479</v>
      </c>
      <c r="J177" s="100" t="s">
        <v>419</v>
      </c>
      <c r="K177" s="100" t="s">
        <v>1724</v>
      </c>
      <c r="L177" s="100" t="s">
        <v>419</v>
      </c>
      <c r="M177" s="100" t="s">
        <v>1481</v>
      </c>
      <c r="N177" s="100" t="s">
        <v>417</v>
      </c>
      <c r="O177" s="100" t="s">
        <v>506</v>
      </c>
      <c r="P177" s="103" t="str">
        <f t="shared" si="1"/>
        <v>Low</v>
      </c>
      <c r="Q177" s="103" t="str">
        <f t="shared" si="2"/>
        <v>Medium</v>
      </c>
      <c r="R177" s="103" t="str">
        <f t="shared" si="3"/>
        <v>Medium</v>
      </c>
      <c r="S177" s="107" t="s">
        <v>434</v>
      </c>
      <c r="T177" s="111" t="s">
        <v>1482</v>
      </c>
      <c r="U177" s="100" t="s">
        <v>1483</v>
      </c>
      <c r="V177" s="104"/>
      <c r="W177" s="104"/>
      <c r="Y177" s="105">
        <f t="shared" si="4"/>
        <v>30</v>
      </c>
      <c r="Z177" s="105">
        <f t="shared" si="5"/>
        <v>20</v>
      </c>
      <c r="AA177" s="105">
        <f t="shared" si="6"/>
        <v>20</v>
      </c>
      <c r="AB177" s="105">
        <f t="shared" si="7"/>
        <v>10</v>
      </c>
      <c r="AC177" s="105">
        <f t="shared" si="8"/>
        <v>20</v>
      </c>
      <c r="AD177" s="105">
        <f t="shared" si="9"/>
        <v>30</v>
      </c>
      <c r="AE177" s="105">
        <f t="shared" si="10"/>
        <v>600</v>
      </c>
    </row>
    <row r="178">
      <c r="A178" s="98" t="s">
        <v>1752</v>
      </c>
      <c r="B178" s="99" t="s">
        <v>1753</v>
      </c>
      <c r="C178" s="100" t="s">
        <v>1241</v>
      </c>
      <c r="D178" s="101" t="s">
        <v>442</v>
      </c>
      <c r="E178" s="102" t="s">
        <v>443</v>
      </c>
      <c r="F178" s="100" t="s">
        <v>545</v>
      </c>
      <c r="G178" s="100" t="s">
        <v>856</v>
      </c>
      <c r="H178" s="100" t="s">
        <v>432</v>
      </c>
      <c r="I178" s="100" t="s">
        <v>1754</v>
      </c>
      <c r="J178" s="100" t="s">
        <v>432</v>
      </c>
      <c r="K178" s="100" t="s">
        <v>741</v>
      </c>
      <c r="L178" s="100" t="s">
        <v>432</v>
      </c>
      <c r="M178" s="100" t="s">
        <v>733</v>
      </c>
      <c r="N178" s="100" t="s">
        <v>417</v>
      </c>
      <c r="O178" s="100" t="s">
        <v>742</v>
      </c>
      <c r="P178" s="103" t="str">
        <f t="shared" si="1"/>
        <v>High</v>
      </c>
      <c r="Q178" s="103" t="str">
        <f t="shared" si="2"/>
        <v>Low</v>
      </c>
      <c r="R178" s="103" t="str">
        <f t="shared" si="3"/>
        <v>Medium</v>
      </c>
      <c r="S178" s="100" t="s">
        <v>434</v>
      </c>
      <c r="T178" s="100" t="s">
        <v>495</v>
      </c>
      <c r="U178" s="104"/>
      <c r="V178" s="134" t="s">
        <v>865</v>
      </c>
      <c r="W178" s="104"/>
      <c r="Y178" s="105">
        <f t="shared" si="4"/>
        <v>40</v>
      </c>
      <c r="Z178" s="105">
        <f t="shared" si="5"/>
        <v>40</v>
      </c>
      <c r="AA178" s="105">
        <f t="shared" si="6"/>
        <v>40</v>
      </c>
      <c r="AB178" s="105">
        <f t="shared" si="7"/>
        <v>10</v>
      </c>
      <c r="AC178" s="105">
        <f t="shared" si="8"/>
        <v>32.5</v>
      </c>
      <c r="AD178" s="105">
        <f t="shared" si="9"/>
        <v>20</v>
      </c>
      <c r="AE178" s="105">
        <f t="shared" si="10"/>
        <v>650</v>
      </c>
    </row>
    <row r="179">
      <c r="A179" s="98" t="s">
        <v>1755</v>
      </c>
      <c r="B179" s="99" t="s">
        <v>1756</v>
      </c>
      <c r="C179" s="100" t="s">
        <v>610</v>
      </c>
      <c r="D179" s="101" t="s">
        <v>442</v>
      </c>
      <c r="E179" s="102" t="s">
        <v>1500</v>
      </c>
      <c r="F179" s="100" t="s">
        <v>545</v>
      </c>
      <c r="G179" s="144" t="s">
        <v>1501</v>
      </c>
      <c r="H179" s="100" t="s">
        <v>415</v>
      </c>
      <c r="I179" s="100" t="s">
        <v>1502</v>
      </c>
      <c r="J179" s="100" t="s">
        <v>417</v>
      </c>
      <c r="K179" s="100" t="s">
        <v>845</v>
      </c>
      <c r="L179" s="100" t="s">
        <v>419</v>
      </c>
      <c r="M179" s="100" t="s">
        <v>1757</v>
      </c>
      <c r="N179" s="100" t="s">
        <v>432</v>
      </c>
      <c r="O179" s="100" t="s">
        <v>893</v>
      </c>
      <c r="P179" s="103" t="str">
        <f t="shared" si="1"/>
        <v>Medium</v>
      </c>
      <c r="Q179" s="103" t="str">
        <f t="shared" si="2"/>
        <v>Low</v>
      </c>
      <c r="R179" s="103" t="str">
        <f t="shared" si="3"/>
        <v>Medium</v>
      </c>
      <c r="S179" s="100" t="s">
        <v>434</v>
      </c>
      <c r="T179" s="144" t="s">
        <v>1758</v>
      </c>
      <c r="U179" s="100" t="s">
        <v>610</v>
      </c>
      <c r="V179" s="104"/>
      <c r="W179" s="104"/>
      <c r="Y179" s="105">
        <f t="shared" si="4"/>
        <v>30</v>
      </c>
      <c r="Z179" s="105">
        <f t="shared" si="5"/>
        <v>10</v>
      </c>
      <c r="AA179" s="105">
        <f t="shared" si="6"/>
        <v>20</v>
      </c>
      <c r="AB179" s="105">
        <f t="shared" si="7"/>
        <v>40</v>
      </c>
      <c r="AC179" s="105">
        <f t="shared" si="8"/>
        <v>25</v>
      </c>
      <c r="AD179" s="105">
        <f t="shared" si="9"/>
        <v>20</v>
      </c>
      <c r="AE179" s="105">
        <f t="shared" si="10"/>
        <v>500</v>
      </c>
    </row>
    <row r="180">
      <c r="A180" s="98" t="s">
        <v>1759</v>
      </c>
      <c r="B180" s="99" t="s">
        <v>1760</v>
      </c>
      <c r="C180" s="100" t="s">
        <v>1650</v>
      </c>
      <c r="D180" s="101" t="s">
        <v>1761</v>
      </c>
      <c r="E180" s="102" t="s">
        <v>443</v>
      </c>
      <c r="F180" s="100" t="s">
        <v>413</v>
      </c>
      <c r="G180" s="100" t="s">
        <v>1762</v>
      </c>
      <c r="H180" s="100" t="s">
        <v>415</v>
      </c>
      <c r="I180" s="100" t="s">
        <v>1763</v>
      </c>
      <c r="J180" s="100" t="s">
        <v>417</v>
      </c>
      <c r="K180" s="100" t="s">
        <v>527</v>
      </c>
      <c r="L180" s="100" t="s">
        <v>419</v>
      </c>
      <c r="M180" s="100" t="s">
        <v>1764</v>
      </c>
      <c r="N180" s="100" t="s">
        <v>417</v>
      </c>
      <c r="O180" s="100" t="s">
        <v>822</v>
      </c>
      <c r="P180" s="103" t="str">
        <f t="shared" si="1"/>
        <v>Low</v>
      </c>
      <c r="Q180" s="103" t="str">
        <f t="shared" si="2"/>
        <v>Very Low</v>
      </c>
      <c r="R180" s="103" t="str">
        <f t="shared" si="3"/>
        <v>Very Low</v>
      </c>
      <c r="S180" s="100" t="s">
        <v>422</v>
      </c>
      <c r="T180" s="104"/>
      <c r="U180" s="104"/>
      <c r="V180" s="104"/>
      <c r="W180" s="104"/>
      <c r="Y180" s="105">
        <f t="shared" si="4"/>
        <v>30</v>
      </c>
      <c r="Z180" s="105">
        <f t="shared" si="5"/>
        <v>10</v>
      </c>
      <c r="AA180" s="105">
        <f t="shared" si="6"/>
        <v>20</v>
      </c>
      <c r="AB180" s="105">
        <f t="shared" si="7"/>
        <v>10</v>
      </c>
      <c r="AC180" s="105">
        <f t="shared" si="8"/>
        <v>17.5</v>
      </c>
      <c r="AD180" s="105">
        <f t="shared" si="9"/>
        <v>10</v>
      </c>
      <c r="AE180" s="105">
        <f t="shared" si="10"/>
        <v>175</v>
      </c>
    </row>
    <row r="181">
      <c r="A181" s="98" t="s">
        <v>1765</v>
      </c>
      <c r="B181" s="99" t="s">
        <v>1766</v>
      </c>
      <c r="C181" s="100" t="s">
        <v>460</v>
      </c>
      <c r="D181" s="101" t="s">
        <v>1767</v>
      </c>
      <c r="E181" s="102" t="s">
        <v>1768</v>
      </c>
      <c r="F181" s="100" t="s">
        <v>413</v>
      </c>
      <c r="G181" s="100" t="s">
        <v>1769</v>
      </c>
      <c r="H181" s="100" t="s">
        <v>432</v>
      </c>
      <c r="I181" s="100" t="s">
        <v>1770</v>
      </c>
      <c r="J181" s="100" t="s">
        <v>419</v>
      </c>
      <c r="K181" s="100" t="s">
        <v>1771</v>
      </c>
      <c r="L181" s="100" t="s">
        <v>432</v>
      </c>
      <c r="M181" s="100" t="s">
        <v>1772</v>
      </c>
      <c r="N181" s="100" t="s">
        <v>417</v>
      </c>
      <c r="O181" s="100" t="s">
        <v>1773</v>
      </c>
      <c r="P181" s="103" t="str">
        <f t="shared" si="1"/>
        <v>Medium</v>
      </c>
      <c r="Q181" s="103" t="str">
        <f t="shared" si="2"/>
        <v>Very Low</v>
      </c>
      <c r="R181" s="103" t="str">
        <f t="shared" si="3"/>
        <v>Low</v>
      </c>
      <c r="S181" s="100" t="s">
        <v>422</v>
      </c>
      <c r="T181" s="104"/>
      <c r="U181" s="104"/>
      <c r="V181" s="104"/>
      <c r="W181" s="104"/>
      <c r="Y181" s="105">
        <f t="shared" si="4"/>
        <v>40</v>
      </c>
      <c r="Z181" s="105">
        <f t="shared" si="5"/>
        <v>20</v>
      </c>
      <c r="AA181" s="105">
        <f t="shared" si="6"/>
        <v>40</v>
      </c>
      <c r="AB181" s="105">
        <f t="shared" si="7"/>
        <v>10</v>
      </c>
      <c r="AC181" s="105">
        <f t="shared" si="8"/>
        <v>27.5</v>
      </c>
      <c r="AD181" s="105">
        <f t="shared" si="9"/>
        <v>10</v>
      </c>
      <c r="AE181" s="105">
        <f t="shared" si="10"/>
        <v>275</v>
      </c>
    </row>
    <row r="182">
      <c r="A182" s="98" t="s">
        <v>1774</v>
      </c>
      <c r="B182" s="99" t="s">
        <v>1775</v>
      </c>
      <c r="C182" s="100" t="s">
        <v>610</v>
      </c>
      <c r="D182" s="101" t="s">
        <v>442</v>
      </c>
      <c r="E182" s="102" t="s">
        <v>1776</v>
      </c>
      <c r="F182" s="100" t="s">
        <v>545</v>
      </c>
      <c r="G182" s="100" t="s">
        <v>1777</v>
      </c>
      <c r="H182" s="100" t="s">
        <v>432</v>
      </c>
      <c r="I182" s="100" t="s">
        <v>1778</v>
      </c>
      <c r="J182" s="100" t="s">
        <v>417</v>
      </c>
      <c r="K182" s="100" t="s">
        <v>845</v>
      </c>
      <c r="L182" s="100" t="s">
        <v>432</v>
      </c>
      <c r="M182" s="100" t="s">
        <v>1779</v>
      </c>
      <c r="N182" s="100" t="s">
        <v>432</v>
      </c>
      <c r="O182" s="100" t="s">
        <v>1504</v>
      </c>
      <c r="P182" s="103" t="str">
        <f t="shared" si="1"/>
        <v>High</v>
      </c>
      <c r="Q182" s="103" t="str">
        <f t="shared" si="2"/>
        <v>Low</v>
      </c>
      <c r="R182" s="103" t="str">
        <f t="shared" si="3"/>
        <v>Medium</v>
      </c>
      <c r="S182" s="100" t="s">
        <v>434</v>
      </c>
      <c r="T182" s="147" t="s">
        <v>1780</v>
      </c>
      <c r="U182" s="100" t="s">
        <v>610</v>
      </c>
      <c r="V182" s="100" t="s">
        <v>1781</v>
      </c>
      <c r="W182" s="104"/>
      <c r="Y182" s="105">
        <f t="shared" si="4"/>
        <v>40</v>
      </c>
      <c r="Z182" s="105">
        <f t="shared" si="5"/>
        <v>10</v>
      </c>
      <c r="AA182" s="105">
        <f t="shared" si="6"/>
        <v>40</v>
      </c>
      <c r="AB182" s="105">
        <f t="shared" si="7"/>
        <v>40</v>
      </c>
      <c r="AC182" s="105">
        <f t="shared" si="8"/>
        <v>32.5</v>
      </c>
      <c r="AD182" s="105">
        <f t="shared" si="9"/>
        <v>20</v>
      </c>
      <c r="AE182" s="105">
        <f t="shared" si="10"/>
        <v>650</v>
      </c>
    </row>
    <row r="183">
      <c r="A183" s="98" t="s">
        <v>1782</v>
      </c>
      <c r="B183" s="99" t="s">
        <v>1783</v>
      </c>
      <c r="C183" s="100" t="s">
        <v>1547</v>
      </c>
      <c r="D183" s="101" t="s">
        <v>1761</v>
      </c>
      <c r="E183" s="102" t="s">
        <v>443</v>
      </c>
      <c r="F183" s="100" t="s">
        <v>413</v>
      </c>
      <c r="G183" s="100" t="s">
        <v>1762</v>
      </c>
      <c r="H183" s="100" t="s">
        <v>417</v>
      </c>
      <c r="I183" s="100" t="s">
        <v>1784</v>
      </c>
      <c r="J183" s="100" t="s">
        <v>417</v>
      </c>
      <c r="K183" s="113" t="s">
        <v>527</v>
      </c>
      <c r="L183" s="100" t="s">
        <v>415</v>
      </c>
      <c r="M183" s="100" t="s">
        <v>1785</v>
      </c>
      <c r="N183" s="100" t="s">
        <v>417</v>
      </c>
      <c r="O183" s="113" t="s">
        <v>822</v>
      </c>
      <c r="P183" s="103" t="str">
        <f t="shared" si="1"/>
        <v>Low</v>
      </c>
      <c r="Q183" s="103" t="str">
        <f t="shared" si="2"/>
        <v>Very Low</v>
      </c>
      <c r="R183" s="103" t="str">
        <f t="shared" si="3"/>
        <v>Very Low</v>
      </c>
      <c r="S183" s="100" t="s">
        <v>422</v>
      </c>
      <c r="T183" s="114"/>
      <c r="U183" s="104"/>
      <c r="V183" s="104"/>
      <c r="W183" s="104"/>
      <c r="Y183" s="105">
        <f t="shared" si="4"/>
        <v>10</v>
      </c>
      <c r="Z183" s="105">
        <f t="shared" si="5"/>
        <v>10</v>
      </c>
      <c r="AA183" s="105">
        <f t="shared" si="6"/>
        <v>30</v>
      </c>
      <c r="AB183" s="105">
        <f t="shared" si="7"/>
        <v>10</v>
      </c>
      <c r="AC183" s="105">
        <f t="shared" si="8"/>
        <v>15</v>
      </c>
      <c r="AD183" s="105">
        <f t="shared" si="9"/>
        <v>10</v>
      </c>
      <c r="AE183" s="105">
        <f t="shared" si="10"/>
        <v>150</v>
      </c>
    </row>
    <row r="184">
      <c r="A184" s="98" t="s">
        <v>1786</v>
      </c>
      <c r="B184" s="99" t="s">
        <v>1787</v>
      </c>
      <c r="C184" s="100" t="s">
        <v>84</v>
      </c>
      <c r="D184" s="101" t="s">
        <v>1788</v>
      </c>
      <c r="E184" s="102" t="s">
        <v>1789</v>
      </c>
      <c r="F184" s="100" t="s">
        <v>427</v>
      </c>
      <c r="G184" s="100" t="s">
        <v>428</v>
      </c>
      <c r="H184" s="100" t="s">
        <v>415</v>
      </c>
      <c r="I184" s="115" t="s">
        <v>1150</v>
      </c>
      <c r="J184" s="100" t="s">
        <v>417</v>
      </c>
      <c r="K184" s="113" t="s">
        <v>632</v>
      </c>
      <c r="L184" s="100" t="s">
        <v>417</v>
      </c>
      <c r="M184" s="100" t="s">
        <v>812</v>
      </c>
      <c r="N184" s="100" t="s">
        <v>415</v>
      </c>
      <c r="O184" s="100" t="s">
        <v>726</v>
      </c>
      <c r="P184" s="103" t="str">
        <f t="shared" si="1"/>
        <v>Low</v>
      </c>
      <c r="Q184" s="103" t="str">
        <f t="shared" si="2"/>
        <v>High</v>
      </c>
      <c r="R184" s="103" t="str">
        <f t="shared" si="3"/>
        <v>Medium</v>
      </c>
      <c r="S184" s="100" t="s">
        <v>434</v>
      </c>
      <c r="T184" s="100" t="s">
        <v>1387</v>
      </c>
      <c r="U184" s="100" t="s">
        <v>1790</v>
      </c>
      <c r="V184" s="119" t="s">
        <v>1388</v>
      </c>
      <c r="W184" s="104"/>
      <c r="Y184" s="105">
        <f t="shared" si="4"/>
        <v>30</v>
      </c>
      <c r="Z184" s="105">
        <f t="shared" si="5"/>
        <v>10</v>
      </c>
      <c r="AA184" s="105">
        <f t="shared" si="6"/>
        <v>10</v>
      </c>
      <c r="AB184" s="105">
        <f t="shared" si="7"/>
        <v>30</v>
      </c>
      <c r="AC184" s="105">
        <f t="shared" si="8"/>
        <v>20</v>
      </c>
      <c r="AD184" s="105">
        <f t="shared" si="9"/>
        <v>40</v>
      </c>
      <c r="AE184" s="105">
        <f t="shared" si="10"/>
        <v>800</v>
      </c>
    </row>
    <row r="185">
      <c r="A185" s="98" t="s">
        <v>1791</v>
      </c>
      <c r="B185" s="99" t="s">
        <v>1792</v>
      </c>
      <c r="C185" s="100" t="s">
        <v>815</v>
      </c>
      <c r="D185" s="101" t="s">
        <v>1793</v>
      </c>
      <c r="E185" s="101" t="s">
        <v>1794</v>
      </c>
      <c r="F185" s="100" t="s">
        <v>545</v>
      </c>
      <c r="G185" s="102" t="s">
        <v>1795</v>
      </c>
      <c r="H185" s="100" t="s">
        <v>417</v>
      </c>
      <c r="I185" s="100" t="s">
        <v>1796</v>
      </c>
      <c r="J185" s="100" t="s">
        <v>417</v>
      </c>
      <c r="K185" s="113" t="s">
        <v>632</v>
      </c>
      <c r="L185" s="100" t="s">
        <v>417</v>
      </c>
      <c r="M185" s="100" t="s">
        <v>1797</v>
      </c>
      <c r="N185" s="100" t="s">
        <v>432</v>
      </c>
      <c r="O185" s="100" t="s">
        <v>1798</v>
      </c>
      <c r="P185" s="103" t="str">
        <f t="shared" si="1"/>
        <v>Low</v>
      </c>
      <c r="Q185" s="103" t="str">
        <f t="shared" si="2"/>
        <v>Low</v>
      </c>
      <c r="R185" s="103" t="str">
        <f t="shared" si="3"/>
        <v>Low</v>
      </c>
      <c r="S185" s="100" t="s">
        <v>422</v>
      </c>
      <c r="T185" s="104"/>
      <c r="U185" s="104"/>
      <c r="V185" s="104"/>
      <c r="W185" s="104"/>
      <c r="Y185" s="105">
        <f t="shared" si="4"/>
        <v>10</v>
      </c>
      <c r="Z185" s="105">
        <f t="shared" si="5"/>
        <v>10</v>
      </c>
      <c r="AA185" s="105">
        <f t="shared" si="6"/>
        <v>10</v>
      </c>
      <c r="AB185" s="105">
        <f t="shared" si="7"/>
        <v>40</v>
      </c>
      <c r="AC185" s="105">
        <f t="shared" si="8"/>
        <v>17.5</v>
      </c>
      <c r="AD185" s="105">
        <f t="shared" si="9"/>
        <v>20</v>
      </c>
      <c r="AE185" s="105">
        <f t="shared" si="10"/>
        <v>350</v>
      </c>
    </row>
    <row r="186">
      <c r="A186" s="98" t="s">
        <v>1799</v>
      </c>
      <c r="B186" s="100" t="s">
        <v>1800</v>
      </c>
      <c r="C186" s="100" t="s">
        <v>863</v>
      </c>
      <c r="D186" s="101" t="s">
        <v>442</v>
      </c>
      <c r="E186" s="102" t="s">
        <v>443</v>
      </c>
      <c r="F186" s="100" t="s">
        <v>545</v>
      </c>
      <c r="G186" s="100" t="s">
        <v>856</v>
      </c>
      <c r="H186" s="100" t="s">
        <v>432</v>
      </c>
      <c r="I186" s="100" t="s">
        <v>1754</v>
      </c>
      <c r="J186" s="100" t="s">
        <v>432</v>
      </c>
      <c r="K186" s="100" t="s">
        <v>741</v>
      </c>
      <c r="L186" s="100" t="s">
        <v>432</v>
      </c>
      <c r="M186" s="100" t="s">
        <v>733</v>
      </c>
      <c r="N186" s="100" t="s">
        <v>415</v>
      </c>
      <c r="O186" s="100" t="s">
        <v>1801</v>
      </c>
      <c r="P186" s="103" t="str">
        <f t="shared" si="1"/>
        <v>High</v>
      </c>
      <c r="Q186" s="103" t="str">
        <f t="shared" si="2"/>
        <v>Low</v>
      </c>
      <c r="R186" s="103" t="str">
        <f t="shared" si="3"/>
        <v>Medium</v>
      </c>
      <c r="S186" s="100" t="s">
        <v>434</v>
      </c>
      <c r="T186" s="100" t="s">
        <v>1802</v>
      </c>
      <c r="U186" s="104"/>
      <c r="V186" s="134" t="s">
        <v>865</v>
      </c>
      <c r="W186" s="104"/>
      <c r="Y186" s="105">
        <f t="shared" si="4"/>
        <v>40</v>
      </c>
      <c r="Z186" s="105">
        <f t="shared" si="5"/>
        <v>40</v>
      </c>
      <c r="AA186" s="105">
        <f t="shared" si="6"/>
        <v>40</v>
      </c>
      <c r="AB186" s="105">
        <f t="shared" si="7"/>
        <v>30</v>
      </c>
      <c r="AC186" s="105">
        <f t="shared" si="8"/>
        <v>37.5</v>
      </c>
      <c r="AD186" s="105">
        <f t="shared" si="9"/>
        <v>20</v>
      </c>
      <c r="AE186" s="105">
        <f t="shared" si="10"/>
        <v>750</v>
      </c>
    </row>
    <row r="187">
      <c r="A187" s="98" t="s">
        <v>1803</v>
      </c>
      <c r="B187" s="100" t="s">
        <v>1804</v>
      </c>
      <c r="C187" s="100" t="s">
        <v>1510</v>
      </c>
      <c r="D187" s="101" t="s">
        <v>1805</v>
      </c>
      <c r="E187" s="102" t="s">
        <v>1806</v>
      </c>
      <c r="F187" s="100" t="s">
        <v>427</v>
      </c>
      <c r="G187" s="100" t="s">
        <v>1807</v>
      </c>
      <c r="H187" s="100" t="s">
        <v>419</v>
      </c>
      <c r="I187" s="100" t="s">
        <v>1808</v>
      </c>
      <c r="J187" s="100" t="s">
        <v>417</v>
      </c>
      <c r="K187" s="113" t="s">
        <v>632</v>
      </c>
      <c r="L187" s="100" t="s">
        <v>417</v>
      </c>
      <c r="M187" s="100" t="s">
        <v>812</v>
      </c>
      <c r="N187" s="100" t="s">
        <v>415</v>
      </c>
      <c r="O187" s="100" t="s">
        <v>726</v>
      </c>
      <c r="P187" s="103" t="str">
        <f t="shared" si="1"/>
        <v>Low</v>
      </c>
      <c r="Q187" s="103" t="str">
        <f t="shared" si="2"/>
        <v>High</v>
      </c>
      <c r="R187" s="103" t="str">
        <f t="shared" si="3"/>
        <v>Medium</v>
      </c>
      <c r="S187" s="100" t="s">
        <v>434</v>
      </c>
      <c r="T187" s="113" t="s">
        <v>495</v>
      </c>
      <c r="U187" s="100" t="s">
        <v>774</v>
      </c>
      <c r="V187" s="106" t="s">
        <v>807</v>
      </c>
      <c r="W187" s="104"/>
      <c r="Y187" s="105">
        <f t="shared" si="4"/>
        <v>20</v>
      </c>
      <c r="Z187" s="105">
        <f t="shared" si="5"/>
        <v>10</v>
      </c>
      <c r="AA187" s="105">
        <f t="shared" si="6"/>
        <v>10</v>
      </c>
      <c r="AB187" s="105">
        <f t="shared" si="7"/>
        <v>30</v>
      </c>
      <c r="AC187" s="105">
        <f t="shared" si="8"/>
        <v>17.5</v>
      </c>
      <c r="AD187" s="105">
        <f t="shared" si="9"/>
        <v>40</v>
      </c>
      <c r="AE187" s="105">
        <f t="shared" si="10"/>
        <v>700</v>
      </c>
    </row>
    <row r="188">
      <c r="A188" s="98" t="s">
        <v>1809</v>
      </c>
      <c r="B188" s="100" t="s">
        <v>1810</v>
      </c>
      <c r="C188" s="100" t="s">
        <v>101</v>
      </c>
      <c r="D188" s="101" t="s">
        <v>1811</v>
      </c>
      <c r="E188" s="102" t="s">
        <v>1812</v>
      </c>
      <c r="F188" s="100" t="s">
        <v>449</v>
      </c>
      <c r="G188" s="100" t="s">
        <v>1813</v>
      </c>
      <c r="H188" s="100" t="s">
        <v>432</v>
      </c>
      <c r="I188" s="100" t="s">
        <v>1814</v>
      </c>
      <c r="J188" s="100" t="s">
        <v>417</v>
      </c>
      <c r="K188" s="100" t="s">
        <v>845</v>
      </c>
      <c r="L188" s="100" t="s">
        <v>417</v>
      </c>
      <c r="M188" s="100" t="s">
        <v>1815</v>
      </c>
      <c r="N188" s="100" t="s">
        <v>432</v>
      </c>
      <c r="O188" s="100" t="s">
        <v>1816</v>
      </c>
      <c r="P188" s="103" t="str">
        <f t="shared" si="1"/>
        <v>Medium</v>
      </c>
      <c r="Q188" s="103" t="str">
        <f t="shared" si="2"/>
        <v>Medium</v>
      </c>
      <c r="R188" s="103" t="str">
        <f t="shared" si="3"/>
        <v>Medium</v>
      </c>
      <c r="S188" s="100" t="s">
        <v>434</v>
      </c>
      <c r="T188" s="100" t="s">
        <v>1817</v>
      </c>
      <c r="U188" s="100" t="s">
        <v>101</v>
      </c>
      <c r="V188" s="100"/>
      <c r="W188" s="104"/>
      <c r="Y188" s="105">
        <f t="shared" si="4"/>
        <v>40</v>
      </c>
      <c r="Z188" s="105">
        <f t="shared" si="5"/>
        <v>10</v>
      </c>
      <c r="AA188" s="105">
        <f t="shared" si="6"/>
        <v>10</v>
      </c>
      <c r="AB188" s="105">
        <f t="shared" si="7"/>
        <v>40</v>
      </c>
      <c r="AC188" s="105">
        <f t="shared" si="8"/>
        <v>25</v>
      </c>
      <c r="AD188" s="105">
        <f t="shared" si="9"/>
        <v>30</v>
      </c>
      <c r="AE188" s="105">
        <f t="shared" si="10"/>
        <v>750</v>
      </c>
    </row>
    <row r="189">
      <c r="A189" s="98" t="s">
        <v>1818</v>
      </c>
      <c r="B189" s="100" t="s">
        <v>1819</v>
      </c>
      <c r="C189" s="100" t="s">
        <v>590</v>
      </c>
      <c r="D189" s="101" t="s">
        <v>1820</v>
      </c>
      <c r="E189" s="102" t="s">
        <v>1821</v>
      </c>
      <c r="F189" s="100" t="s">
        <v>427</v>
      </c>
      <c r="G189" s="100" t="s">
        <v>1377</v>
      </c>
      <c r="H189" s="100" t="s">
        <v>432</v>
      </c>
      <c r="I189" s="100" t="s">
        <v>1822</v>
      </c>
      <c r="J189" s="100" t="s">
        <v>417</v>
      </c>
      <c r="K189" s="100" t="s">
        <v>845</v>
      </c>
      <c r="L189" s="100" t="s">
        <v>432</v>
      </c>
      <c r="M189" s="100" t="s">
        <v>1823</v>
      </c>
      <c r="N189" s="100" t="s">
        <v>417</v>
      </c>
      <c r="O189" s="100" t="s">
        <v>822</v>
      </c>
      <c r="P189" s="103" t="str">
        <f t="shared" si="1"/>
        <v>Medium</v>
      </c>
      <c r="Q189" s="103" t="str">
        <f t="shared" si="2"/>
        <v>High</v>
      </c>
      <c r="R189" s="103" t="str">
        <f t="shared" si="3"/>
        <v>High</v>
      </c>
      <c r="S189" s="100" t="s">
        <v>434</v>
      </c>
      <c r="T189" s="100" t="s">
        <v>1824</v>
      </c>
      <c r="U189" s="100" t="s">
        <v>1825</v>
      </c>
      <c r="V189" s="100" t="s">
        <v>1826</v>
      </c>
      <c r="W189" s="104"/>
      <c r="Y189" s="105">
        <f t="shared" si="4"/>
        <v>40</v>
      </c>
      <c r="Z189" s="105">
        <f t="shared" si="5"/>
        <v>10</v>
      </c>
      <c r="AA189" s="105">
        <f t="shared" si="6"/>
        <v>40</v>
      </c>
      <c r="AB189" s="105">
        <f t="shared" si="7"/>
        <v>10</v>
      </c>
      <c r="AC189" s="105">
        <f t="shared" si="8"/>
        <v>25</v>
      </c>
      <c r="AD189" s="105">
        <f t="shared" si="9"/>
        <v>40</v>
      </c>
      <c r="AE189" s="105">
        <f t="shared" si="10"/>
        <v>1000</v>
      </c>
    </row>
    <row r="190">
      <c r="A190" s="98" t="s">
        <v>1827</v>
      </c>
      <c r="B190" s="100" t="s">
        <v>1828</v>
      </c>
      <c r="C190" s="100" t="s">
        <v>947</v>
      </c>
      <c r="D190" s="101" t="s">
        <v>1829</v>
      </c>
      <c r="E190" s="102" t="s">
        <v>1830</v>
      </c>
      <c r="F190" s="100" t="s">
        <v>413</v>
      </c>
      <c r="G190" s="100" t="s">
        <v>1831</v>
      </c>
      <c r="H190" s="100" t="s">
        <v>415</v>
      </c>
      <c r="I190" s="100" t="s">
        <v>1832</v>
      </c>
      <c r="J190" s="100" t="s">
        <v>417</v>
      </c>
      <c r="K190" s="100" t="s">
        <v>1488</v>
      </c>
      <c r="L190" s="100" t="s">
        <v>419</v>
      </c>
      <c r="M190" s="100" t="s">
        <v>1833</v>
      </c>
      <c r="N190" s="100" t="s">
        <v>417</v>
      </c>
      <c r="O190" s="100" t="s">
        <v>822</v>
      </c>
      <c r="P190" s="103" t="str">
        <f t="shared" si="1"/>
        <v>Low</v>
      </c>
      <c r="Q190" s="103" t="str">
        <f t="shared" si="2"/>
        <v>Very Low</v>
      </c>
      <c r="R190" s="103" t="str">
        <f t="shared" si="3"/>
        <v>Very Low</v>
      </c>
      <c r="S190" s="100" t="s">
        <v>422</v>
      </c>
      <c r="T190" s="100" t="s">
        <v>952</v>
      </c>
      <c r="U190" s="100" t="s">
        <v>100</v>
      </c>
      <c r="V190" s="104"/>
      <c r="W190" s="104"/>
      <c r="Y190" s="105">
        <f t="shared" si="4"/>
        <v>30</v>
      </c>
      <c r="Z190" s="105">
        <f t="shared" si="5"/>
        <v>10</v>
      </c>
      <c r="AA190" s="105">
        <f t="shared" si="6"/>
        <v>20</v>
      </c>
      <c r="AB190" s="105">
        <f t="shared" si="7"/>
        <v>10</v>
      </c>
      <c r="AC190" s="105">
        <f t="shared" si="8"/>
        <v>17.5</v>
      </c>
      <c r="AD190" s="105">
        <f t="shared" si="9"/>
        <v>10</v>
      </c>
      <c r="AE190" s="105">
        <f t="shared" si="10"/>
        <v>175</v>
      </c>
    </row>
    <row r="191">
      <c r="A191" s="98" t="s">
        <v>1834</v>
      </c>
      <c r="B191" s="100" t="s">
        <v>1835</v>
      </c>
      <c r="C191" s="100" t="s">
        <v>1374</v>
      </c>
      <c r="D191" s="101" t="s">
        <v>1836</v>
      </c>
      <c r="E191" s="102" t="s">
        <v>1837</v>
      </c>
      <c r="F191" s="100" t="s">
        <v>427</v>
      </c>
      <c r="G191" s="100" t="s">
        <v>1377</v>
      </c>
      <c r="H191" s="100" t="s">
        <v>417</v>
      </c>
      <c r="I191" s="100" t="s">
        <v>1838</v>
      </c>
      <c r="J191" s="100" t="s">
        <v>417</v>
      </c>
      <c r="K191" s="113" t="s">
        <v>632</v>
      </c>
      <c r="L191" s="100" t="s">
        <v>417</v>
      </c>
      <c r="M191" s="100" t="s">
        <v>812</v>
      </c>
      <c r="N191" s="100" t="s">
        <v>415</v>
      </c>
      <c r="O191" s="100" t="s">
        <v>726</v>
      </c>
      <c r="P191" s="103" t="str">
        <f t="shared" si="1"/>
        <v>Low</v>
      </c>
      <c r="Q191" s="103" t="str">
        <f t="shared" si="2"/>
        <v>High</v>
      </c>
      <c r="R191" s="103" t="str">
        <f t="shared" si="3"/>
        <v>Medium</v>
      </c>
      <c r="S191" s="107" t="s">
        <v>434</v>
      </c>
      <c r="T191" s="111" t="s">
        <v>1380</v>
      </c>
      <c r="U191" s="100" t="s">
        <v>1381</v>
      </c>
      <c r="V191" s="119" t="s">
        <v>807</v>
      </c>
      <c r="W191" s="104"/>
      <c r="Y191" s="105">
        <f t="shared" si="4"/>
        <v>10</v>
      </c>
      <c r="Z191" s="105">
        <f t="shared" si="5"/>
        <v>10</v>
      </c>
      <c r="AA191" s="105">
        <f t="shared" si="6"/>
        <v>10</v>
      </c>
      <c r="AB191" s="105">
        <f t="shared" si="7"/>
        <v>30</v>
      </c>
      <c r="AC191" s="105">
        <f t="shared" si="8"/>
        <v>15</v>
      </c>
      <c r="AD191" s="105">
        <f t="shared" si="9"/>
        <v>40</v>
      </c>
      <c r="AE191" s="105">
        <f t="shared" si="10"/>
        <v>600</v>
      </c>
    </row>
    <row r="192">
      <c r="A192" s="98" t="s">
        <v>1839</v>
      </c>
      <c r="B192" s="100" t="s">
        <v>1840</v>
      </c>
      <c r="C192" s="100" t="s">
        <v>410</v>
      </c>
      <c r="D192" s="101" t="s">
        <v>1199</v>
      </c>
      <c r="E192" s="102" t="s">
        <v>412</v>
      </c>
      <c r="F192" s="100" t="s">
        <v>413</v>
      </c>
      <c r="G192" s="100" t="s">
        <v>1201</v>
      </c>
      <c r="H192" s="100" t="s">
        <v>417</v>
      </c>
      <c r="I192" s="100" t="s">
        <v>547</v>
      </c>
      <c r="J192" s="100" t="s">
        <v>417</v>
      </c>
      <c r="K192" s="100" t="s">
        <v>418</v>
      </c>
      <c r="L192" s="100" t="s">
        <v>417</v>
      </c>
      <c r="M192" s="100" t="s">
        <v>786</v>
      </c>
      <c r="N192" s="100" t="s">
        <v>417</v>
      </c>
      <c r="O192" s="100" t="s">
        <v>421</v>
      </c>
      <c r="P192" s="103" t="str">
        <f t="shared" si="1"/>
        <v>Very Low</v>
      </c>
      <c r="Q192" s="103" t="str">
        <f t="shared" si="2"/>
        <v>Very Low</v>
      </c>
      <c r="R192" s="103" t="str">
        <f t="shared" si="3"/>
        <v>Very Low</v>
      </c>
      <c r="S192" s="107" t="s">
        <v>422</v>
      </c>
      <c r="T192" s="105"/>
      <c r="U192" s="104"/>
      <c r="V192" s="104"/>
      <c r="W192" s="104"/>
      <c r="Y192" s="105">
        <f t="shared" si="4"/>
        <v>10</v>
      </c>
      <c r="Z192" s="105">
        <f t="shared" si="5"/>
        <v>10</v>
      </c>
      <c r="AA192" s="105">
        <f t="shared" si="6"/>
        <v>10</v>
      </c>
      <c r="AB192" s="105">
        <f t="shared" si="7"/>
        <v>10</v>
      </c>
      <c r="AC192" s="105">
        <f t="shared" si="8"/>
        <v>10</v>
      </c>
      <c r="AD192" s="105">
        <f t="shared" si="9"/>
        <v>10</v>
      </c>
      <c r="AE192" s="105">
        <f t="shared" si="10"/>
        <v>100</v>
      </c>
    </row>
    <row r="193">
      <c r="A193" s="98" t="s">
        <v>1841</v>
      </c>
      <c r="B193" s="100" t="s">
        <v>1842</v>
      </c>
      <c r="C193" s="100" t="s">
        <v>522</v>
      </c>
      <c r="D193" s="101" t="s">
        <v>1248</v>
      </c>
      <c r="E193" s="113" t="s">
        <v>443</v>
      </c>
      <c r="F193" s="100" t="s">
        <v>413</v>
      </c>
      <c r="G193" s="100" t="s">
        <v>525</v>
      </c>
      <c r="H193" s="100" t="s">
        <v>415</v>
      </c>
      <c r="I193" s="113" t="s">
        <v>1738</v>
      </c>
      <c r="J193" s="100" t="s">
        <v>417</v>
      </c>
      <c r="K193" s="113" t="s">
        <v>527</v>
      </c>
      <c r="L193" s="100" t="s">
        <v>415</v>
      </c>
      <c r="M193" s="113" t="s">
        <v>1738</v>
      </c>
      <c r="N193" s="100" t="s">
        <v>417</v>
      </c>
      <c r="O193" s="113" t="s">
        <v>1131</v>
      </c>
      <c r="P193" s="103" t="str">
        <f t="shared" si="1"/>
        <v>Low</v>
      </c>
      <c r="Q193" s="103" t="str">
        <f t="shared" si="2"/>
        <v>Very Low</v>
      </c>
      <c r="R193" s="103" t="str">
        <f t="shared" si="3"/>
        <v>Very Low</v>
      </c>
      <c r="S193" s="107" t="s">
        <v>422</v>
      </c>
      <c r="T193" s="105"/>
      <c r="U193" s="104"/>
      <c r="V193" s="104"/>
      <c r="W193" s="104"/>
      <c r="Y193" s="105">
        <f t="shared" si="4"/>
        <v>30</v>
      </c>
      <c r="Z193" s="105">
        <f t="shared" si="5"/>
        <v>10</v>
      </c>
      <c r="AA193" s="105">
        <f t="shared" si="6"/>
        <v>30</v>
      </c>
      <c r="AB193" s="105">
        <f t="shared" si="7"/>
        <v>10</v>
      </c>
      <c r="AC193" s="105">
        <f t="shared" si="8"/>
        <v>20</v>
      </c>
      <c r="AD193" s="105">
        <f t="shared" si="9"/>
        <v>10</v>
      </c>
      <c r="AE193" s="105">
        <f t="shared" si="10"/>
        <v>200</v>
      </c>
    </row>
    <row r="194">
      <c r="A194" s="98" t="s">
        <v>1843</v>
      </c>
      <c r="B194" s="100" t="s">
        <v>1844</v>
      </c>
      <c r="C194" s="100" t="s">
        <v>1845</v>
      </c>
      <c r="D194" s="101" t="s">
        <v>1476</v>
      </c>
      <c r="E194" s="102" t="s">
        <v>1477</v>
      </c>
      <c r="F194" s="100" t="s">
        <v>449</v>
      </c>
      <c r="G194" s="4" t="s">
        <v>1478</v>
      </c>
      <c r="H194" s="100" t="s">
        <v>415</v>
      </c>
      <c r="I194" s="100" t="s">
        <v>1479</v>
      </c>
      <c r="J194" s="100" t="s">
        <v>419</v>
      </c>
      <c r="K194" s="100" t="s">
        <v>1724</v>
      </c>
      <c r="L194" s="100" t="s">
        <v>419</v>
      </c>
      <c r="M194" s="100" t="s">
        <v>1481</v>
      </c>
      <c r="N194" s="100" t="s">
        <v>417</v>
      </c>
      <c r="O194" s="100" t="s">
        <v>506</v>
      </c>
      <c r="P194" s="103" t="str">
        <f t="shared" si="1"/>
        <v>Low</v>
      </c>
      <c r="Q194" s="103" t="str">
        <f t="shared" si="2"/>
        <v>Medium</v>
      </c>
      <c r="R194" s="103" t="str">
        <f t="shared" si="3"/>
        <v>Medium</v>
      </c>
      <c r="S194" s="107" t="s">
        <v>434</v>
      </c>
      <c r="T194" s="111" t="s">
        <v>1482</v>
      </c>
      <c r="U194" s="100" t="s">
        <v>1483</v>
      </c>
      <c r="V194" s="104"/>
      <c r="W194" s="104"/>
      <c r="Y194" s="105">
        <f t="shared" si="4"/>
        <v>30</v>
      </c>
      <c r="Z194" s="105">
        <f t="shared" si="5"/>
        <v>20</v>
      </c>
      <c r="AA194" s="105">
        <f t="shared" si="6"/>
        <v>20</v>
      </c>
      <c r="AB194" s="105">
        <f t="shared" si="7"/>
        <v>10</v>
      </c>
      <c r="AC194" s="105">
        <f t="shared" si="8"/>
        <v>20</v>
      </c>
      <c r="AD194" s="105">
        <f t="shared" si="9"/>
        <v>30</v>
      </c>
      <c r="AE194" s="105">
        <f t="shared" si="10"/>
        <v>600</v>
      </c>
    </row>
    <row r="195">
      <c r="A195" s="98" t="s">
        <v>1846</v>
      </c>
      <c r="B195" s="100" t="s">
        <v>1847</v>
      </c>
      <c r="C195" s="100" t="s">
        <v>1848</v>
      </c>
      <c r="D195" s="113" t="s">
        <v>911</v>
      </c>
      <c r="E195" s="102" t="s">
        <v>1849</v>
      </c>
      <c r="F195" s="100" t="s">
        <v>449</v>
      </c>
      <c r="G195" s="113" t="s">
        <v>1301</v>
      </c>
      <c r="H195" s="100" t="s">
        <v>419</v>
      </c>
      <c r="I195" s="113" t="s">
        <v>1850</v>
      </c>
      <c r="J195" s="100" t="s">
        <v>419</v>
      </c>
      <c r="K195" s="100" t="s">
        <v>1851</v>
      </c>
      <c r="L195" s="100" t="s">
        <v>419</v>
      </c>
      <c r="M195" s="113" t="s">
        <v>453</v>
      </c>
      <c r="N195" s="100" t="s">
        <v>419</v>
      </c>
      <c r="O195" s="100" t="s">
        <v>1272</v>
      </c>
      <c r="P195" s="103" t="str">
        <f t="shared" si="1"/>
        <v>Low</v>
      </c>
      <c r="Q195" s="103" t="str">
        <f t="shared" si="2"/>
        <v>Medium</v>
      </c>
      <c r="R195" s="103" t="str">
        <f t="shared" si="3"/>
        <v>Medium</v>
      </c>
      <c r="S195" s="107" t="s">
        <v>434</v>
      </c>
      <c r="T195" s="130" t="s">
        <v>1852</v>
      </c>
      <c r="U195" s="100" t="s">
        <v>99</v>
      </c>
      <c r="V195" s="113" t="s">
        <v>1853</v>
      </c>
      <c r="W195" s="104"/>
      <c r="Y195" s="105">
        <f t="shared" si="4"/>
        <v>20</v>
      </c>
      <c r="Z195" s="105">
        <f t="shared" si="5"/>
        <v>20</v>
      </c>
      <c r="AA195" s="105">
        <f t="shared" si="6"/>
        <v>20</v>
      </c>
      <c r="AB195" s="105">
        <f t="shared" si="7"/>
        <v>20</v>
      </c>
      <c r="AC195" s="105">
        <f t="shared" si="8"/>
        <v>20</v>
      </c>
      <c r="AD195" s="105">
        <f t="shared" si="9"/>
        <v>30</v>
      </c>
      <c r="AE195" s="105">
        <f t="shared" si="10"/>
        <v>600</v>
      </c>
    </row>
    <row r="196">
      <c r="A196" s="98" t="s">
        <v>1854</v>
      </c>
      <c r="B196" s="100" t="s">
        <v>1855</v>
      </c>
      <c r="C196" s="100" t="s">
        <v>622</v>
      </c>
      <c r="D196" s="113" t="s">
        <v>615</v>
      </c>
      <c r="E196" s="102" t="s">
        <v>1856</v>
      </c>
      <c r="F196" s="100" t="s">
        <v>427</v>
      </c>
      <c r="G196" s="100" t="s">
        <v>617</v>
      </c>
      <c r="H196" s="100" t="s">
        <v>415</v>
      </c>
      <c r="I196" s="115" t="s">
        <v>1857</v>
      </c>
      <c r="J196" s="100" t="s">
        <v>415</v>
      </c>
      <c r="K196" s="113" t="s">
        <v>1151</v>
      </c>
      <c r="L196" s="100" t="s">
        <v>419</v>
      </c>
      <c r="M196" s="113" t="s">
        <v>1589</v>
      </c>
      <c r="N196" s="100" t="s">
        <v>417</v>
      </c>
      <c r="O196" s="121" t="s">
        <v>1152</v>
      </c>
      <c r="P196" s="103" t="str">
        <f t="shared" si="1"/>
        <v>Medium</v>
      </c>
      <c r="Q196" s="103" t="str">
        <f t="shared" si="2"/>
        <v>High</v>
      </c>
      <c r="R196" s="103" t="str">
        <f t="shared" si="3"/>
        <v>High</v>
      </c>
      <c r="S196" s="107" t="s">
        <v>434</v>
      </c>
      <c r="T196" s="111" t="s">
        <v>1590</v>
      </c>
      <c r="U196" s="100" t="s">
        <v>143</v>
      </c>
      <c r="V196" s="100" t="s">
        <v>1858</v>
      </c>
      <c r="W196" s="104"/>
      <c r="Y196" s="105">
        <f t="shared" si="4"/>
        <v>30</v>
      </c>
      <c r="Z196" s="105">
        <f t="shared" si="5"/>
        <v>30</v>
      </c>
      <c r="AA196" s="105">
        <f t="shared" si="6"/>
        <v>20</v>
      </c>
      <c r="AB196" s="105">
        <f t="shared" si="7"/>
        <v>10</v>
      </c>
      <c r="AC196" s="105">
        <f t="shared" si="8"/>
        <v>22.5</v>
      </c>
      <c r="AD196" s="105">
        <f t="shared" si="9"/>
        <v>40</v>
      </c>
      <c r="AE196" s="105">
        <f t="shared" si="10"/>
        <v>900</v>
      </c>
    </row>
    <row r="197">
      <c r="A197" s="98" t="s">
        <v>1859</v>
      </c>
      <c r="B197" s="100" t="s">
        <v>1860</v>
      </c>
      <c r="C197" s="100" t="s">
        <v>835</v>
      </c>
      <c r="D197" s="101" t="s">
        <v>1248</v>
      </c>
      <c r="E197" s="102" t="s">
        <v>1837</v>
      </c>
      <c r="F197" s="100" t="s">
        <v>413</v>
      </c>
      <c r="G197" s="100" t="s">
        <v>525</v>
      </c>
      <c r="H197" s="100" t="s">
        <v>417</v>
      </c>
      <c r="I197" s="100" t="s">
        <v>1861</v>
      </c>
      <c r="J197" s="100" t="s">
        <v>419</v>
      </c>
      <c r="K197" s="100" t="s">
        <v>1862</v>
      </c>
      <c r="L197" s="100" t="s">
        <v>417</v>
      </c>
      <c r="M197" s="100" t="s">
        <v>1238</v>
      </c>
      <c r="N197" s="100" t="s">
        <v>417</v>
      </c>
      <c r="O197" s="100" t="s">
        <v>421</v>
      </c>
      <c r="P197" s="103" t="str">
        <f t="shared" si="1"/>
        <v>Low</v>
      </c>
      <c r="Q197" s="103" t="str">
        <f t="shared" si="2"/>
        <v>Very Low</v>
      </c>
      <c r="R197" s="103" t="str">
        <f t="shared" si="3"/>
        <v>Very Low</v>
      </c>
      <c r="S197" s="107" t="s">
        <v>422</v>
      </c>
      <c r="T197" s="105"/>
      <c r="U197" s="104"/>
      <c r="V197" s="104"/>
      <c r="W197" s="104"/>
      <c r="Y197" s="105">
        <f t="shared" si="4"/>
        <v>10</v>
      </c>
      <c r="Z197" s="105">
        <f t="shared" si="5"/>
        <v>20</v>
      </c>
      <c r="AA197" s="105">
        <f t="shared" si="6"/>
        <v>10</v>
      </c>
      <c r="AB197" s="105">
        <f t="shared" si="7"/>
        <v>10</v>
      </c>
      <c r="AC197" s="105">
        <f t="shared" si="8"/>
        <v>12.5</v>
      </c>
      <c r="AD197" s="105">
        <f t="shared" si="9"/>
        <v>10</v>
      </c>
      <c r="AE197" s="105">
        <f t="shared" si="10"/>
        <v>125</v>
      </c>
    </row>
    <row r="198">
      <c r="A198" s="98" t="s">
        <v>1863</v>
      </c>
      <c r="B198" s="100" t="s">
        <v>1864</v>
      </c>
      <c r="C198" s="100" t="s">
        <v>1101</v>
      </c>
      <c r="D198" s="101" t="s">
        <v>1248</v>
      </c>
      <c r="E198" s="102" t="s">
        <v>1865</v>
      </c>
      <c r="F198" s="100" t="s">
        <v>413</v>
      </c>
      <c r="G198" s="100" t="s">
        <v>1866</v>
      </c>
      <c r="H198" s="100" t="s">
        <v>417</v>
      </c>
      <c r="I198" s="100" t="s">
        <v>1867</v>
      </c>
      <c r="J198" s="100" t="s">
        <v>417</v>
      </c>
      <c r="K198" s="100" t="s">
        <v>845</v>
      </c>
      <c r="L198" s="100" t="s">
        <v>417</v>
      </c>
      <c r="M198" s="100" t="s">
        <v>812</v>
      </c>
      <c r="N198" s="100" t="s">
        <v>419</v>
      </c>
      <c r="O198" s="100" t="s">
        <v>1868</v>
      </c>
      <c r="P198" s="103" t="str">
        <f t="shared" si="1"/>
        <v>Low</v>
      </c>
      <c r="Q198" s="103" t="str">
        <f t="shared" si="2"/>
        <v>Very Low</v>
      </c>
      <c r="R198" s="103" t="str">
        <f t="shared" si="3"/>
        <v>Very Low</v>
      </c>
      <c r="S198" s="107" t="s">
        <v>422</v>
      </c>
      <c r="T198" s="105"/>
      <c r="U198" s="104"/>
      <c r="V198" s="104"/>
      <c r="W198" s="104"/>
      <c r="Y198" s="105">
        <f t="shared" si="4"/>
        <v>10</v>
      </c>
      <c r="Z198" s="105">
        <f t="shared" si="5"/>
        <v>10</v>
      </c>
      <c r="AA198" s="105">
        <f t="shared" si="6"/>
        <v>10</v>
      </c>
      <c r="AB198" s="105">
        <f t="shared" si="7"/>
        <v>20</v>
      </c>
      <c r="AC198" s="105">
        <f t="shared" si="8"/>
        <v>12.5</v>
      </c>
      <c r="AD198" s="105">
        <f t="shared" si="9"/>
        <v>10</v>
      </c>
      <c r="AE198" s="105">
        <f t="shared" si="10"/>
        <v>125</v>
      </c>
    </row>
    <row r="199">
      <c r="A199" s="98" t="s">
        <v>1869</v>
      </c>
      <c r="B199" s="100" t="s">
        <v>1870</v>
      </c>
      <c r="C199" s="100" t="s">
        <v>1003</v>
      </c>
      <c r="D199" s="101" t="s">
        <v>1248</v>
      </c>
      <c r="E199" s="102" t="s">
        <v>1871</v>
      </c>
      <c r="F199" s="100" t="s">
        <v>413</v>
      </c>
      <c r="G199" s="100" t="s">
        <v>1866</v>
      </c>
      <c r="H199" s="100" t="s">
        <v>417</v>
      </c>
      <c r="I199" s="100" t="s">
        <v>1867</v>
      </c>
      <c r="J199" s="100" t="s">
        <v>417</v>
      </c>
      <c r="K199" s="100" t="s">
        <v>845</v>
      </c>
      <c r="L199" s="100" t="s">
        <v>417</v>
      </c>
      <c r="M199" s="100" t="s">
        <v>812</v>
      </c>
      <c r="N199" s="100" t="s">
        <v>417</v>
      </c>
      <c r="O199" s="100" t="s">
        <v>1872</v>
      </c>
      <c r="P199" s="103" t="str">
        <f t="shared" si="1"/>
        <v>Very Low</v>
      </c>
      <c r="Q199" s="103" t="str">
        <f t="shared" si="2"/>
        <v>Very Low</v>
      </c>
      <c r="R199" s="103" t="str">
        <f t="shared" si="3"/>
        <v>Very Low</v>
      </c>
      <c r="S199" s="107" t="s">
        <v>422</v>
      </c>
      <c r="T199" s="105"/>
      <c r="U199" s="104"/>
      <c r="V199" s="104"/>
      <c r="W199" s="104"/>
      <c r="Y199" s="105">
        <f t="shared" si="4"/>
        <v>10</v>
      </c>
      <c r="Z199" s="105">
        <f t="shared" si="5"/>
        <v>10</v>
      </c>
      <c r="AA199" s="105">
        <f t="shared" si="6"/>
        <v>10</v>
      </c>
      <c r="AB199" s="105">
        <f t="shared" si="7"/>
        <v>10</v>
      </c>
      <c r="AC199" s="105">
        <f t="shared" si="8"/>
        <v>10</v>
      </c>
      <c r="AD199" s="105">
        <f t="shared" si="9"/>
        <v>10</v>
      </c>
      <c r="AE199" s="105">
        <f t="shared" si="10"/>
        <v>100</v>
      </c>
    </row>
    <row r="200">
      <c r="A200" s="98" t="s">
        <v>1873</v>
      </c>
      <c r="B200" s="100" t="s">
        <v>1874</v>
      </c>
      <c r="C200" s="100" t="s">
        <v>581</v>
      </c>
      <c r="D200" s="101" t="s">
        <v>1468</v>
      </c>
      <c r="E200" s="102" t="s">
        <v>1875</v>
      </c>
      <c r="F200" s="100" t="s">
        <v>427</v>
      </c>
      <c r="G200" s="100" t="s">
        <v>1876</v>
      </c>
      <c r="H200" s="100" t="s">
        <v>417</v>
      </c>
      <c r="I200" s="100" t="s">
        <v>1867</v>
      </c>
      <c r="J200" s="100" t="s">
        <v>417</v>
      </c>
      <c r="K200" s="100" t="s">
        <v>845</v>
      </c>
      <c r="L200" s="100" t="s">
        <v>417</v>
      </c>
      <c r="M200" s="100" t="s">
        <v>812</v>
      </c>
      <c r="N200" s="100" t="s">
        <v>432</v>
      </c>
      <c r="O200" s="100" t="s">
        <v>1877</v>
      </c>
      <c r="P200" s="103" t="str">
        <f t="shared" si="1"/>
        <v>Low</v>
      </c>
      <c r="Q200" s="103" t="str">
        <f t="shared" si="2"/>
        <v>High</v>
      </c>
      <c r="R200" s="103" t="str">
        <f t="shared" si="3"/>
        <v>Medium</v>
      </c>
      <c r="S200" s="107" t="s">
        <v>434</v>
      </c>
      <c r="T200" s="111" t="s">
        <v>1878</v>
      </c>
      <c r="U200" s="100" t="s">
        <v>1879</v>
      </c>
      <c r="V200" s="100" t="s">
        <v>1880</v>
      </c>
      <c r="W200" s="104"/>
      <c r="Y200" s="105">
        <f t="shared" si="4"/>
        <v>10</v>
      </c>
      <c r="Z200" s="105">
        <f t="shared" si="5"/>
        <v>10</v>
      </c>
      <c r="AA200" s="105">
        <f t="shared" si="6"/>
        <v>10</v>
      </c>
      <c r="AB200" s="105">
        <f t="shared" si="7"/>
        <v>40</v>
      </c>
      <c r="AC200" s="105">
        <f t="shared" si="8"/>
        <v>17.5</v>
      </c>
      <c r="AD200" s="105">
        <f t="shared" si="9"/>
        <v>40</v>
      </c>
      <c r="AE200" s="105">
        <f t="shared" si="10"/>
        <v>700</v>
      </c>
    </row>
    <row r="201">
      <c r="A201" s="98" t="s">
        <v>1881</v>
      </c>
      <c r="B201" s="100" t="s">
        <v>1882</v>
      </c>
      <c r="C201" s="100" t="s">
        <v>1569</v>
      </c>
      <c r="D201" s="101" t="s">
        <v>1468</v>
      </c>
      <c r="E201" s="102" t="s">
        <v>1883</v>
      </c>
      <c r="F201" s="100" t="s">
        <v>413</v>
      </c>
      <c r="G201" s="100" t="s">
        <v>1710</v>
      </c>
      <c r="H201" s="100" t="s">
        <v>419</v>
      </c>
      <c r="I201" s="146" t="s">
        <v>1711</v>
      </c>
      <c r="J201" s="100" t="s">
        <v>419</v>
      </c>
      <c r="K201" s="100" t="s">
        <v>1712</v>
      </c>
      <c r="L201" s="100" t="s">
        <v>415</v>
      </c>
      <c r="M201" s="100" t="s">
        <v>1713</v>
      </c>
      <c r="N201" s="100" t="s">
        <v>417</v>
      </c>
      <c r="O201" s="100" t="s">
        <v>506</v>
      </c>
      <c r="P201" s="103" t="str">
        <f t="shared" si="1"/>
        <v>Low</v>
      </c>
      <c r="Q201" s="103" t="str">
        <f t="shared" si="2"/>
        <v>Very Low</v>
      </c>
      <c r="R201" s="103" t="str">
        <f t="shared" si="3"/>
        <v>Very Low</v>
      </c>
      <c r="S201" s="107" t="s">
        <v>434</v>
      </c>
      <c r="T201" s="111" t="s">
        <v>1472</v>
      </c>
      <c r="U201" s="100" t="s">
        <v>567</v>
      </c>
      <c r="V201" s="100" t="s">
        <v>1714</v>
      </c>
      <c r="W201" s="106" t="s">
        <v>694</v>
      </c>
      <c r="Y201" s="105">
        <f t="shared" si="4"/>
        <v>20</v>
      </c>
      <c r="Z201" s="105">
        <f t="shared" si="5"/>
        <v>20</v>
      </c>
      <c r="AA201" s="105">
        <f t="shared" si="6"/>
        <v>30</v>
      </c>
      <c r="AB201" s="105">
        <f t="shared" si="7"/>
        <v>10</v>
      </c>
      <c r="AC201" s="105">
        <f t="shared" si="8"/>
        <v>20</v>
      </c>
      <c r="AD201" s="105">
        <f t="shared" si="9"/>
        <v>10</v>
      </c>
      <c r="AE201" s="105">
        <f t="shared" si="10"/>
        <v>200</v>
      </c>
    </row>
    <row r="202">
      <c r="A202" s="148" t="s">
        <v>1884</v>
      </c>
      <c r="B202" s="149" t="s">
        <v>1885</v>
      </c>
      <c r="C202" s="100" t="s">
        <v>143</v>
      </c>
      <c r="D202" s="101" t="s">
        <v>1886</v>
      </c>
      <c r="E202" s="113" t="s">
        <v>445</v>
      </c>
      <c r="F202" s="100" t="s">
        <v>413</v>
      </c>
      <c r="G202" s="100" t="s">
        <v>445</v>
      </c>
      <c r="H202" s="100" t="s">
        <v>417</v>
      </c>
      <c r="I202" s="113" t="s">
        <v>445</v>
      </c>
      <c r="J202" s="100" t="s">
        <v>417</v>
      </c>
      <c r="K202" s="113" t="s">
        <v>445</v>
      </c>
      <c r="L202" s="100" t="s">
        <v>417</v>
      </c>
      <c r="M202" s="113" t="s">
        <v>445</v>
      </c>
      <c r="N202" s="100" t="s">
        <v>417</v>
      </c>
      <c r="O202" s="113" t="s">
        <v>445</v>
      </c>
      <c r="P202" s="103" t="str">
        <f t="shared" si="1"/>
        <v>Very Low</v>
      </c>
      <c r="Q202" s="103" t="str">
        <f t="shared" si="2"/>
        <v>Very Low</v>
      </c>
      <c r="R202" s="103" t="str">
        <f t="shared" si="3"/>
        <v>Very Low</v>
      </c>
      <c r="S202" s="107" t="s">
        <v>422</v>
      </c>
      <c r="T202" s="111" t="s">
        <v>445</v>
      </c>
      <c r="U202" s="113" t="s">
        <v>445</v>
      </c>
      <c r="V202" s="113" t="s">
        <v>445</v>
      </c>
      <c r="W202" s="104"/>
      <c r="Y202" s="105">
        <f t="shared" si="4"/>
        <v>10</v>
      </c>
      <c r="Z202" s="105">
        <f t="shared" si="5"/>
        <v>10</v>
      </c>
      <c r="AA202" s="105">
        <f t="shared" si="6"/>
        <v>10</v>
      </c>
      <c r="AB202" s="105">
        <f t="shared" si="7"/>
        <v>10</v>
      </c>
      <c r="AC202" s="105">
        <f t="shared" si="8"/>
        <v>10</v>
      </c>
      <c r="AD202" s="105">
        <f t="shared" si="9"/>
        <v>10</v>
      </c>
      <c r="AE202" s="105">
        <f t="shared" si="10"/>
        <v>100</v>
      </c>
    </row>
    <row r="203">
      <c r="A203" s="150" t="s">
        <v>1887</v>
      </c>
      <c r="B203" s="151" t="s">
        <v>1888</v>
      </c>
      <c r="C203" s="106" t="s">
        <v>1157</v>
      </c>
      <c r="D203" s="102" t="s">
        <v>1889</v>
      </c>
      <c r="E203" s="102" t="s">
        <v>1890</v>
      </c>
      <c r="F203" s="106" t="s">
        <v>413</v>
      </c>
      <c r="G203" s="106" t="s">
        <v>1891</v>
      </c>
      <c r="H203" s="106" t="s">
        <v>432</v>
      </c>
      <c r="I203" s="106" t="s">
        <v>1892</v>
      </c>
      <c r="J203" s="106" t="s">
        <v>417</v>
      </c>
      <c r="K203" s="106" t="s">
        <v>1893</v>
      </c>
      <c r="L203" s="106" t="s">
        <v>432</v>
      </c>
      <c r="M203" s="106" t="s">
        <v>1894</v>
      </c>
      <c r="N203" s="106" t="s">
        <v>415</v>
      </c>
      <c r="O203" s="106" t="s">
        <v>1895</v>
      </c>
      <c r="P203" s="103" t="str">
        <f t="shared" si="1"/>
        <v>Medium</v>
      </c>
      <c r="Q203" s="124" t="str">
        <f t="shared" si="2"/>
        <v>Very Low</v>
      </c>
      <c r="R203" s="103" t="str">
        <f t="shared" si="3"/>
        <v>Low</v>
      </c>
      <c r="S203" s="125" t="s">
        <v>494</v>
      </c>
      <c r="T203" s="126" t="s">
        <v>1896</v>
      </c>
      <c r="U203" s="106" t="s">
        <v>1897</v>
      </c>
      <c r="V203" s="106" t="s">
        <v>1898</v>
      </c>
      <c r="W203" s="127"/>
      <c r="X203" s="128"/>
      <c r="Y203" s="129">
        <f t="shared" si="4"/>
        <v>40</v>
      </c>
      <c r="Z203" s="129">
        <f t="shared" si="5"/>
        <v>10</v>
      </c>
      <c r="AA203" s="129">
        <f t="shared" si="6"/>
        <v>40</v>
      </c>
      <c r="AB203" s="129">
        <f t="shared" si="7"/>
        <v>30</v>
      </c>
      <c r="AC203" s="105">
        <f t="shared" si="8"/>
        <v>30</v>
      </c>
      <c r="AD203" s="129">
        <f t="shared" si="9"/>
        <v>10</v>
      </c>
      <c r="AE203" s="129">
        <f t="shared" si="10"/>
        <v>300</v>
      </c>
    </row>
    <row r="204">
      <c r="A204" s="148" t="s">
        <v>1899</v>
      </c>
      <c r="B204" s="149" t="s">
        <v>1900</v>
      </c>
      <c r="C204" s="100" t="s">
        <v>143</v>
      </c>
      <c r="D204" s="101" t="s">
        <v>1886</v>
      </c>
      <c r="E204" s="113" t="s">
        <v>445</v>
      </c>
      <c r="F204" s="100" t="s">
        <v>413</v>
      </c>
      <c r="G204" s="100" t="s">
        <v>445</v>
      </c>
      <c r="H204" s="100" t="s">
        <v>417</v>
      </c>
      <c r="I204" s="113" t="s">
        <v>445</v>
      </c>
      <c r="J204" s="100" t="s">
        <v>417</v>
      </c>
      <c r="K204" s="113" t="s">
        <v>445</v>
      </c>
      <c r="L204" s="100" t="s">
        <v>417</v>
      </c>
      <c r="M204" s="113" t="s">
        <v>445</v>
      </c>
      <c r="N204" s="100" t="s">
        <v>417</v>
      </c>
      <c r="O204" s="113" t="s">
        <v>445</v>
      </c>
      <c r="P204" s="103" t="str">
        <f t="shared" si="1"/>
        <v>Very Low</v>
      </c>
      <c r="Q204" s="103" t="str">
        <f t="shared" si="2"/>
        <v>Very Low</v>
      </c>
      <c r="R204" s="103" t="str">
        <f t="shared" si="3"/>
        <v>Very Low</v>
      </c>
      <c r="S204" s="107" t="s">
        <v>422</v>
      </c>
      <c r="T204" s="111" t="s">
        <v>445</v>
      </c>
      <c r="U204" s="113" t="s">
        <v>445</v>
      </c>
      <c r="V204" s="113" t="s">
        <v>445</v>
      </c>
      <c r="W204" s="104"/>
      <c r="Y204" s="105">
        <f t="shared" si="4"/>
        <v>10</v>
      </c>
      <c r="Z204" s="105">
        <f t="shared" si="5"/>
        <v>10</v>
      </c>
      <c r="AA204" s="105">
        <f t="shared" si="6"/>
        <v>10</v>
      </c>
      <c r="AB204" s="105">
        <f t="shared" si="7"/>
        <v>10</v>
      </c>
      <c r="AC204" s="105">
        <f t="shared" si="8"/>
        <v>10</v>
      </c>
      <c r="AD204" s="105">
        <f t="shared" si="9"/>
        <v>10</v>
      </c>
      <c r="AE204" s="105">
        <f t="shared" si="10"/>
        <v>100</v>
      </c>
    </row>
    <row r="205">
      <c r="A205" s="148" t="s">
        <v>1901</v>
      </c>
      <c r="B205" s="149" t="s">
        <v>1902</v>
      </c>
      <c r="C205" s="100" t="s">
        <v>508</v>
      </c>
      <c r="D205" s="101" t="s">
        <v>1903</v>
      </c>
      <c r="E205" s="102" t="s">
        <v>1904</v>
      </c>
      <c r="F205" s="100" t="s">
        <v>545</v>
      </c>
      <c r="G205" s="100" t="s">
        <v>1905</v>
      </c>
      <c r="H205" s="100" t="s">
        <v>417</v>
      </c>
      <c r="I205" s="100" t="s">
        <v>1906</v>
      </c>
      <c r="J205" s="100" t="s">
        <v>419</v>
      </c>
      <c r="K205" s="100" t="s">
        <v>1907</v>
      </c>
      <c r="L205" s="100" t="s">
        <v>417</v>
      </c>
      <c r="M205" s="100" t="s">
        <v>1908</v>
      </c>
      <c r="N205" s="100" t="s">
        <v>419</v>
      </c>
      <c r="O205" s="100" t="s">
        <v>1909</v>
      </c>
      <c r="P205" s="103" t="str">
        <f t="shared" si="1"/>
        <v>Low</v>
      </c>
      <c r="Q205" s="103" t="str">
        <f t="shared" si="2"/>
        <v>Low</v>
      </c>
      <c r="R205" s="103" t="str">
        <f t="shared" si="3"/>
        <v>Low</v>
      </c>
      <c r="S205" s="107" t="s">
        <v>422</v>
      </c>
      <c r="T205" s="111" t="s">
        <v>1622</v>
      </c>
      <c r="U205" s="100" t="s">
        <v>508</v>
      </c>
      <c r="V205" s="100" t="s">
        <v>445</v>
      </c>
      <c r="W205" s="106" t="s">
        <v>1910</v>
      </c>
      <c r="Y205" s="105">
        <f t="shared" si="4"/>
        <v>10</v>
      </c>
      <c r="Z205" s="105">
        <f t="shared" si="5"/>
        <v>20</v>
      </c>
      <c r="AA205" s="105">
        <f t="shared" si="6"/>
        <v>10</v>
      </c>
      <c r="AB205" s="105">
        <f t="shared" si="7"/>
        <v>20</v>
      </c>
      <c r="AC205" s="105">
        <f t="shared" si="8"/>
        <v>15</v>
      </c>
      <c r="AD205" s="105">
        <f t="shared" si="9"/>
        <v>20</v>
      </c>
      <c r="AE205" s="105">
        <f t="shared" si="10"/>
        <v>300</v>
      </c>
    </row>
    <row r="206">
      <c r="A206" s="148" t="s">
        <v>1911</v>
      </c>
      <c r="B206" s="149" t="s">
        <v>1912</v>
      </c>
      <c r="C206" s="100" t="s">
        <v>697</v>
      </c>
      <c r="D206" s="101" t="s">
        <v>1903</v>
      </c>
      <c r="E206" s="102" t="s">
        <v>1913</v>
      </c>
      <c r="F206" s="100" t="s">
        <v>413</v>
      </c>
      <c r="G206" s="100" t="s">
        <v>1914</v>
      </c>
      <c r="H206" s="100" t="s">
        <v>417</v>
      </c>
      <c r="I206" s="100" t="s">
        <v>1915</v>
      </c>
      <c r="J206" s="100" t="s">
        <v>417</v>
      </c>
      <c r="K206" s="113" t="s">
        <v>1916</v>
      </c>
      <c r="L206" s="100" t="s">
        <v>417</v>
      </c>
      <c r="M206" s="100" t="s">
        <v>1238</v>
      </c>
      <c r="N206" s="100" t="s">
        <v>432</v>
      </c>
      <c r="O206" s="100" t="s">
        <v>1917</v>
      </c>
      <c r="P206" s="103" t="str">
        <f t="shared" si="1"/>
        <v>Low</v>
      </c>
      <c r="Q206" s="103" t="str">
        <f t="shared" si="2"/>
        <v>Very Low</v>
      </c>
      <c r="R206" s="103" t="str">
        <f t="shared" si="3"/>
        <v>Very Low</v>
      </c>
      <c r="S206" s="107" t="s">
        <v>422</v>
      </c>
      <c r="T206" s="105"/>
      <c r="U206" s="100" t="s">
        <v>508</v>
      </c>
      <c r="V206" s="104"/>
      <c r="W206" s="104"/>
      <c r="Y206" s="105">
        <f t="shared" si="4"/>
        <v>10</v>
      </c>
      <c r="Z206" s="105">
        <f t="shared" si="5"/>
        <v>10</v>
      </c>
      <c r="AA206" s="105">
        <f t="shared" si="6"/>
        <v>10</v>
      </c>
      <c r="AB206" s="105">
        <f t="shared" si="7"/>
        <v>40</v>
      </c>
      <c r="AC206" s="105">
        <f t="shared" si="8"/>
        <v>17.5</v>
      </c>
      <c r="AD206" s="105">
        <f t="shared" si="9"/>
        <v>10</v>
      </c>
      <c r="AE206" s="105">
        <f t="shared" si="10"/>
        <v>175</v>
      </c>
    </row>
    <row r="207">
      <c r="A207" s="148" t="s">
        <v>1918</v>
      </c>
      <c r="B207" s="149" t="s">
        <v>1919</v>
      </c>
      <c r="C207" s="100" t="s">
        <v>101</v>
      </c>
      <c r="D207" s="101" t="s">
        <v>1920</v>
      </c>
      <c r="E207" s="102" t="s">
        <v>1921</v>
      </c>
      <c r="F207" s="100" t="s">
        <v>449</v>
      </c>
      <c r="G207" s="100" t="s">
        <v>1922</v>
      </c>
      <c r="H207" s="100" t="s">
        <v>432</v>
      </c>
      <c r="I207" s="100" t="s">
        <v>1923</v>
      </c>
      <c r="J207" s="100" t="s">
        <v>417</v>
      </c>
      <c r="K207" s="100" t="s">
        <v>632</v>
      </c>
      <c r="L207" s="100" t="s">
        <v>417</v>
      </c>
      <c r="M207" s="100" t="s">
        <v>1924</v>
      </c>
      <c r="N207" s="100" t="s">
        <v>417</v>
      </c>
      <c r="O207" s="100" t="s">
        <v>1925</v>
      </c>
      <c r="P207" s="103" t="str">
        <f t="shared" si="1"/>
        <v>Low</v>
      </c>
      <c r="Q207" s="103" t="str">
        <f t="shared" si="2"/>
        <v>Medium</v>
      </c>
      <c r="R207" s="103" t="str">
        <f t="shared" si="3"/>
        <v>Medium</v>
      </c>
      <c r="S207" s="107" t="s">
        <v>434</v>
      </c>
      <c r="T207" s="111" t="s">
        <v>1926</v>
      </c>
      <c r="U207" s="100" t="s">
        <v>101</v>
      </c>
      <c r="V207" s="104"/>
      <c r="W207" s="104"/>
      <c r="Y207" s="105">
        <f t="shared" si="4"/>
        <v>40</v>
      </c>
      <c r="Z207" s="105">
        <f t="shared" si="5"/>
        <v>10</v>
      </c>
      <c r="AA207" s="105">
        <f t="shared" si="6"/>
        <v>10</v>
      </c>
      <c r="AB207" s="105">
        <f t="shared" si="7"/>
        <v>10</v>
      </c>
      <c r="AC207" s="105">
        <f t="shared" si="8"/>
        <v>17.5</v>
      </c>
      <c r="AD207" s="105">
        <f t="shared" si="9"/>
        <v>30</v>
      </c>
      <c r="AE207" s="105">
        <f t="shared" si="10"/>
        <v>525</v>
      </c>
    </row>
    <row r="208">
      <c r="A208" s="148" t="s">
        <v>1927</v>
      </c>
      <c r="B208" s="149" t="s">
        <v>1928</v>
      </c>
      <c r="C208" s="100" t="s">
        <v>878</v>
      </c>
      <c r="D208" s="101" t="s">
        <v>445</v>
      </c>
      <c r="E208" s="101" t="s">
        <v>445</v>
      </c>
      <c r="F208" s="100" t="s">
        <v>413</v>
      </c>
      <c r="G208" s="100" t="s">
        <v>445</v>
      </c>
      <c r="H208" s="100" t="s">
        <v>417</v>
      </c>
      <c r="I208" s="100" t="s">
        <v>445</v>
      </c>
      <c r="J208" s="100"/>
      <c r="K208" s="113" t="s">
        <v>445</v>
      </c>
      <c r="L208" s="100" t="s">
        <v>417</v>
      </c>
      <c r="M208" s="100" t="s">
        <v>445</v>
      </c>
      <c r="N208" s="100" t="s">
        <v>417</v>
      </c>
      <c r="O208" s="100" t="s">
        <v>445</v>
      </c>
      <c r="P208" s="103" t="str">
        <f t="shared" si="1"/>
        <v>Very Low</v>
      </c>
      <c r="Q208" s="103" t="str">
        <f t="shared" si="2"/>
        <v>Very Low</v>
      </c>
      <c r="R208" s="103" t="str">
        <f t="shared" si="3"/>
        <v>Very Low</v>
      </c>
      <c r="S208" s="107" t="s">
        <v>422</v>
      </c>
      <c r="T208" s="105"/>
      <c r="U208" s="104"/>
      <c r="V208" s="104"/>
      <c r="W208" s="104"/>
      <c r="Y208" s="105">
        <f t="shared" si="4"/>
        <v>10</v>
      </c>
      <c r="Z208" s="105">
        <f t="shared" si="5"/>
        <v>0</v>
      </c>
      <c r="AA208" s="105">
        <f t="shared" si="6"/>
        <v>10</v>
      </c>
      <c r="AB208" s="105">
        <f t="shared" si="7"/>
        <v>10</v>
      </c>
      <c r="AC208" s="105">
        <f t="shared" si="8"/>
        <v>7.5</v>
      </c>
      <c r="AD208" s="105">
        <f t="shared" si="9"/>
        <v>10</v>
      </c>
      <c r="AE208" s="105">
        <f t="shared" si="10"/>
        <v>75</v>
      </c>
    </row>
    <row r="209">
      <c r="A209" s="148" t="s">
        <v>1929</v>
      </c>
      <c r="B209" s="149" t="s">
        <v>1930</v>
      </c>
      <c r="C209" s="100" t="s">
        <v>1220</v>
      </c>
      <c r="D209" s="101" t="s">
        <v>1903</v>
      </c>
      <c r="E209" s="102" t="s">
        <v>1931</v>
      </c>
      <c r="F209" s="100" t="s">
        <v>545</v>
      </c>
      <c r="G209" s="100" t="s">
        <v>1932</v>
      </c>
      <c r="H209" s="100" t="s">
        <v>417</v>
      </c>
      <c r="I209" s="100" t="s">
        <v>1915</v>
      </c>
      <c r="J209" s="100" t="s">
        <v>419</v>
      </c>
      <c r="K209" s="100" t="s">
        <v>1933</v>
      </c>
      <c r="L209" s="100" t="s">
        <v>417</v>
      </c>
      <c r="M209" s="100" t="s">
        <v>1908</v>
      </c>
      <c r="N209" s="100" t="s">
        <v>419</v>
      </c>
      <c r="O209" s="100" t="s">
        <v>1909</v>
      </c>
      <c r="P209" s="103" t="str">
        <f t="shared" si="1"/>
        <v>Low</v>
      </c>
      <c r="Q209" s="103" t="str">
        <f t="shared" si="2"/>
        <v>Low</v>
      </c>
      <c r="R209" s="103" t="str">
        <f t="shared" si="3"/>
        <v>Low</v>
      </c>
      <c r="S209" s="107" t="s">
        <v>422</v>
      </c>
      <c r="T209" s="111" t="s">
        <v>1622</v>
      </c>
      <c r="U209" s="100" t="s">
        <v>508</v>
      </c>
      <c r="V209" s="100" t="s">
        <v>445</v>
      </c>
      <c r="W209" s="106" t="s">
        <v>1910</v>
      </c>
      <c r="Y209" s="105">
        <f t="shared" si="4"/>
        <v>10</v>
      </c>
      <c r="Z209" s="105">
        <f t="shared" si="5"/>
        <v>20</v>
      </c>
      <c r="AA209" s="105">
        <f t="shared" si="6"/>
        <v>10</v>
      </c>
      <c r="AB209" s="105">
        <f t="shared" si="7"/>
        <v>20</v>
      </c>
      <c r="AC209" s="105">
        <f t="shared" si="8"/>
        <v>15</v>
      </c>
      <c r="AD209" s="105">
        <f t="shared" si="9"/>
        <v>20</v>
      </c>
      <c r="AE209" s="105">
        <f t="shared" si="10"/>
        <v>300</v>
      </c>
    </row>
    <row r="210">
      <c r="A210" s="148" t="s">
        <v>1934</v>
      </c>
      <c r="B210" s="149" t="s">
        <v>1935</v>
      </c>
      <c r="C210" s="100" t="s">
        <v>1232</v>
      </c>
      <c r="D210" s="101" t="s">
        <v>1903</v>
      </c>
      <c r="E210" s="102" t="s">
        <v>1913</v>
      </c>
      <c r="F210" s="100" t="s">
        <v>545</v>
      </c>
      <c r="G210" s="100" t="s">
        <v>1914</v>
      </c>
      <c r="H210" s="100" t="s">
        <v>417</v>
      </c>
      <c r="I210" s="100" t="s">
        <v>1915</v>
      </c>
      <c r="J210" s="100" t="s">
        <v>417</v>
      </c>
      <c r="K210" s="113" t="s">
        <v>1916</v>
      </c>
      <c r="L210" s="100" t="s">
        <v>417</v>
      </c>
      <c r="M210" s="100" t="s">
        <v>1238</v>
      </c>
      <c r="N210" s="100" t="s">
        <v>415</v>
      </c>
      <c r="O210" s="100" t="s">
        <v>1936</v>
      </c>
      <c r="P210" s="103" t="str">
        <f t="shared" si="1"/>
        <v>Low</v>
      </c>
      <c r="Q210" s="103" t="str">
        <f t="shared" si="2"/>
        <v>Low</v>
      </c>
      <c r="R210" s="103" t="str">
        <f t="shared" si="3"/>
        <v>Low</v>
      </c>
      <c r="S210" s="107" t="s">
        <v>422</v>
      </c>
      <c r="T210" s="105"/>
      <c r="U210" s="100" t="s">
        <v>878</v>
      </c>
      <c r="V210" s="104"/>
      <c r="W210" s="104"/>
      <c r="Y210" s="105">
        <f t="shared" si="4"/>
        <v>10</v>
      </c>
      <c r="Z210" s="105">
        <f t="shared" si="5"/>
        <v>10</v>
      </c>
      <c r="AA210" s="105">
        <f t="shared" si="6"/>
        <v>10</v>
      </c>
      <c r="AB210" s="105">
        <f t="shared" si="7"/>
        <v>30</v>
      </c>
      <c r="AC210" s="105">
        <f t="shared" si="8"/>
        <v>15</v>
      </c>
      <c r="AD210" s="105">
        <f t="shared" si="9"/>
        <v>20</v>
      </c>
      <c r="AE210" s="105">
        <f t="shared" si="10"/>
        <v>300</v>
      </c>
    </row>
    <row r="211">
      <c r="A211" s="148" t="s">
        <v>1937</v>
      </c>
      <c r="B211" s="149" t="s">
        <v>1938</v>
      </c>
      <c r="C211" s="100" t="s">
        <v>1307</v>
      </c>
      <c r="D211" s="113" t="s">
        <v>523</v>
      </c>
      <c r="E211" s="113" t="s">
        <v>1939</v>
      </c>
      <c r="F211" s="100" t="s">
        <v>413</v>
      </c>
      <c r="G211" s="113" t="s">
        <v>1940</v>
      </c>
      <c r="H211" s="100" t="s">
        <v>417</v>
      </c>
      <c r="I211" s="113" t="s">
        <v>1941</v>
      </c>
      <c r="J211" s="100" t="s">
        <v>419</v>
      </c>
      <c r="K211" s="100" t="s">
        <v>1942</v>
      </c>
      <c r="L211" s="100" t="s">
        <v>417</v>
      </c>
      <c r="M211" s="113" t="s">
        <v>873</v>
      </c>
      <c r="N211" s="100" t="s">
        <v>415</v>
      </c>
      <c r="O211" s="113" t="s">
        <v>874</v>
      </c>
      <c r="P211" s="103" t="str">
        <f t="shared" si="1"/>
        <v>Low</v>
      </c>
      <c r="Q211" s="103" t="str">
        <f t="shared" si="2"/>
        <v>Very Low</v>
      </c>
      <c r="R211" s="103" t="str">
        <f t="shared" si="3"/>
        <v>Very Low</v>
      </c>
      <c r="S211" s="107" t="s">
        <v>422</v>
      </c>
      <c r="T211" s="109" t="s">
        <v>917</v>
      </c>
      <c r="U211" s="100" t="s">
        <v>1943</v>
      </c>
      <c r="V211" s="109" t="s">
        <v>456</v>
      </c>
      <c r="W211" s="104"/>
      <c r="Y211" s="105">
        <f t="shared" si="4"/>
        <v>10</v>
      </c>
      <c r="Z211" s="105">
        <f t="shared" si="5"/>
        <v>20</v>
      </c>
      <c r="AA211" s="105">
        <f t="shared" si="6"/>
        <v>10</v>
      </c>
      <c r="AB211" s="105">
        <f t="shared" si="7"/>
        <v>30</v>
      </c>
      <c r="AC211" s="105">
        <f t="shared" si="8"/>
        <v>17.5</v>
      </c>
      <c r="AD211" s="105">
        <f t="shared" si="9"/>
        <v>10</v>
      </c>
      <c r="AE211" s="105">
        <f t="shared" si="10"/>
        <v>175</v>
      </c>
    </row>
    <row r="212">
      <c r="A212" s="148" t="s">
        <v>1944</v>
      </c>
      <c r="B212" s="149" t="s">
        <v>1945</v>
      </c>
      <c r="C212" s="100" t="s">
        <v>558</v>
      </c>
      <c r="D212" s="101" t="s">
        <v>1903</v>
      </c>
      <c r="E212" s="102" t="s">
        <v>1946</v>
      </c>
      <c r="F212" s="100" t="s">
        <v>449</v>
      </c>
      <c r="G212" s="113" t="s">
        <v>1947</v>
      </c>
      <c r="H212" s="100" t="s">
        <v>417</v>
      </c>
      <c r="I212" s="100" t="s">
        <v>1867</v>
      </c>
      <c r="J212" s="100" t="s">
        <v>419</v>
      </c>
      <c r="K212" s="100" t="s">
        <v>1948</v>
      </c>
      <c r="L212" s="100" t="s">
        <v>417</v>
      </c>
      <c r="M212" s="100" t="s">
        <v>1949</v>
      </c>
      <c r="N212" s="100" t="s">
        <v>432</v>
      </c>
      <c r="O212" s="100" t="s">
        <v>1950</v>
      </c>
      <c r="P212" s="103" t="str">
        <f t="shared" si="1"/>
        <v>Low</v>
      </c>
      <c r="Q212" s="103" t="str">
        <f t="shared" si="2"/>
        <v>Medium</v>
      </c>
      <c r="R212" s="103" t="str">
        <f t="shared" si="3"/>
        <v>Medium</v>
      </c>
      <c r="S212" s="107" t="s">
        <v>434</v>
      </c>
      <c r="T212" s="111" t="s">
        <v>1951</v>
      </c>
      <c r="U212" s="100" t="s">
        <v>508</v>
      </c>
      <c r="V212" s="100" t="s">
        <v>1952</v>
      </c>
      <c r="W212" s="104"/>
      <c r="Y212" s="105">
        <f t="shared" si="4"/>
        <v>10</v>
      </c>
      <c r="Z212" s="105">
        <f t="shared" si="5"/>
        <v>20</v>
      </c>
      <c r="AA212" s="105">
        <f t="shared" si="6"/>
        <v>10</v>
      </c>
      <c r="AB212" s="105">
        <f t="shared" si="7"/>
        <v>40</v>
      </c>
      <c r="AC212" s="105">
        <f t="shared" si="8"/>
        <v>20</v>
      </c>
      <c r="AD212" s="105">
        <f t="shared" si="9"/>
        <v>30</v>
      </c>
      <c r="AE212" s="105">
        <f t="shared" si="10"/>
        <v>600</v>
      </c>
    </row>
    <row r="213">
      <c r="A213" s="148" t="s">
        <v>1953</v>
      </c>
      <c r="B213" s="149" t="s">
        <v>1954</v>
      </c>
      <c r="C213" s="100" t="s">
        <v>570</v>
      </c>
      <c r="D213" s="101" t="s">
        <v>1829</v>
      </c>
      <c r="E213" s="102" t="s">
        <v>1830</v>
      </c>
      <c r="F213" s="100" t="s">
        <v>413</v>
      </c>
      <c r="G213" s="100" t="s">
        <v>1831</v>
      </c>
      <c r="H213" s="100" t="s">
        <v>415</v>
      </c>
      <c r="I213" s="100" t="s">
        <v>1832</v>
      </c>
      <c r="J213" s="100" t="s">
        <v>417</v>
      </c>
      <c r="K213" s="113" t="s">
        <v>632</v>
      </c>
      <c r="L213" s="100" t="s">
        <v>419</v>
      </c>
      <c r="M213" s="100" t="s">
        <v>1833</v>
      </c>
      <c r="N213" s="100" t="s">
        <v>417</v>
      </c>
      <c r="O213" s="100" t="s">
        <v>822</v>
      </c>
      <c r="P213" s="103" t="str">
        <f t="shared" si="1"/>
        <v>Low</v>
      </c>
      <c r="Q213" s="103" t="str">
        <f t="shared" si="2"/>
        <v>Very Low</v>
      </c>
      <c r="R213" s="103" t="str">
        <f t="shared" si="3"/>
        <v>Very Low</v>
      </c>
      <c r="S213" s="107" t="s">
        <v>422</v>
      </c>
      <c r="T213" s="100" t="s">
        <v>952</v>
      </c>
      <c r="U213" s="100" t="s">
        <v>100</v>
      </c>
      <c r="V213" s="104"/>
      <c r="W213" s="104"/>
      <c r="Y213" s="105">
        <f t="shared" si="4"/>
        <v>30</v>
      </c>
      <c r="Z213" s="105">
        <f t="shared" si="5"/>
        <v>10</v>
      </c>
      <c r="AA213" s="105">
        <f t="shared" si="6"/>
        <v>20</v>
      </c>
      <c r="AB213" s="105">
        <f t="shared" si="7"/>
        <v>10</v>
      </c>
      <c r="AC213" s="105">
        <f t="shared" si="8"/>
        <v>17.5</v>
      </c>
      <c r="AD213" s="105">
        <f t="shared" si="9"/>
        <v>10</v>
      </c>
      <c r="AE213" s="105">
        <f t="shared" si="10"/>
        <v>175</v>
      </c>
    </row>
    <row r="214">
      <c r="A214" s="148" t="s">
        <v>1955</v>
      </c>
      <c r="B214" s="149" t="s">
        <v>1956</v>
      </c>
      <c r="C214" s="100" t="s">
        <v>801</v>
      </c>
      <c r="D214" s="101" t="s">
        <v>1957</v>
      </c>
      <c r="E214" s="119" t="s">
        <v>1806</v>
      </c>
      <c r="F214" s="100" t="s">
        <v>427</v>
      </c>
      <c r="G214" s="100" t="s">
        <v>428</v>
      </c>
      <c r="H214" s="100" t="s">
        <v>415</v>
      </c>
      <c r="I214" s="100" t="s">
        <v>1958</v>
      </c>
      <c r="J214" s="100" t="s">
        <v>417</v>
      </c>
      <c r="K214" s="113" t="s">
        <v>632</v>
      </c>
      <c r="L214" s="100" t="s">
        <v>417</v>
      </c>
      <c r="M214" s="100" t="s">
        <v>812</v>
      </c>
      <c r="N214" s="100" t="s">
        <v>415</v>
      </c>
      <c r="O214" s="100" t="s">
        <v>726</v>
      </c>
      <c r="P214" s="103" t="str">
        <f t="shared" si="1"/>
        <v>Low</v>
      </c>
      <c r="Q214" s="103" t="str">
        <f t="shared" si="2"/>
        <v>High</v>
      </c>
      <c r="R214" s="103" t="str">
        <f t="shared" si="3"/>
        <v>Medium</v>
      </c>
      <c r="S214" s="107" t="s">
        <v>434</v>
      </c>
      <c r="T214" s="111" t="s">
        <v>752</v>
      </c>
      <c r="U214" s="100" t="s">
        <v>1512</v>
      </c>
      <c r="V214" s="106" t="s">
        <v>1959</v>
      </c>
      <c r="W214" s="104"/>
      <c r="Y214" s="105">
        <f t="shared" si="4"/>
        <v>30</v>
      </c>
      <c r="Z214" s="105">
        <f t="shared" si="5"/>
        <v>10</v>
      </c>
      <c r="AA214" s="105">
        <f t="shared" si="6"/>
        <v>10</v>
      </c>
      <c r="AB214" s="105">
        <f t="shared" si="7"/>
        <v>30</v>
      </c>
      <c r="AC214" s="105">
        <f t="shared" si="8"/>
        <v>20</v>
      </c>
      <c r="AD214" s="105">
        <f t="shared" si="9"/>
        <v>40</v>
      </c>
      <c r="AE214" s="105">
        <f t="shared" si="10"/>
        <v>800</v>
      </c>
    </row>
    <row r="215">
      <c r="A215" s="148" t="s">
        <v>1960</v>
      </c>
      <c r="B215" s="149" t="s">
        <v>1961</v>
      </c>
      <c r="C215" s="100" t="s">
        <v>1391</v>
      </c>
      <c r="D215" s="102" t="s">
        <v>1962</v>
      </c>
      <c r="E215" s="102" t="s">
        <v>1963</v>
      </c>
      <c r="F215" s="100" t="s">
        <v>449</v>
      </c>
      <c r="G215" s="100" t="s">
        <v>1964</v>
      </c>
      <c r="H215" s="100" t="s">
        <v>417</v>
      </c>
      <c r="I215" s="100" t="s">
        <v>1965</v>
      </c>
      <c r="J215" s="100" t="s">
        <v>417</v>
      </c>
      <c r="K215" s="100" t="s">
        <v>845</v>
      </c>
      <c r="L215" s="100" t="s">
        <v>417</v>
      </c>
      <c r="M215" s="100" t="s">
        <v>1924</v>
      </c>
      <c r="N215" s="100" t="s">
        <v>432</v>
      </c>
      <c r="O215" s="100" t="s">
        <v>1966</v>
      </c>
      <c r="P215" s="103" t="str">
        <f t="shared" si="1"/>
        <v>Low</v>
      </c>
      <c r="Q215" s="103" t="str">
        <f t="shared" si="2"/>
        <v>Medium</v>
      </c>
      <c r="R215" s="103" t="str">
        <f t="shared" si="3"/>
        <v>Medium</v>
      </c>
      <c r="S215" s="107" t="s">
        <v>434</v>
      </c>
      <c r="T215" s="111" t="s">
        <v>1967</v>
      </c>
      <c r="U215" s="104"/>
      <c r="V215" s="104"/>
      <c r="W215" s="104"/>
      <c r="Y215" s="105">
        <f t="shared" si="4"/>
        <v>10</v>
      </c>
      <c r="Z215" s="105">
        <f t="shared" si="5"/>
        <v>10</v>
      </c>
      <c r="AA215" s="105">
        <f t="shared" si="6"/>
        <v>10</v>
      </c>
      <c r="AB215" s="105">
        <f t="shared" si="7"/>
        <v>40</v>
      </c>
      <c r="AC215" s="105">
        <f t="shared" si="8"/>
        <v>17.5</v>
      </c>
      <c r="AD215" s="105">
        <f t="shared" si="9"/>
        <v>30</v>
      </c>
      <c r="AE215" s="105">
        <f t="shared" si="10"/>
        <v>525</v>
      </c>
    </row>
    <row r="216">
      <c r="A216" s="148" t="s">
        <v>1968</v>
      </c>
      <c r="B216" s="149" t="s">
        <v>1969</v>
      </c>
      <c r="C216" s="100" t="s">
        <v>1384</v>
      </c>
      <c r="D216" s="101" t="s">
        <v>1970</v>
      </c>
      <c r="E216" s="102" t="s">
        <v>1971</v>
      </c>
      <c r="F216" s="100" t="s">
        <v>427</v>
      </c>
      <c r="G216" s="100" t="s">
        <v>428</v>
      </c>
      <c r="H216" s="100" t="s">
        <v>419</v>
      </c>
      <c r="I216" s="100" t="s">
        <v>1972</v>
      </c>
      <c r="J216" s="100" t="s">
        <v>417</v>
      </c>
      <c r="K216" s="113" t="s">
        <v>632</v>
      </c>
      <c r="L216" s="100" t="s">
        <v>417</v>
      </c>
      <c r="M216" s="100" t="s">
        <v>812</v>
      </c>
      <c r="N216" s="100" t="s">
        <v>415</v>
      </c>
      <c r="O216" s="100" t="s">
        <v>726</v>
      </c>
      <c r="P216" s="103" t="str">
        <f t="shared" si="1"/>
        <v>Low</v>
      </c>
      <c r="Q216" s="103" t="str">
        <f t="shared" si="2"/>
        <v>High</v>
      </c>
      <c r="R216" s="103" t="str">
        <f t="shared" si="3"/>
        <v>Medium</v>
      </c>
      <c r="S216" s="107" t="s">
        <v>434</v>
      </c>
      <c r="T216" s="111" t="s">
        <v>752</v>
      </c>
      <c r="U216" s="100" t="s">
        <v>1973</v>
      </c>
      <c r="V216" s="106" t="s">
        <v>753</v>
      </c>
      <c r="W216" s="104"/>
      <c r="Y216" s="105">
        <f t="shared" si="4"/>
        <v>20</v>
      </c>
      <c r="Z216" s="105">
        <f t="shared" si="5"/>
        <v>10</v>
      </c>
      <c r="AA216" s="105">
        <f t="shared" si="6"/>
        <v>10</v>
      </c>
      <c r="AB216" s="105">
        <f t="shared" si="7"/>
        <v>30</v>
      </c>
      <c r="AC216" s="105">
        <f t="shared" si="8"/>
        <v>17.5</v>
      </c>
      <c r="AD216" s="105">
        <f t="shared" si="9"/>
        <v>40</v>
      </c>
      <c r="AE216" s="105">
        <f t="shared" si="10"/>
        <v>700</v>
      </c>
    </row>
    <row r="217">
      <c r="A217" s="148" t="s">
        <v>1974</v>
      </c>
      <c r="B217" s="149" t="s">
        <v>1975</v>
      </c>
      <c r="C217" s="100" t="s">
        <v>101</v>
      </c>
      <c r="D217" s="101" t="s">
        <v>1976</v>
      </c>
      <c r="E217" s="102" t="s">
        <v>1977</v>
      </c>
      <c r="F217" s="100" t="s">
        <v>427</v>
      </c>
      <c r="G217" s="104"/>
      <c r="H217" s="100" t="s">
        <v>415</v>
      </c>
      <c r="I217" s="100" t="s">
        <v>1978</v>
      </c>
      <c r="J217" s="100" t="s">
        <v>417</v>
      </c>
      <c r="K217" s="100" t="s">
        <v>1979</v>
      </c>
      <c r="L217" s="100" t="s">
        <v>415</v>
      </c>
      <c r="M217" s="100" t="s">
        <v>1980</v>
      </c>
      <c r="N217" s="100" t="s">
        <v>417</v>
      </c>
      <c r="O217" s="100" t="s">
        <v>1981</v>
      </c>
      <c r="P217" s="103" t="str">
        <f t="shared" si="1"/>
        <v>Low</v>
      </c>
      <c r="Q217" s="103" t="str">
        <f t="shared" si="2"/>
        <v>High</v>
      </c>
      <c r="R217" s="103" t="str">
        <f t="shared" si="3"/>
        <v>Medium</v>
      </c>
      <c r="S217" s="107" t="s">
        <v>434</v>
      </c>
      <c r="T217" s="111" t="s">
        <v>1982</v>
      </c>
      <c r="U217" s="100" t="s">
        <v>1973</v>
      </c>
      <c r="V217" s="104"/>
      <c r="W217" s="104"/>
      <c r="Y217" s="105">
        <f t="shared" si="4"/>
        <v>30</v>
      </c>
      <c r="Z217" s="105">
        <f t="shared" si="5"/>
        <v>10</v>
      </c>
      <c r="AA217" s="105">
        <f t="shared" si="6"/>
        <v>30</v>
      </c>
      <c r="AB217" s="105">
        <f t="shared" si="7"/>
        <v>10</v>
      </c>
      <c r="AC217" s="105">
        <f t="shared" si="8"/>
        <v>20</v>
      </c>
      <c r="AD217" s="105">
        <f t="shared" si="9"/>
        <v>40</v>
      </c>
      <c r="AE217" s="105">
        <f t="shared" si="10"/>
        <v>800</v>
      </c>
    </row>
    <row r="218">
      <c r="A218" s="152" t="s">
        <v>1983</v>
      </c>
      <c r="B218" s="149" t="s">
        <v>1984</v>
      </c>
      <c r="C218" s="100" t="s">
        <v>508</v>
      </c>
      <c r="D218" s="101" t="s">
        <v>1985</v>
      </c>
      <c r="E218" s="102" t="s">
        <v>1986</v>
      </c>
      <c r="F218" s="100" t="s">
        <v>545</v>
      </c>
      <c r="G218" s="100" t="s">
        <v>1987</v>
      </c>
      <c r="H218" s="100" t="s">
        <v>415</v>
      </c>
      <c r="I218" s="100" t="s">
        <v>1988</v>
      </c>
      <c r="J218" s="100" t="s">
        <v>415</v>
      </c>
      <c r="K218" s="100" t="s">
        <v>1989</v>
      </c>
      <c r="L218" s="100" t="s">
        <v>415</v>
      </c>
      <c r="M218" s="100" t="s">
        <v>1471</v>
      </c>
      <c r="N218" s="100" t="s">
        <v>419</v>
      </c>
      <c r="O218" s="100" t="s">
        <v>1990</v>
      </c>
      <c r="P218" s="103" t="str">
        <f t="shared" si="1"/>
        <v>Medium</v>
      </c>
      <c r="Q218" s="103" t="str">
        <f t="shared" si="2"/>
        <v>Low</v>
      </c>
      <c r="R218" s="103" t="str">
        <f t="shared" si="3"/>
        <v>Medium</v>
      </c>
      <c r="S218" s="107" t="s">
        <v>434</v>
      </c>
      <c r="T218" s="111" t="s">
        <v>1991</v>
      </c>
      <c r="U218" s="100" t="s">
        <v>567</v>
      </c>
      <c r="V218" s="100" t="s">
        <v>1714</v>
      </c>
      <c r="W218" s="106" t="s">
        <v>1992</v>
      </c>
      <c r="Y218" s="105">
        <f t="shared" si="4"/>
        <v>30</v>
      </c>
      <c r="Z218" s="105">
        <f t="shared" si="5"/>
        <v>30</v>
      </c>
      <c r="AA218" s="105">
        <f t="shared" si="6"/>
        <v>30</v>
      </c>
      <c r="AB218" s="105">
        <f t="shared" si="7"/>
        <v>20</v>
      </c>
      <c r="AC218" s="105">
        <f t="shared" si="8"/>
        <v>27.5</v>
      </c>
      <c r="AD218" s="105">
        <f t="shared" si="9"/>
        <v>20</v>
      </c>
      <c r="AE218" s="105">
        <f t="shared" si="10"/>
        <v>550</v>
      </c>
    </row>
    <row r="219">
      <c r="A219" s="153" t="s">
        <v>1993</v>
      </c>
      <c r="B219" s="149" t="s">
        <v>1994</v>
      </c>
      <c r="C219" s="100" t="s">
        <v>1626</v>
      </c>
      <c r="D219" s="101" t="s">
        <v>1995</v>
      </c>
      <c r="E219" s="102" t="s">
        <v>1996</v>
      </c>
      <c r="F219" s="100" t="s">
        <v>427</v>
      </c>
      <c r="G219" s="100" t="s">
        <v>1997</v>
      </c>
      <c r="H219" s="100" t="s">
        <v>432</v>
      </c>
      <c r="I219" s="100" t="s">
        <v>1998</v>
      </c>
      <c r="J219" s="100" t="s">
        <v>417</v>
      </c>
      <c r="K219" s="100" t="s">
        <v>1488</v>
      </c>
      <c r="L219" s="100" t="s">
        <v>415</v>
      </c>
      <c r="M219" s="100" t="s">
        <v>1999</v>
      </c>
      <c r="N219" s="100" t="s">
        <v>415</v>
      </c>
      <c r="O219" s="100" t="s">
        <v>726</v>
      </c>
      <c r="P219" s="103" t="str">
        <f t="shared" si="1"/>
        <v>Medium</v>
      </c>
      <c r="Q219" s="103" t="str">
        <f t="shared" si="2"/>
        <v>High</v>
      </c>
      <c r="R219" s="103" t="str">
        <f t="shared" si="3"/>
        <v>High</v>
      </c>
      <c r="S219" s="107" t="s">
        <v>434</v>
      </c>
      <c r="T219" s="111" t="s">
        <v>2000</v>
      </c>
      <c r="U219" s="100" t="s">
        <v>2001</v>
      </c>
      <c r="V219" s="104"/>
      <c r="W219" s="104"/>
      <c r="Y219" s="105">
        <f t="shared" si="4"/>
        <v>40</v>
      </c>
      <c r="Z219" s="105">
        <f t="shared" si="5"/>
        <v>10</v>
      </c>
      <c r="AA219" s="105">
        <f t="shared" si="6"/>
        <v>30</v>
      </c>
      <c r="AB219" s="105">
        <f t="shared" si="7"/>
        <v>30</v>
      </c>
      <c r="AC219" s="105">
        <f t="shared" si="8"/>
        <v>27.5</v>
      </c>
      <c r="AD219" s="105">
        <f t="shared" si="9"/>
        <v>40</v>
      </c>
      <c r="AE219" s="105">
        <f t="shared" si="10"/>
        <v>1100</v>
      </c>
    </row>
    <row r="220">
      <c r="A220" s="148" t="s">
        <v>2002</v>
      </c>
      <c r="B220" s="149" t="s">
        <v>2003</v>
      </c>
      <c r="C220" s="100" t="s">
        <v>655</v>
      </c>
      <c r="D220" s="101" t="s">
        <v>2004</v>
      </c>
      <c r="E220" s="102" t="s">
        <v>2005</v>
      </c>
      <c r="F220" s="100" t="s">
        <v>413</v>
      </c>
      <c r="G220" s="100" t="s">
        <v>1719</v>
      </c>
      <c r="H220" s="100" t="s">
        <v>417</v>
      </c>
      <c r="I220" s="100" t="s">
        <v>2006</v>
      </c>
      <c r="J220" s="100" t="s">
        <v>417</v>
      </c>
      <c r="K220" s="100" t="s">
        <v>1488</v>
      </c>
      <c r="L220" s="100" t="s">
        <v>417</v>
      </c>
      <c r="M220" s="100" t="s">
        <v>1238</v>
      </c>
      <c r="N220" s="100" t="s">
        <v>417</v>
      </c>
      <c r="O220" s="100" t="s">
        <v>842</v>
      </c>
      <c r="P220" s="103" t="str">
        <f t="shared" si="1"/>
        <v>Very Low</v>
      </c>
      <c r="Q220" s="103" t="str">
        <f t="shared" si="2"/>
        <v>Very Low</v>
      </c>
      <c r="R220" s="103" t="str">
        <f t="shared" si="3"/>
        <v>Very Low</v>
      </c>
      <c r="S220" s="107" t="s">
        <v>422</v>
      </c>
      <c r="T220" s="105"/>
      <c r="U220" s="104"/>
      <c r="V220" s="104"/>
      <c r="W220" s="104"/>
      <c r="Y220" s="105">
        <f t="shared" si="4"/>
        <v>10</v>
      </c>
      <c r="Z220" s="105">
        <f t="shared" si="5"/>
        <v>10</v>
      </c>
      <c r="AA220" s="105">
        <f t="shared" si="6"/>
        <v>10</v>
      </c>
      <c r="AB220" s="105">
        <f t="shared" si="7"/>
        <v>10</v>
      </c>
      <c r="AC220" s="105">
        <f t="shared" si="8"/>
        <v>10</v>
      </c>
      <c r="AD220" s="105">
        <f t="shared" si="9"/>
        <v>10</v>
      </c>
      <c r="AE220" s="105">
        <f t="shared" si="10"/>
        <v>100</v>
      </c>
    </row>
    <row r="221">
      <c r="A221" s="148" t="s">
        <v>2007</v>
      </c>
      <c r="B221" s="149" t="s">
        <v>2008</v>
      </c>
      <c r="C221" s="100" t="s">
        <v>100</v>
      </c>
      <c r="D221" s="101" t="s">
        <v>2009</v>
      </c>
      <c r="E221" s="102" t="s">
        <v>572</v>
      </c>
      <c r="F221" s="100" t="s">
        <v>413</v>
      </c>
      <c r="G221" s="100" t="s">
        <v>561</v>
      </c>
      <c r="H221" s="100" t="s">
        <v>415</v>
      </c>
      <c r="I221" s="100" t="s">
        <v>949</v>
      </c>
      <c r="J221" s="100" t="s">
        <v>417</v>
      </c>
      <c r="K221" s="100" t="s">
        <v>632</v>
      </c>
      <c r="L221" s="100" t="s">
        <v>419</v>
      </c>
      <c r="M221" s="100" t="s">
        <v>950</v>
      </c>
      <c r="N221" s="100" t="s">
        <v>417</v>
      </c>
      <c r="O221" s="100" t="s">
        <v>951</v>
      </c>
      <c r="P221" s="103" t="str">
        <f t="shared" si="1"/>
        <v>Low</v>
      </c>
      <c r="Q221" s="103" t="str">
        <f t="shared" si="2"/>
        <v>Very Low</v>
      </c>
      <c r="R221" s="103" t="str">
        <f t="shared" si="3"/>
        <v>Very Low</v>
      </c>
      <c r="S221" s="107" t="s">
        <v>434</v>
      </c>
      <c r="T221" s="111" t="s">
        <v>1342</v>
      </c>
      <c r="U221" s="100" t="s">
        <v>100</v>
      </c>
      <c r="V221" s="104"/>
      <c r="W221" s="104"/>
      <c r="Y221" s="105">
        <f t="shared" si="4"/>
        <v>30</v>
      </c>
      <c r="Z221" s="105">
        <f t="shared" si="5"/>
        <v>10</v>
      </c>
      <c r="AA221" s="105">
        <f t="shared" si="6"/>
        <v>20</v>
      </c>
      <c r="AB221" s="105">
        <f t="shared" si="7"/>
        <v>10</v>
      </c>
      <c r="AC221" s="105">
        <f t="shared" si="8"/>
        <v>17.5</v>
      </c>
      <c r="AD221" s="105">
        <f t="shared" si="9"/>
        <v>10</v>
      </c>
      <c r="AE221" s="105">
        <f t="shared" si="10"/>
        <v>175</v>
      </c>
    </row>
    <row r="222">
      <c r="A222" s="148" t="s">
        <v>2010</v>
      </c>
      <c r="B222" s="149" t="s">
        <v>2011</v>
      </c>
      <c r="C222" s="100" t="s">
        <v>1429</v>
      </c>
      <c r="D222" s="101" t="s">
        <v>2012</v>
      </c>
      <c r="E222" s="102" t="s">
        <v>2013</v>
      </c>
      <c r="F222" s="100" t="s">
        <v>427</v>
      </c>
      <c r="G222" s="100" t="s">
        <v>428</v>
      </c>
      <c r="H222" s="100" t="s">
        <v>415</v>
      </c>
      <c r="I222" s="100" t="s">
        <v>2014</v>
      </c>
      <c r="J222" s="100" t="s">
        <v>417</v>
      </c>
      <c r="K222" s="113" t="s">
        <v>632</v>
      </c>
      <c r="L222" s="100" t="s">
        <v>417</v>
      </c>
      <c r="M222" s="100" t="s">
        <v>812</v>
      </c>
      <c r="N222" s="100" t="s">
        <v>415</v>
      </c>
      <c r="O222" s="100" t="s">
        <v>726</v>
      </c>
      <c r="P222" s="103" t="str">
        <f t="shared" si="1"/>
        <v>Low</v>
      </c>
      <c r="Q222" s="103" t="str">
        <f t="shared" si="2"/>
        <v>High</v>
      </c>
      <c r="R222" s="103" t="str">
        <f t="shared" si="3"/>
        <v>Medium</v>
      </c>
      <c r="S222" s="107" t="s">
        <v>434</v>
      </c>
      <c r="T222" s="111" t="s">
        <v>2015</v>
      </c>
      <c r="U222" s="100" t="s">
        <v>1517</v>
      </c>
      <c r="V222" s="106" t="s">
        <v>2016</v>
      </c>
      <c r="W222" s="104"/>
      <c r="Y222" s="105">
        <f t="shared" si="4"/>
        <v>30</v>
      </c>
      <c r="Z222" s="105">
        <f t="shared" si="5"/>
        <v>10</v>
      </c>
      <c r="AA222" s="105">
        <f t="shared" si="6"/>
        <v>10</v>
      </c>
      <c r="AB222" s="105">
        <f t="shared" si="7"/>
        <v>30</v>
      </c>
      <c r="AC222" s="105">
        <f t="shared" si="8"/>
        <v>20</v>
      </c>
      <c r="AD222" s="105">
        <f t="shared" si="9"/>
        <v>40</v>
      </c>
      <c r="AE222" s="105">
        <f t="shared" si="10"/>
        <v>800</v>
      </c>
    </row>
    <row r="223">
      <c r="A223" s="148" t="s">
        <v>2017</v>
      </c>
      <c r="B223" s="149" t="s">
        <v>2018</v>
      </c>
      <c r="C223" s="100" t="s">
        <v>598</v>
      </c>
      <c r="D223" s="101" t="s">
        <v>1453</v>
      </c>
      <c r="E223" s="113" t="s">
        <v>2019</v>
      </c>
      <c r="F223" s="100" t="s">
        <v>449</v>
      </c>
      <c r="G223" s="100" t="s">
        <v>792</v>
      </c>
      <c r="H223" s="100" t="s">
        <v>415</v>
      </c>
      <c r="I223" s="113" t="s">
        <v>2020</v>
      </c>
      <c r="J223" s="100" t="s">
        <v>417</v>
      </c>
      <c r="K223" s="113" t="s">
        <v>527</v>
      </c>
      <c r="L223" s="100" t="s">
        <v>417</v>
      </c>
      <c r="M223" s="113" t="s">
        <v>2020</v>
      </c>
      <c r="N223" s="100" t="s">
        <v>417</v>
      </c>
      <c r="O223" s="113" t="s">
        <v>1131</v>
      </c>
      <c r="P223" s="103" t="str">
        <f t="shared" si="1"/>
        <v>Low</v>
      </c>
      <c r="Q223" s="103" t="str">
        <f t="shared" si="2"/>
        <v>Medium</v>
      </c>
      <c r="R223" s="103" t="str">
        <f t="shared" si="3"/>
        <v>Medium</v>
      </c>
      <c r="S223" s="107" t="s">
        <v>434</v>
      </c>
      <c r="T223" s="111" t="s">
        <v>1558</v>
      </c>
      <c r="U223" s="100" t="s">
        <v>1517</v>
      </c>
      <c r="V223" s="100" t="s">
        <v>1458</v>
      </c>
      <c r="W223" s="104"/>
      <c r="Y223" s="105">
        <f t="shared" si="4"/>
        <v>30</v>
      </c>
      <c r="Z223" s="105">
        <f t="shared" si="5"/>
        <v>10</v>
      </c>
      <c r="AA223" s="105">
        <f t="shared" si="6"/>
        <v>10</v>
      </c>
      <c r="AB223" s="105">
        <f t="shared" si="7"/>
        <v>10</v>
      </c>
      <c r="AC223" s="105">
        <f t="shared" si="8"/>
        <v>15</v>
      </c>
      <c r="AD223" s="105">
        <f t="shared" si="9"/>
        <v>30</v>
      </c>
      <c r="AE223" s="105">
        <f t="shared" si="10"/>
        <v>450</v>
      </c>
    </row>
    <row r="224">
      <c r="A224" s="148" t="s">
        <v>2021</v>
      </c>
      <c r="B224" s="149" t="s">
        <v>2022</v>
      </c>
      <c r="C224" s="100" t="s">
        <v>810</v>
      </c>
      <c r="D224" s="101" t="s">
        <v>2023</v>
      </c>
      <c r="E224" s="102" t="s">
        <v>2024</v>
      </c>
      <c r="F224" s="100" t="s">
        <v>427</v>
      </c>
      <c r="G224" s="100" t="s">
        <v>428</v>
      </c>
      <c r="H224" s="100" t="s">
        <v>415</v>
      </c>
      <c r="I224" s="100" t="s">
        <v>2025</v>
      </c>
      <c r="J224" s="100" t="s">
        <v>417</v>
      </c>
      <c r="K224" s="113" t="s">
        <v>632</v>
      </c>
      <c r="L224" s="100" t="s">
        <v>417</v>
      </c>
      <c r="M224" s="100" t="s">
        <v>812</v>
      </c>
      <c r="N224" s="100" t="s">
        <v>415</v>
      </c>
      <c r="O224" s="100" t="s">
        <v>726</v>
      </c>
      <c r="P224" s="103" t="str">
        <f t="shared" si="1"/>
        <v>Low</v>
      </c>
      <c r="Q224" s="103" t="str">
        <f t="shared" si="2"/>
        <v>High</v>
      </c>
      <c r="R224" s="103" t="str">
        <f t="shared" si="3"/>
        <v>Medium</v>
      </c>
      <c r="S224" s="107" t="s">
        <v>434</v>
      </c>
      <c r="T224" s="111" t="s">
        <v>2015</v>
      </c>
      <c r="U224" s="100" t="s">
        <v>1517</v>
      </c>
      <c r="V224" s="106" t="s">
        <v>2016</v>
      </c>
      <c r="W224" s="104"/>
      <c r="Y224" s="105">
        <f t="shared" si="4"/>
        <v>30</v>
      </c>
      <c r="Z224" s="105">
        <f t="shared" si="5"/>
        <v>10</v>
      </c>
      <c r="AA224" s="105">
        <f t="shared" si="6"/>
        <v>10</v>
      </c>
      <c r="AB224" s="105">
        <f t="shared" si="7"/>
        <v>30</v>
      </c>
      <c r="AC224" s="105">
        <f t="shared" si="8"/>
        <v>20</v>
      </c>
      <c r="AD224" s="105">
        <f t="shared" si="9"/>
        <v>40</v>
      </c>
      <c r="AE224" s="105">
        <f t="shared" si="10"/>
        <v>800</v>
      </c>
    </row>
    <row r="225">
      <c r="A225" s="150" t="s">
        <v>2026</v>
      </c>
      <c r="B225" s="151" t="s">
        <v>2027</v>
      </c>
      <c r="C225" s="106" t="s">
        <v>1280</v>
      </c>
      <c r="D225" s="102" t="s">
        <v>2028</v>
      </c>
      <c r="E225" s="102" t="s">
        <v>2029</v>
      </c>
      <c r="F225" s="106" t="s">
        <v>413</v>
      </c>
      <c r="G225" s="106" t="s">
        <v>2030</v>
      </c>
      <c r="H225" s="106" t="s">
        <v>432</v>
      </c>
      <c r="I225" s="106" t="s">
        <v>2031</v>
      </c>
      <c r="J225" s="106" t="s">
        <v>417</v>
      </c>
      <c r="K225" s="106" t="s">
        <v>2032</v>
      </c>
      <c r="L225" s="106" t="s">
        <v>432</v>
      </c>
      <c r="M225" s="106" t="s">
        <v>2033</v>
      </c>
      <c r="N225" s="106" t="s">
        <v>419</v>
      </c>
      <c r="O225" s="106" t="s">
        <v>2034</v>
      </c>
      <c r="P225" s="103" t="str">
        <f t="shared" si="1"/>
        <v>Medium</v>
      </c>
      <c r="Q225" s="124" t="str">
        <f t="shared" si="2"/>
        <v>Very Low</v>
      </c>
      <c r="R225" s="103" t="str">
        <f t="shared" si="3"/>
        <v>Low</v>
      </c>
      <c r="S225" s="125" t="s">
        <v>422</v>
      </c>
      <c r="T225" s="126" t="s">
        <v>2035</v>
      </c>
      <c r="U225" s="106" t="s">
        <v>1897</v>
      </c>
      <c r="V225" s="126" t="s">
        <v>786</v>
      </c>
      <c r="W225" s="127"/>
      <c r="X225" s="128"/>
      <c r="Y225" s="105">
        <f t="shared" si="4"/>
        <v>40</v>
      </c>
      <c r="Z225" s="129">
        <f t="shared" si="5"/>
        <v>10</v>
      </c>
      <c r="AA225" s="129">
        <f t="shared" si="6"/>
        <v>40</v>
      </c>
      <c r="AB225" s="129">
        <f t="shared" si="7"/>
        <v>20</v>
      </c>
      <c r="AC225" s="105">
        <f t="shared" si="8"/>
        <v>27.5</v>
      </c>
      <c r="AD225" s="129">
        <f t="shared" si="9"/>
        <v>10</v>
      </c>
      <c r="AE225" s="129">
        <f t="shared" si="10"/>
        <v>275</v>
      </c>
    </row>
    <row r="226">
      <c r="A226" s="148" t="s">
        <v>2036</v>
      </c>
      <c r="B226" s="149" t="s">
        <v>2037</v>
      </c>
      <c r="C226" s="100" t="s">
        <v>1510</v>
      </c>
      <c r="D226" s="101" t="s">
        <v>2038</v>
      </c>
      <c r="E226" s="102" t="s">
        <v>2039</v>
      </c>
      <c r="F226" s="100" t="s">
        <v>427</v>
      </c>
      <c r="G226" s="100" t="s">
        <v>428</v>
      </c>
      <c r="H226" s="100" t="s">
        <v>415</v>
      </c>
      <c r="I226" s="100" t="s">
        <v>2040</v>
      </c>
      <c r="J226" s="100" t="s">
        <v>417</v>
      </c>
      <c r="K226" s="113" t="s">
        <v>632</v>
      </c>
      <c r="L226" s="100" t="s">
        <v>417</v>
      </c>
      <c r="M226" s="100" t="s">
        <v>812</v>
      </c>
      <c r="N226" s="100" t="s">
        <v>415</v>
      </c>
      <c r="O226" s="100" t="s">
        <v>726</v>
      </c>
      <c r="P226" s="103" t="str">
        <f t="shared" si="1"/>
        <v>Low</v>
      </c>
      <c r="Q226" s="103" t="str">
        <f t="shared" si="2"/>
        <v>High</v>
      </c>
      <c r="R226" s="103" t="str">
        <f t="shared" si="3"/>
        <v>Medium</v>
      </c>
      <c r="S226" s="107" t="s">
        <v>434</v>
      </c>
      <c r="T226" s="111" t="s">
        <v>2015</v>
      </c>
      <c r="U226" s="100" t="s">
        <v>1512</v>
      </c>
      <c r="V226" s="106" t="s">
        <v>2016</v>
      </c>
      <c r="W226" s="104"/>
      <c r="Y226" s="105">
        <f t="shared" si="4"/>
        <v>30</v>
      </c>
      <c r="Z226" s="105">
        <f t="shared" si="5"/>
        <v>10</v>
      </c>
      <c r="AA226" s="105">
        <f t="shared" si="6"/>
        <v>10</v>
      </c>
      <c r="AB226" s="105">
        <f t="shared" si="7"/>
        <v>30</v>
      </c>
      <c r="AC226" s="105">
        <f t="shared" si="8"/>
        <v>20</v>
      </c>
      <c r="AD226" s="105">
        <f t="shared" si="9"/>
        <v>40</v>
      </c>
      <c r="AE226" s="105">
        <f t="shared" si="10"/>
        <v>800</v>
      </c>
    </row>
    <row r="227">
      <c r="A227" s="148" t="s">
        <v>2041</v>
      </c>
      <c r="B227" s="149" t="s">
        <v>2042</v>
      </c>
      <c r="C227" s="100" t="s">
        <v>598</v>
      </c>
      <c r="D227" s="101" t="s">
        <v>1453</v>
      </c>
      <c r="E227" s="113" t="s">
        <v>2019</v>
      </c>
      <c r="F227" s="100" t="s">
        <v>449</v>
      </c>
      <c r="G227" s="100" t="s">
        <v>792</v>
      </c>
      <c r="H227" s="100" t="s">
        <v>419</v>
      </c>
      <c r="I227" s="100" t="s">
        <v>2043</v>
      </c>
      <c r="J227" s="100" t="s">
        <v>417</v>
      </c>
      <c r="K227" s="113" t="s">
        <v>527</v>
      </c>
      <c r="L227" s="100" t="s">
        <v>419</v>
      </c>
      <c r="M227" s="113" t="s">
        <v>2043</v>
      </c>
      <c r="N227" s="100" t="s">
        <v>417</v>
      </c>
      <c r="O227" s="113" t="s">
        <v>1131</v>
      </c>
      <c r="P227" s="103" t="str">
        <f t="shared" si="1"/>
        <v>Low</v>
      </c>
      <c r="Q227" s="103" t="str">
        <f t="shared" si="2"/>
        <v>Medium</v>
      </c>
      <c r="R227" s="103" t="str">
        <f t="shared" si="3"/>
        <v>Medium</v>
      </c>
      <c r="S227" s="107" t="s">
        <v>434</v>
      </c>
      <c r="T227" s="111" t="s">
        <v>796</v>
      </c>
      <c r="U227" s="100" t="s">
        <v>2044</v>
      </c>
      <c r="V227" s="100" t="s">
        <v>2045</v>
      </c>
      <c r="W227" s="104"/>
      <c r="Y227" s="105">
        <f t="shared" si="4"/>
        <v>20</v>
      </c>
      <c r="Z227" s="105">
        <f t="shared" si="5"/>
        <v>10</v>
      </c>
      <c r="AA227" s="105">
        <f t="shared" si="6"/>
        <v>20</v>
      </c>
      <c r="AB227" s="105">
        <f t="shared" si="7"/>
        <v>10</v>
      </c>
      <c r="AC227" s="105">
        <f t="shared" si="8"/>
        <v>15</v>
      </c>
      <c r="AD227" s="105">
        <f t="shared" si="9"/>
        <v>30</v>
      </c>
      <c r="AE227" s="105">
        <f t="shared" si="10"/>
        <v>450</v>
      </c>
    </row>
    <row r="228">
      <c r="A228" s="149" t="s">
        <v>2046</v>
      </c>
      <c r="C228" s="100" t="s">
        <v>2047</v>
      </c>
      <c r="D228" s="101" t="s">
        <v>442</v>
      </c>
      <c r="E228" s="102" t="s">
        <v>443</v>
      </c>
      <c r="F228" s="100" t="s">
        <v>545</v>
      </c>
      <c r="G228" s="100" t="s">
        <v>731</v>
      </c>
      <c r="H228" s="100" t="s">
        <v>417</v>
      </c>
      <c r="I228" s="100" t="s">
        <v>1096</v>
      </c>
      <c r="J228" s="100" t="s">
        <v>419</v>
      </c>
      <c r="K228" s="100" t="s">
        <v>1097</v>
      </c>
      <c r="L228" s="100" t="s">
        <v>417</v>
      </c>
      <c r="M228" s="100" t="s">
        <v>1098</v>
      </c>
      <c r="N228" s="100" t="s">
        <v>419</v>
      </c>
      <c r="O228" s="100" t="s">
        <v>1091</v>
      </c>
      <c r="P228" s="103" t="str">
        <f t="shared" si="1"/>
        <v>Low</v>
      </c>
      <c r="Q228" s="103" t="str">
        <f t="shared" si="2"/>
        <v>Low</v>
      </c>
      <c r="R228" s="103" t="str">
        <f t="shared" si="3"/>
        <v>Low</v>
      </c>
      <c r="S228" s="107" t="s">
        <v>422</v>
      </c>
      <c r="T228" s="111"/>
      <c r="U228" s="104"/>
      <c r="V228" s="104"/>
      <c r="W228" s="104"/>
      <c r="Y228" s="105">
        <f t="shared" si="4"/>
        <v>10</v>
      </c>
      <c r="Z228" s="105">
        <f t="shared" si="5"/>
        <v>20</v>
      </c>
      <c r="AA228" s="105">
        <f t="shared" si="6"/>
        <v>10</v>
      </c>
      <c r="AB228" s="105">
        <f t="shared" si="7"/>
        <v>20</v>
      </c>
      <c r="AC228" s="105">
        <f t="shared" si="8"/>
        <v>15</v>
      </c>
      <c r="AD228" s="105">
        <f t="shared" si="9"/>
        <v>20</v>
      </c>
      <c r="AE228" s="105">
        <f t="shared" si="10"/>
        <v>300</v>
      </c>
    </row>
    <row r="229">
      <c r="A229" s="148" t="s">
        <v>2048</v>
      </c>
      <c r="B229" s="149" t="s">
        <v>2049</v>
      </c>
      <c r="C229" s="100" t="s">
        <v>1215</v>
      </c>
      <c r="D229" s="141"/>
      <c r="E229" s="102" t="s">
        <v>2050</v>
      </c>
      <c r="F229" s="100" t="s">
        <v>427</v>
      </c>
      <c r="G229" s="100" t="s">
        <v>428</v>
      </c>
      <c r="H229" s="100" t="s">
        <v>415</v>
      </c>
      <c r="I229" s="100" t="s">
        <v>2051</v>
      </c>
      <c r="J229" s="100" t="s">
        <v>417</v>
      </c>
      <c r="K229" s="100" t="s">
        <v>845</v>
      </c>
      <c r="L229" s="100" t="s">
        <v>432</v>
      </c>
      <c r="M229" s="100" t="s">
        <v>2052</v>
      </c>
      <c r="N229" s="100" t="s">
        <v>432</v>
      </c>
      <c r="O229" s="100" t="s">
        <v>2053</v>
      </c>
      <c r="P229" s="103" t="str">
        <f t="shared" si="1"/>
        <v>Medium</v>
      </c>
      <c r="Q229" s="103" t="str">
        <f t="shared" si="2"/>
        <v>High</v>
      </c>
      <c r="R229" s="103" t="str">
        <f t="shared" si="3"/>
        <v>High</v>
      </c>
      <c r="S229" s="107" t="s">
        <v>434</v>
      </c>
      <c r="T229" s="111" t="s">
        <v>2054</v>
      </c>
      <c r="U229" s="100" t="s">
        <v>481</v>
      </c>
      <c r="V229" s="100" t="s">
        <v>2055</v>
      </c>
      <c r="W229" s="104"/>
      <c r="Y229" s="105">
        <f t="shared" si="4"/>
        <v>30</v>
      </c>
      <c r="Z229" s="105">
        <f t="shared" si="5"/>
        <v>10</v>
      </c>
      <c r="AA229" s="105">
        <f t="shared" si="6"/>
        <v>40</v>
      </c>
      <c r="AB229" s="105">
        <f t="shared" si="7"/>
        <v>40</v>
      </c>
      <c r="AC229" s="105">
        <f t="shared" si="8"/>
        <v>30</v>
      </c>
      <c r="AD229" s="105">
        <f t="shared" si="9"/>
        <v>40</v>
      </c>
      <c r="AE229" s="105">
        <f t="shared" si="10"/>
        <v>1200</v>
      </c>
    </row>
    <row r="230">
      <c r="A230" s="148" t="s">
        <v>2056</v>
      </c>
      <c r="B230" s="149" t="s">
        <v>2057</v>
      </c>
      <c r="C230" s="100" t="s">
        <v>2058</v>
      </c>
      <c r="D230" s="101" t="s">
        <v>2059</v>
      </c>
      <c r="E230" s="102" t="s">
        <v>2060</v>
      </c>
      <c r="F230" s="100" t="s">
        <v>427</v>
      </c>
      <c r="G230" s="100" t="s">
        <v>428</v>
      </c>
      <c r="H230" s="100" t="s">
        <v>415</v>
      </c>
      <c r="I230" s="100" t="s">
        <v>2061</v>
      </c>
      <c r="J230" s="100" t="s">
        <v>417</v>
      </c>
      <c r="K230" s="113" t="s">
        <v>632</v>
      </c>
      <c r="L230" s="100" t="s">
        <v>415</v>
      </c>
      <c r="M230" s="100" t="s">
        <v>2062</v>
      </c>
      <c r="N230" s="100" t="s">
        <v>415</v>
      </c>
      <c r="O230" s="100" t="s">
        <v>433</v>
      </c>
      <c r="P230" s="103" t="str">
        <f t="shared" si="1"/>
        <v>Medium</v>
      </c>
      <c r="Q230" s="103" t="str">
        <f t="shared" si="2"/>
        <v>High</v>
      </c>
      <c r="R230" s="103" t="str">
        <f t="shared" si="3"/>
        <v>High</v>
      </c>
      <c r="S230" s="107" t="s">
        <v>434</v>
      </c>
      <c r="T230" s="111" t="s">
        <v>2063</v>
      </c>
      <c r="U230" s="100" t="s">
        <v>1973</v>
      </c>
      <c r="V230" s="106" t="s">
        <v>1959</v>
      </c>
      <c r="W230" s="104"/>
      <c r="Y230" s="105">
        <f t="shared" si="4"/>
        <v>30</v>
      </c>
      <c r="Z230" s="105">
        <f t="shared" si="5"/>
        <v>10</v>
      </c>
      <c r="AA230" s="105">
        <f t="shared" si="6"/>
        <v>30</v>
      </c>
      <c r="AB230" s="105">
        <f t="shared" si="7"/>
        <v>30</v>
      </c>
      <c r="AC230" s="105">
        <f t="shared" si="8"/>
        <v>25</v>
      </c>
      <c r="AD230" s="105">
        <f t="shared" si="9"/>
        <v>40</v>
      </c>
      <c r="AE230" s="105">
        <f t="shared" si="10"/>
        <v>1000</v>
      </c>
    </row>
    <row r="231">
      <c r="A231" s="148" t="s">
        <v>2064</v>
      </c>
      <c r="B231" s="149" t="s">
        <v>2065</v>
      </c>
      <c r="C231" s="106" t="s">
        <v>1848</v>
      </c>
      <c r="D231" s="101" t="s">
        <v>1268</v>
      </c>
      <c r="E231" s="102" t="s">
        <v>2066</v>
      </c>
      <c r="F231" s="100" t="s">
        <v>413</v>
      </c>
      <c r="G231" s="100" t="s">
        <v>1940</v>
      </c>
      <c r="H231" s="100" t="s">
        <v>417</v>
      </c>
      <c r="I231" s="100" t="s">
        <v>1941</v>
      </c>
      <c r="J231" s="100" t="s">
        <v>419</v>
      </c>
      <c r="K231" s="100" t="s">
        <v>1942</v>
      </c>
      <c r="L231" s="100" t="s">
        <v>417</v>
      </c>
      <c r="M231" s="100" t="s">
        <v>2067</v>
      </c>
      <c r="N231" s="100" t="s">
        <v>415</v>
      </c>
      <c r="O231" s="100" t="s">
        <v>2068</v>
      </c>
      <c r="P231" s="103" t="str">
        <f t="shared" si="1"/>
        <v>Low</v>
      </c>
      <c r="Q231" s="103" t="str">
        <f t="shared" si="2"/>
        <v>Very Low</v>
      </c>
      <c r="R231" s="103" t="str">
        <f t="shared" si="3"/>
        <v>Very Low</v>
      </c>
      <c r="S231" s="107" t="s">
        <v>422</v>
      </c>
      <c r="T231" s="130" t="s">
        <v>917</v>
      </c>
      <c r="U231" s="100" t="s">
        <v>2069</v>
      </c>
      <c r="V231" s="109" t="s">
        <v>456</v>
      </c>
      <c r="W231" s="110" t="s">
        <v>2070</v>
      </c>
      <c r="Y231" s="105">
        <f t="shared" si="4"/>
        <v>10</v>
      </c>
      <c r="Z231" s="105">
        <f t="shared" si="5"/>
        <v>20</v>
      </c>
      <c r="AA231" s="105">
        <f t="shared" si="6"/>
        <v>10</v>
      </c>
      <c r="AB231" s="105">
        <f t="shared" si="7"/>
        <v>30</v>
      </c>
      <c r="AC231" s="105">
        <f t="shared" si="8"/>
        <v>17.5</v>
      </c>
      <c r="AD231" s="105">
        <f t="shared" si="9"/>
        <v>10</v>
      </c>
      <c r="AE231" s="105">
        <f t="shared" si="10"/>
        <v>175</v>
      </c>
    </row>
    <row r="232">
      <c r="A232" s="148" t="s">
        <v>2071</v>
      </c>
      <c r="B232" s="149" t="s">
        <v>2072</v>
      </c>
      <c r="C232" s="100" t="s">
        <v>622</v>
      </c>
      <c r="D232" s="113" t="s">
        <v>615</v>
      </c>
      <c r="E232" s="102" t="s">
        <v>2073</v>
      </c>
      <c r="F232" s="100" t="s">
        <v>427</v>
      </c>
      <c r="G232" s="100" t="s">
        <v>617</v>
      </c>
      <c r="H232" s="100" t="s">
        <v>415</v>
      </c>
      <c r="I232" s="100" t="s">
        <v>1150</v>
      </c>
      <c r="J232" s="100" t="s">
        <v>419</v>
      </c>
      <c r="K232" s="100" t="s">
        <v>749</v>
      </c>
      <c r="L232" s="100" t="s">
        <v>419</v>
      </c>
      <c r="M232" s="100" t="s">
        <v>1582</v>
      </c>
      <c r="N232" s="100" t="s">
        <v>417</v>
      </c>
      <c r="O232" s="100" t="s">
        <v>751</v>
      </c>
      <c r="P232" s="103" t="str">
        <f t="shared" si="1"/>
        <v>Low</v>
      </c>
      <c r="Q232" s="103" t="str">
        <f t="shared" si="2"/>
        <v>High</v>
      </c>
      <c r="R232" s="103" t="str">
        <f t="shared" si="3"/>
        <v>Medium</v>
      </c>
      <c r="S232" s="107" t="s">
        <v>434</v>
      </c>
      <c r="T232" s="111" t="s">
        <v>2074</v>
      </c>
      <c r="U232" s="100" t="s">
        <v>143</v>
      </c>
      <c r="V232" s="100" t="s">
        <v>2075</v>
      </c>
      <c r="W232" s="104"/>
      <c r="Y232" s="105">
        <f t="shared" si="4"/>
        <v>30</v>
      </c>
      <c r="Z232" s="105">
        <f t="shared" si="5"/>
        <v>20</v>
      </c>
      <c r="AA232" s="105">
        <f t="shared" si="6"/>
        <v>20</v>
      </c>
      <c r="AB232" s="105">
        <f t="shared" si="7"/>
        <v>10</v>
      </c>
      <c r="AC232" s="105">
        <f t="shared" si="8"/>
        <v>20</v>
      </c>
      <c r="AD232" s="105">
        <f t="shared" si="9"/>
        <v>40</v>
      </c>
      <c r="AE232" s="105">
        <f t="shared" si="10"/>
        <v>800</v>
      </c>
    </row>
    <row r="233">
      <c r="A233" s="148" t="s">
        <v>2076</v>
      </c>
      <c r="B233" s="149" t="s">
        <v>2077</v>
      </c>
      <c r="C233" s="100" t="s">
        <v>730</v>
      </c>
      <c r="D233" s="101" t="s">
        <v>442</v>
      </c>
      <c r="E233" s="102" t="s">
        <v>443</v>
      </c>
      <c r="F233" s="4" t="s">
        <v>545</v>
      </c>
      <c r="G233" s="100" t="s">
        <v>731</v>
      </c>
      <c r="H233" s="100" t="s">
        <v>417</v>
      </c>
      <c r="I233" s="100" t="s">
        <v>1096</v>
      </c>
      <c r="J233" s="100" t="s">
        <v>417</v>
      </c>
      <c r="K233" s="100" t="s">
        <v>1097</v>
      </c>
      <c r="L233" s="100" t="s">
        <v>417</v>
      </c>
      <c r="M233" s="100" t="s">
        <v>1098</v>
      </c>
      <c r="N233" s="100" t="s">
        <v>419</v>
      </c>
      <c r="O233" s="100" t="s">
        <v>1091</v>
      </c>
      <c r="P233" s="103" t="str">
        <f t="shared" si="1"/>
        <v>Low</v>
      </c>
      <c r="Q233" s="103" t="str">
        <f t="shared" si="2"/>
        <v>Low</v>
      </c>
      <c r="R233" s="103" t="str">
        <f t="shared" si="3"/>
        <v>Low</v>
      </c>
      <c r="S233" s="107" t="s">
        <v>422</v>
      </c>
      <c r="T233" s="111"/>
      <c r="U233" s="104"/>
      <c r="V233" s="104"/>
      <c r="W233" s="104"/>
      <c r="Y233" s="105">
        <f t="shared" si="4"/>
        <v>10</v>
      </c>
      <c r="Z233" s="105">
        <f t="shared" si="5"/>
        <v>10</v>
      </c>
      <c r="AA233" s="105">
        <f t="shared" si="6"/>
        <v>10</v>
      </c>
      <c r="AB233" s="105">
        <f t="shared" si="7"/>
        <v>20</v>
      </c>
      <c r="AC233" s="105">
        <f t="shared" si="8"/>
        <v>12.5</v>
      </c>
      <c r="AD233" s="105">
        <f t="shared" si="9"/>
        <v>20</v>
      </c>
      <c r="AE233" s="105">
        <f t="shared" si="10"/>
        <v>250</v>
      </c>
    </row>
    <row r="234">
      <c r="A234" s="148" t="s">
        <v>2078</v>
      </c>
      <c r="B234" s="149" t="s">
        <v>2079</v>
      </c>
      <c r="C234" s="100" t="s">
        <v>101</v>
      </c>
      <c r="D234" s="154" t="s">
        <v>2080</v>
      </c>
      <c r="E234" s="100" t="s">
        <v>2081</v>
      </c>
      <c r="F234" s="100" t="s">
        <v>545</v>
      </c>
      <c r="G234" s="144" t="s">
        <v>2082</v>
      </c>
      <c r="H234" s="100" t="s">
        <v>419</v>
      </c>
      <c r="I234" s="100" t="s">
        <v>2083</v>
      </c>
      <c r="J234" s="100" t="s">
        <v>417</v>
      </c>
      <c r="K234" s="100" t="s">
        <v>845</v>
      </c>
      <c r="L234" s="100" t="s">
        <v>417</v>
      </c>
      <c r="M234" s="100" t="s">
        <v>1924</v>
      </c>
      <c r="N234" s="100" t="s">
        <v>432</v>
      </c>
      <c r="O234" s="100" t="s">
        <v>2084</v>
      </c>
      <c r="P234" s="103" t="str">
        <f t="shared" si="1"/>
        <v>Low</v>
      </c>
      <c r="Q234" s="103" t="str">
        <f t="shared" si="2"/>
        <v>Low</v>
      </c>
      <c r="R234" s="103" t="str">
        <f t="shared" si="3"/>
        <v>Low</v>
      </c>
      <c r="S234" s="107" t="s">
        <v>434</v>
      </c>
      <c r="T234" s="111" t="s">
        <v>2085</v>
      </c>
      <c r="U234" s="104"/>
      <c r="V234" s="104"/>
      <c r="W234" s="104"/>
      <c r="Y234" s="105">
        <f t="shared" si="4"/>
        <v>20</v>
      </c>
      <c r="Z234" s="105">
        <f t="shared" si="5"/>
        <v>10</v>
      </c>
      <c r="AA234" s="105">
        <f t="shared" si="6"/>
        <v>10</v>
      </c>
      <c r="AB234" s="105">
        <f t="shared" si="7"/>
        <v>40</v>
      </c>
      <c r="AC234" s="105">
        <f t="shared" si="8"/>
        <v>20</v>
      </c>
      <c r="AD234" s="105">
        <f t="shared" si="9"/>
        <v>20</v>
      </c>
      <c r="AE234" s="105">
        <f t="shared" si="10"/>
        <v>400</v>
      </c>
    </row>
    <row r="235">
      <c r="A235" s="148" t="s">
        <v>2086</v>
      </c>
      <c r="B235" s="149" t="s">
        <v>2087</v>
      </c>
      <c r="C235" s="100" t="s">
        <v>1524</v>
      </c>
      <c r="D235" s="101" t="s">
        <v>2088</v>
      </c>
      <c r="E235" s="102" t="s">
        <v>1883</v>
      </c>
      <c r="F235" s="100" t="s">
        <v>413</v>
      </c>
      <c r="G235" s="100" t="s">
        <v>2089</v>
      </c>
      <c r="H235" s="100" t="s">
        <v>415</v>
      </c>
      <c r="I235" s="100" t="s">
        <v>2090</v>
      </c>
      <c r="J235" s="100" t="s">
        <v>419</v>
      </c>
      <c r="K235" s="100" t="s">
        <v>2091</v>
      </c>
      <c r="L235" s="100" t="s">
        <v>415</v>
      </c>
      <c r="M235" s="100" t="s">
        <v>1471</v>
      </c>
      <c r="N235" s="100" t="s">
        <v>417</v>
      </c>
      <c r="O235" s="100" t="s">
        <v>506</v>
      </c>
      <c r="P235" s="103" t="str">
        <f t="shared" si="1"/>
        <v>Medium</v>
      </c>
      <c r="Q235" s="103" t="str">
        <f t="shared" si="2"/>
        <v>Very Low</v>
      </c>
      <c r="R235" s="103" t="str">
        <f t="shared" si="3"/>
        <v>Low</v>
      </c>
      <c r="S235" s="107" t="s">
        <v>494</v>
      </c>
      <c r="T235" s="120" t="s">
        <v>692</v>
      </c>
      <c r="U235" s="100" t="s">
        <v>567</v>
      </c>
      <c r="V235" s="100" t="s">
        <v>1714</v>
      </c>
      <c r="W235" s="155" t="s">
        <v>2092</v>
      </c>
      <c r="Y235" s="105">
        <f t="shared" si="4"/>
        <v>30</v>
      </c>
      <c r="Z235" s="105">
        <f t="shared" si="5"/>
        <v>20</v>
      </c>
      <c r="AA235" s="105">
        <f t="shared" si="6"/>
        <v>30</v>
      </c>
      <c r="AB235" s="105">
        <f t="shared" si="7"/>
        <v>10</v>
      </c>
      <c r="AC235" s="105">
        <f t="shared" si="8"/>
        <v>22.5</v>
      </c>
      <c r="AD235" s="105">
        <f t="shared" si="9"/>
        <v>10</v>
      </c>
      <c r="AE235" s="105">
        <f t="shared" si="10"/>
        <v>225</v>
      </c>
    </row>
    <row r="236">
      <c r="A236" s="148" t="s">
        <v>2093</v>
      </c>
      <c r="B236" s="149" t="s">
        <v>2094</v>
      </c>
      <c r="C236" s="100" t="s">
        <v>1533</v>
      </c>
      <c r="D236" s="101" t="s">
        <v>2004</v>
      </c>
      <c r="E236" s="102" t="s">
        <v>2095</v>
      </c>
      <c r="F236" s="100" t="s">
        <v>413</v>
      </c>
      <c r="G236" s="100" t="s">
        <v>1719</v>
      </c>
      <c r="H236" s="100" t="s">
        <v>419</v>
      </c>
      <c r="I236" s="100" t="s">
        <v>2096</v>
      </c>
      <c r="J236" s="100" t="s">
        <v>417</v>
      </c>
      <c r="K236" s="100" t="s">
        <v>632</v>
      </c>
      <c r="L236" s="100" t="s">
        <v>419</v>
      </c>
      <c r="M236" s="100" t="s">
        <v>2097</v>
      </c>
      <c r="N236" s="100" t="s">
        <v>417</v>
      </c>
      <c r="O236" s="100" t="s">
        <v>842</v>
      </c>
      <c r="P236" s="103" t="str">
        <f t="shared" si="1"/>
        <v>Low</v>
      </c>
      <c r="Q236" s="103" t="str">
        <f t="shared" si="2"/>
        <v>Very Low</v>
      </c>
      <c r="R236" s="103" t="str">
        <f t="shared" si="3"/>
        <v>Very Low</v>
      </c>
      <c r="S236" s="107" t="s">
        <v>422</v>
      </c>
      <c r="T236" s="105"/>
      <c r="U236" s="104"/>
      <c r="V236" s="104"/>
      <c r="W236" s="104"/>
      <c r="Y236" s="105">
        <f t="shared" si="4"/>
        <v>20</v>
      </c>
      <c r="Z236" s="105">
        <f t="shared" si="5"/>
        <v>10</v>
      </c>
      <c r="AA236" s="105">
        <f t="shared" si="6"/>
        <v>20</v>
      </c>
      <c r="AB236" s="105">
        <f t="shared" si="7"/>
        <v>10</v>
      </c>
      <c r="AC236" s="105">
        <f t="shared" si="8"/>
        <v>15</v>
      </c>
      <c r="AD236" s="105">
        <f t="shared" si="9"/>
        <v>10</v>
      </c>
      <c r="AE236" s="105">
        <f t="shared" si="10"/>
        <v>150</v>
      </c>
    </row>
    <row r="237">
      <c r="A237" s="148" t="s">
        <v>2098</v>
      </c>
      <c r="B237" s="149" t="s">
        <v>2099</v>
      </c>
      <c r="C237" s="100" t="s">
        <v>1437</v>
      </c>
      <c r="D237" s="4" t="s">
        <v>2100</v>
      </c>
      <c r="E237" s="102" t="s">
        <v>2101</v>
      </c>
      <c r="F237" s="100" t="s">
        <v>449</v>
      </c>
      <c r="G237" s="100" t="s">
        <v>617</v>
      </c>
      <c r="H237" s="100" t="s">
        <v>417</v>
      </c>
      <c r="I237" s="100" t="s">
        <v>2102</v>
      </c>
      <c r="J237" s="100" t="s">
        <v>417</v>
      </c>
      <c r="K237" s="100" t="s">
        <v>845</v>
      </c>
      <c r="L237" s="100" t="s">
        <v>417</v>
      </c>
      <c r="M237" s="100" t="s">
        <v>1924</v>
      </c>
      <c r="N237" s="100" t="s">
        <v>432</v>
      </c>
      <c r="O237" s="100" t="s">
        <v>2103</v>
      </c>
      <c r="P237" s="103" t="str">
        <f t="shared" si="1"/>
        <v>Low</v>
      </c>
      <c r="Q237" s="103" t="str">
        <f t="shared" si="2"/>
        <v>Medium</v>
      </c>
      <c r="R237" s="103" t="str">
        <f t="shared" si="3"/>
        <v>Medium</v>
      </c>
      <c r="S237" s="107" t="s">
        <v>434</v>
      </c>
      <c r="T237" s="111" t="s">
        <v>1967</v>
      </c>
      <c r="U237" s="104"/>
      <c r="V237" s="104"/>
      <c r="W237" s="104"/>
      <c r="Y237" s="105">
        <f t="shared" si="4"/>
        <v>10</v>
      </c>
      <c r="Z237" s="105">
        <f t="shared" si="5"/>
        <v>10</v>
      </c>
      <c r="AA237" s="105">
        <f t="shared" si="6"/>
        <v>10</v>
      </c>
      <c r="AB237" s="105">
        <f t="shared" si="7"/>
        <v>40</v>
      </c>
      <c r="AC237" s="105">
        <f t="shared" si="8"/>
        <v>17.5</v>
      </c>
      <c r="AD237" s="105">
        <f t="shared" si="9"/>
        <v>30</v>
      </c>
      <c r="AE237" s="105">
        <f t="shared" si="10"/>
        <v>525</v>
      </c>
    </row>
    <row r="238">
      <c r="A238" s="148" t="s">
        <v>2104</v>
      </c>
      <c r="B238" s="149" t="s">
        <v>2105</v>
      </c>
      <c r="C238" s="100" t="s">
        <v>99</v>
      </c>
      <c r="D238" s="101" t="s">
        <v>1330</v>
      </c>
      <c r="E238" s="102" t="s">
        <v>2106</v>
      </c>
      <c r="F238" s="100" t="s">
        <v>427</v>
      </c>
      <c r="G238" s="100" t="s">
        <v>2107</v>
      </c>
      <c r="H238" s="100" t="s">
        <v>417</v>
      </c>
      <c r="I238" s="100" t="s">
        <v>2108</v>
      </c>
      <c r="J238" s="100" t="s">
        <v>419</v>
      </c>
      <c r="K238" s="100" t="s">
        <v>2109</v>
      </c>
      <c r="L238" s="100" t="s">
        <v>417</v>
      </c>
      <c r="M238" s="100" t="s">
        <v>2110</v>
      </c>
      <c r="N238" s="100" t="s">
        <v>419</v>
      </c>
      <c r="O238" s="100" t="s">
        <v>2111</v>
      </c>
      <c r="P238" s="103" t="str">
        <f t="shared" si="1"/>
        <v>Low</v>
      </c>
      <c r="Q238" s="103" t="str">
        <f t="shared" si="2"/>
        <v>High</v>
      </c>
      <c r="R238" s="103" t="str">
        <f t="shared" si="3"/>
        <v>Medium</v>
      </c>
      <c r="S238" s="107" t="s">
        <v>434</v>
      </c>
      <c r="T238" s="130" t="s">
        <v>2112</v>
      </c>
      <c r="U238" s="100" t="s">
        <v>99</v>
      </c>
      <c r="V238" s="110" t="s">
        <v>2113</v>
      </c>
      <c r="W238" s="104"/>
      <c r="Y238" s="105">
        <f t="shared" si="4"/>
        <v>10</v>
      </c>
      <c r="Z238" s="105">
        <f t="shared" si="5"/>
        <v>20</v>
      </c>
      <c r="AA238" s="105">
        <f t="shared" si="6"/>
        <v>10</v>
      </c>
      <c r="AB238" s="105">
        <f t="shared" si="7"/>
        <v>20</v>
      </c>
      <c r="AC238" s="105">
        <f t="shared" si="8"/>
        <v>15</v>
      </c>
      <c r="AD238" s="105">
        <f t="shared" si="9"/>
        <v>40</v>
      </c>
      <c r="AE238" s="105">
        <f t="shared" si="10"/>
        <v>600</v>
      </c>
    </row>
    <row r="239">
      <c r="A239" s="148" t="s">
        <v>2114</v>
      </c>
      <c r="B239" s="149" t="s">
        <v>2115</v>
      </c>
      <c r="C239" s="100" t="s">
        <v>99</v>
      </c>
      <c r="D239" s="101" t="s">
        <v>1330</v>
      </c>
      <c r="E239" s="113" t="s">
        <v>2116</v>
      </c>
      <c r="F239" s="100" t="s">
        <v>449</v>
      </c>
      <c r="G239" s="100" t="s">
        <v>1301</v>
      </c>
      <c r="H239" s="100" t="s">
        <v>432</v>
      </c>
      <c r="I239" s="100" t="s">
        <v>2117</v>
      </c>
      <c r="J239" s="100" t="s">
        <v>419</v>
      </c>
      <c r="K239" s="100" t="s">
        <v>2118</v>
      </c>
      <c r="L239" s="100" t="s">
        <v>415</v>
      </c>
      <c r="M239" s="113" t="s">
        <v>1334</v>
      </c>
      <c r="N239" s="100" t="s">
        <v>417</v>
      </c>
      <c r="O239" s="100" t="s">
        <v>1335</v>
      </c>
      <c r="P239" s="103" t="str">
        <f t="shared" si="1"/>
        <v>Medium</v>
      </c>
      <c r="Q239" s="103" t="str">
        <f t="shared" si="2"/>
        <v>Medium</v>
      </c>
      <c r="R239" s="103" t="str">
        <f t="shared" si="3"/>
        <v>Medium</v>
      </c>
      <c r="S239" s="107" t="s">
        <v>434</v>
      </c>
      <c r="T239" s="130" t="s">
        <v>2119</v>
      </c>
      <c r="U239" s="100" t="s">
        <v>99</v>
      </c>
      <c r="V239" s="110" t="s">
        <v>2120</v>
      </c>
      <c r="W239" s="104"/>
      <c r="Y239" s="105">
        <f t="shared" si="4"/>
        <v>40</v>
      </c>
      <c r="Z239" s="105">
        <f t="shared" si="5"/>
        <v>20</v>
      </c>
      <c r="AA239" s="105">
        <f t="shared" si="6"/>
        <v>30</v>
      </c>
      <c r="AB239" s="105">
        <f t="shared" si="7"/>
        <v>10</v>
      </c>
      <c r="AC239" s="105">
        <f t="shared" si="8"/>
        <v>25</v>
      </c>
      <c r="AD239" s="105">
        <f t="shared" si="9"/>
        <v>30</v>
      </c>
      <c r="AE239" s="105">
        <f t="shared" si="10"/>
        <v>750</v>
      </c>
    </row>
    <row r="240">
      <c r="A240" s="148" t="s">
        <v>2121</v>
      </c>
      <c r="B240" s="149" t="s">
        <v>2122</v>
      </c>
      <c r="C240" s="100" t="s">
        <v>535</v>
      </c>
      <c r="D240" s="102" t="s">
        <v>2123</v>
      </c>
      <c r="E240" s="102" t="s">
        <v>443</v>
      </c>
      <c r="F240" s="100" t="s">
        <v>413</v>
      </c>
      <c r="G240" s="100" t="s">
        <v>2124</v>
      </c>
      <c r="H240" s="100" t="s">
        <v>417</v>
      </c>
      <c r="I240" s="100" t="s">
        <v>1965</v>
      </c>
      <c r="J240" s="100" t="s">
        <v>417</v>
      </c>
      <c r="K240" s="100" t="s">
        <v>632</v>
      </c>
      <c r="L240" s="100" t="s">
        <v>419</v>
      </c>
      <c r="M240" s="100" t="s">
        <v>1264</v>
      </c>
      <c r="N240" s="100" t="s">
        <v>417</v>
      </c>
      <c r="O240" s="100" t="s">
        <v>904</v>
      </c>
      <c r="P240" s="103" t="str">
        <f t="shared" si="1"/>
        <v>Low</v>
      </c>
      <c r="Q240" s="103" t="str">
        <f t="shared" si="2"/>
        <v>Very Low</v>
      </c>
      <c r="R240" s="103" t="str">
        <f t="shared" si="3"/>
        <v>Very Low</v>
      </c>
      <c r="S240" s="107" t="s">
        <v>422</v>
      </c>
      <c r="T240" s="113" t="s">
        <v>1195</v>
      </c>
      <c r="U240" s="100" t="s">
        <v>2125</v>
      </c>
      <c r="V240" s="104"/>
      <c r="W240" s="104"/>
      <c r="Y240" s="105">
        <f t="shared" si="4"/>
        <v>10</v>
      </c>
      <c r="Z240" s="105">
        <f t="shared" si="5"/>
        <v>10</v>
      </c>
      <c r="AA240" s="105">
        <f t="shared" si="6"/>
        <v>20</v>
      </c>
      <c r="AB240" s="105">
        <f t="shared" si="7"/>
        <v>10</v>
      </c>
      <c r="AC240" s="105">
        <f t="shared" si="8"/>
        <v>12.5</v>
      </c>
      <c r="AD240" s="105">
        <f t="shared" si="9"/>
        <v>10</v>
      </c>
      <c r="AE240" s="105">
        <f t="shared" si="10"/>
        <v>125</v>
      </c>
    </row>
    <row r="241">
      <c r="A241" s="148" t="s">
        <v>2126</v>
      </c>
      <c r="B241" s="149" t="s">
        <v>2127</v>
      </c>
      <c r="C241" s="100" t="s">
        <v>501</v>
      </c>
      <c r="D241" s="101" t="s">
        <v>1468</v>
      </c>
      <c r="E241" s="102" t="s">
        <v>1222</v>
      </c>
      <c r="F241" s="100" t="s">
        <v>545</v>
      </c>
      <c r="G241" s="113" t="s">
        <v>2128</v>
      </c>
      <c r="H241" s="100" t="s">
        <v>419</v>
      </c>
      <c r="I241" s="100" t="s">
        <v>2129</v>
      </c>
      <c r="J241" s="100" t="s">
        <v>419</v>
      </c>
      <c r="K241" s="100" t="s">
        <v>1521</v>
      </c>
      <c r="L241" s="100" t="s">
        <v>415</v>
      </c>
      <c r="M241" s="100" t="s">
        <v>2130</v>
      </c>
      <c r="N241" s="100" t="s">
        <v>417</v>
      </c>
      <c r="O241" s="100" t="s">
        <v>506</v>
      </c>
      <c r="P241" s="103" t="str">
        <f t="shared" si="1"/>
        <v>Low</v>
      </c>
      <c r="Q241" s="103" t="str">
        <f t="shared" si="2"/>
        <v>Low</v>
      </c>
      <c r="R241" s="103" t="str">
        <f t="shared" si="3"/>
        <v>Low</v>
      </c>
      <c r="S241" s="107" t="s">
        <v>434</v>
      </c>
      <c r="T241" s="140" t="s">
        <v>1227</v>
      </c>
      <c r="U241" s="100" t="s">
        <v>508</v>
      </c>
      <c r="V241" s="100" t="s">
        <v>1228</v>
      </c>
      <c r="W241" s="155" t="s">
        <v>2092</v>
      </c>
      <c r="Y241" s="105">
        <f t="shared" si="4"/>
        <v>20</v>
      </c>
      <c r="Z241" s="105">
        <f t="shared" si="5"/>
        <v>20</v>
      </c>
      <c r="AA241" s="105">
        <f t="shared" si="6"/>
        <v>30</v>
      </c>
      <c r="AB241" s="105">
        <f t="shared" si="7"/>
        <v>10</v>
      </c>
      <c r="AC241" s="105">
        <f t="shared" si="8"/>
        <v>20</v>
      </c>
      <c r="AD241" s="105">
        <f t="shared" si="9"/>
        <v>20</v>
      </c>
      <c r="AE241" s="105">
        <f t="shared" si="10"/>
        <v>400</v>
      </c>
    </row>
    <row r="242">
      <c r="A242" s="148" t="s">
        <v>2131</v>
      </c>
      <c r="B242" s="149" t="s">
        <v>2132</v>
      </c>
      <c r="C242" s="100" t="s">
        <v>511</v>
      </c>
      <c r="D242" s="101" t="s">
        <v>2133</v>
      </c>
      <c r="E242" s="102" t="s">
        <v>2134</v>
      </c>
      <c r="F242" s="100" t="s">
        <v>427</v>
      </c>
      <c r="G242" s="100" t="s">
        <v>2135</v>
      </c>
      <c r="H242" s="100" t="s">
        <v>415</v>
      </c>
      <c r="I242" s="121" t="s">
        <v>1150</v>
      </c>
      <c r="J242" s="100" t="s">
        <v>415</v>
      </c>
      <c r="K242" s="113" t="s">
        <v>1151</v>
      </c>
      <c r="L242" s="100" t="s">
        <v>419</v>
      </c>
      <c r="M242" s="100" t="s">
        <v>1589</v>
      </c>
      <c r="N242" s="100" t="s">
        <v>417</v>
      </c>
      <c r="O242" s="121" t="s">
        <v>1152</v>
      </c>
      <c r="P242" s="103" t="str">
        <f t="shared" si="1"/>
        <v>Medium</v>
      </c>
      <c r="Q242" s="103" t="str">
        <f t="shared" si="2"/>
        <v>High</v>
      </c>
      <c r="R242" s="103" t="str">
        <f t="shared" si="3"/>
        <v>High</v>
      </c>
      <c r="S242" s="107" t="s">
        <v>434</v>
      </c>
      <c r="T242" s="111" t="s">
        <v>1590</v>
      </c>
      <c r="U242" s="100" t="s">
        <v>878</v>
      </c>
      <c r="V242" s="100" t="s">
        <v>2136</v>
      </c>
      <c r="W242" s="104"/>
      <c r="Y242" s="105">
        <f t="shared" si="4"/>
        <v>30</v>
      </c>
      <c r="Z242" s="105">
        <f t="shared" si="5"/>
        <v>30</v>
      </c>
      <c r="AA242" s="105">
        <f t="shared" si="6"/>
        <v>20</v>
      </c>
      <c r="AB242" s="105">
        <f t="shared" si="7"/>
        <v>10</v>
      </c>
      <c r="AC242" s="105">
        <f t="shared" si="8"/>
        <v>22.5</v>
      </c>
      <c r="AD242" s="105">
        <f t="shared" si="9"/>
        <v>40</v>
      </c>
      <c r="AE242" s="105">
        <f t="shared" si="10"/>
        <v>900</v>
      </c>
    </row>
    <row r="243">
      <c r="A243" s="98" t="s">
        <v>2137</v>
      </c>
      <c r="B243" s="100" t="s">
        <v>2138</v>
      </c>
      <c r="C243" s="100" t="s">
        <v>627</v>
      </c>
      <c r="D243" s="101" t="s">
        <v>2139</v>
      </c>
      <c r="E243" s="102" t="s">
        <v>2140</v>
      </c>
      <c r="F243" s="100" t="s">
        <v>413</v>
      </c>
      <c r="G243" s="100" t="s">
        <v>2141</v>
      </c>
      <c r="H243" s="100" t="s">
        <v>417</v>
      </c>
      <c r="I243" s="100" t="s">
        <v>2142</v>
      </c>
      <c r="J243" s="100" t="s">
        <v>417</v>
      </c>
      <c r="K243" s="100" t="s">
        <v>1006</v>
      </c>
      <c r="L243" s="100" t="s">
        <v>417</v>
      </c>
      <c r="M243" s="100" t="s">
        <v>2143</v>
      </c>
      <c r="N243" s="100" t="s">
        <v>417</v>
      </c>
      <c r="O243" s="100" t="s">
        <v>904</v>
      </c>
      <c r="P243" s="103" t="str">
        <f t="shared" si="1"/>
        <v>Very Low</v>
      </c>
      <c r="Q243" s="103" t="str">
        <f t="shared" si="2"/>
        <v>Very Low</v>
      </c>
      <c r="R243" s="103" t="str">
        <f t="shared" si="3"/>
        <v>Very Low</v>
      </c>
      <c r="S243" s="107" t="s">
        <v>422</v>
      </c>
      <c r="T243" s="111" t="s">
        <v>2144</v>
      </c>
      <c r="U243" s="100" t="s">
        <v>610</v>
      </c>
      <c r="V243" s="104"/>
      <c r="W243" s="100" t="s">
        <v>2145</v>
      </c>
      <c r="Y243" s="105">
        <f t="shared" si="4"/>
        <v>10</v>
      </c>
      <c r="Z243" s="105">
        <f t="shared" si="5"/>
        <v>10</v>
      </c>
      <c r="AA243" s="105">
        <f t="shared" si="6"/>
        <v>10</v>
      </c>
      <c r="AB243" s="105">
        <f t="shared" si="7"/>
        <v>10</v>
      </c>
      <c r="AC243" s="105">
        <f t="shared" si="8"/>
        <v>10</v>
      </c>
      <c r="AD243" s="105">
        <f t="shared" si="9"/>
        <v>10</v>
      </c>
      <c r="AE243" s="105">
        <f t="shared" si="10"/>
        <v>100</v>
      </c>
    </row>
    <row r="244">
      <c r="A244" s="98" t="s">
        <v>2146</v>
      </c>
      <c r="B244" s="100" t="s">
        <v>2147</v>
      </c>
      <c r="C244" s="100" t="s">
        <v>486</v>
      </c>
      <c r="D244" s="113" t="s">
        <v>487</v>
      </c>
      <c r="E244" s="102" t="s">
        <v>2148</v>
      </c>
      <c r="F244" s="100" t="s">
        <v>427</v>
      </c>
      <c r="G244" s="100" t="s">
        <v>617</v>
      </c>
      <c r="H244" s="100" t="s">
        <v>415</v>
      </c>
      <c r="I244" s="100" t="s">
        <v>1150</v>
      </c>
      <c r="J244" s="100" t="s">
        <v>419</v>
      </c>
      <c r="K244" s="100" t="s">
        <v>749</v>
      </c>
      <c r="L244" s="100" t="s">
        <v>419</v>
      </c>
      <c r="M244" s="100" t="s">
        <v>1582</v>
      </c>
      <c r="N244" s="100" t="s">
        <v>417</v>
      </c>
      <c r="O244" s="100" t="s">
        <v>751</v>
      </c>
      <c r="P244" s="103" t="str">
        <f t="shared" si="1"/>
        <v>Low</v>
      </c>
      <c r="Q244" s="103" t="str">
        <f t="shared" si="2"/>
        <v>High</v>
      </c>
      <c r="R244" s="103" t="str">
        <f t="shared" si="3"/>
        <v>Medium</v>
      </c>
      <c r="S244" s="107" t="s">
        <v>434</v>
      </c>
      <c r="T244" s="111" t="s">
        <v>2149</v>
      </c>
      <c r="U244" s="100" t="s">
        <v>496</v>
      </c>
      <c r="V244" s="119" t="s">
        <v>2150</v>
      </c>
      <c r="W244" s="104"/>
      <c r="Y244" s="105">
        <f t="shared" si="4"/>
        <v>30</v>
      </c>
      <c r="Z244" s="105">
        <f t="shared" si="5"/>
        <v>20</v>
      </c>
      <c r="AA244" s="105">
        <f t="shared" si="6"/>
        <v>20</v>
      </c>
      <c r="AB244" s="105">
        <f t="shared" si="7"/>
        <v>10</v>
      </c>
      <c r="AC244" s="105">
        <f t="shared" si="8"/>
        <v>20</v>
      </c>
      <c r="AD244" s="105">
        <f t="shared" si="9"/>
        <v>40</v>
      </c>
      <c r="AE244" s="105">
        <f t="shared" si="10"/>
        <v>800</v>
      </c>
    </row>
    <row r="245">
      <c r="A245" s="98" t="s">
        <v>2151</v>
      </c>
      <c r="B245" s="100" t="s">
        <v>2152</v>
      </c>
      <c r="C245" s="100" t="s">
        <v>668</v>
      </c>
      <c r="D245" s="101" t="s">
        <v>2153</v>
      </c>
      <c r="E245" s="102" t="s">
        <v>1176</v>
      </c>
      <c r="F245" s="100" t="s">
        <v>545</v>
      </c>
      <c r="G245" s="100" t="s">
        <v>2154</v>
      </c>
      <c r="H245" s="100" t="s">
        <v>417</v>
      </c>
      <c r="I245" s="100" t="s">
        <v>1867</v>
      </c>
      <c r="J245" s="100" t="s">
        <v>417</v>
      </c>
      <c r="K245" s="100" t="s">
        <v>632</v>
      </c>
      <c r="L245" s="100" t="s">
        <v>417</v>
      </c>
      <c r="M245" s="100" t="s">
        <v>812</v>
      </c>
      <c r="N245" s="100" t="s">
        <v>415</v>
      </c>
      <c r="O245" s="100" t="s">
        <v>2154</v>
      </c>
      <c r="P245" s="103" t="str">
        <f t="shared" si="1"/>
        <v>Low</v>
      </c>
      <c r="Q245" s="103" t="str">
        <f t="shared" si="2"/>
        <v>Low</v>
      </c>
      <c r="R245" s="103" t="str">
        <f t="shared" si="3"/>
        <v>Low</v>
      </c>
      <c r="S245" s="107" t="s">
        <v>422</v>
      </c>
      <c r="T245" s="111" t="s">
        <v>2155</v>
      </c>
      <c r="U245" s="100" t="s">
        <v>460</v>
      </c>
      <c r="V245" s="104"/>
      <c r="W245" s="104"/>
      <c r="Y245" s="105">
        <f t="shared" si="4"/>
        <v>10</v>
      </c>
      <c r="Z245" s="105">
        <f t="shared" si="5"/>
        <v>10</v>
      </c>
      <c r="AA245" s="105">
        <f t="shared" si="6"/>
        <v>10</v>
      </c>
      <c r="AB245" s="105">
        <f t="shared" si="7"/>
        <v>30</v>
      </c>
      <c r="AC245" s="105">
        <f t="shared" si="8"/>
        <v>15</v>
      </c>
      <c r="AD245" s="105">
        <f t="shared" si="9"/>
        <v>20</v>
      </c>
      <c r="AE245" s="105">
        <f t="shared" si="10"/>
        <v>300</v>
      </c>
    </row>
    <row r="246">
      <c r="A246" s="98" t="s">
        <v>2156</v>
      </c>
      <c r="B246" s="100" t="s">
        <v>2157</v>
      </c>
      <c r="C246" s="100" t="s">
        <v>1676</v>
      </c>
      <c r="D246" s="101" t="s">
        <v>2158</v>
      </c>
      <c r="E246" s="102" t="s">
        <v>2159</v>
      </c>
      <c r="F246" s="100" t="s">
        <v>413</v>
      </c>
      <c r="G246" s="100" t="s">
        <v>2160</v>
      </c>
      <c r="H246" s="100" t="s">
        <v>415</v>
      </c>
      <c r="I246" s="100" t="s">
        <v>1502</v>
      </c>
      <c r="J246" s="100" t="s">
        <v>417</v>
      </c>
      <c r="K246" s="100" t="s">
        <v>845</v>
      </c>
      <c r="L246" s="100" t="s">
        <v>419</v>
      </c>
      <c r="M246" s="100" t="s">
        <v>1757</v>
      </c>
      <c r="N246" s="100" t="s">
        <v>432</v>
      </c>
      <c r="O246" s="100" t="s">
        <v>1504</v>
      </c>
      <c r="P246" s="103" t="str">
        <f t="shared" si="1"/>
        <v>Medium</v>
      </c>
      <c r="Q246" s="103" t="str">
        <f t="shared" si="2"/>
        <v>Very Low</v>
      </c>
      <c r="R246" s="103" t="str">
        <f t="shared" si="3"/>
        <v>Low</v>
      </c>
      <c r="S246" s="107" t="s">
        <v>422</v>
      </c>
      <c r="T246" s="144" t="s">
        <v>1758</v>
      </c>
      <c r="U246" s="100" t="s">
        <v>610</v>
      </c>
      <c r="V246" s="104"/>
      <c r="W246" s="104"/>
      <c r="Y246" s="105">
        <f t="shared" si="4"/>
        <v>30</v>
      </c>
      <c r="Z246" s="105">
        <f t="shared" si="5"/>
        <v>10</v>
      </c>
      <c r="AA246" s="105">
        <f t="shared" si="6"/>
        <v>20</v>
      </c>
      <c r="AB246" s="105">
        <f t="shared" si="7"/>
        <v>40</v>
      </c>
      <c r="AC246" s="105">
        <f t="shared" si="8"/>
        <v>25</v>
      </c>
      <c r="AD246" s="105">
        <f t="shared" si="9"/>
        <v>10</v>
      </c>
      <c r="AE246" s="105">
        <f t="shared" si="10"/>
        <v>250</v>
      </c>
    </row>
    <row r="247">
      <c r="A247" s="98" t="s">
        <v>2161</v>
      </c>
      <c r="B247" s="100" t="s">
        <v>2162</v>
      </c>
      <c r="C247" s="100" t="s">
        <v>721</v>
      </c>
      <c r="D247" s="101" t="s">
        <v>2004</v>
      </c>
      <c r="E247" s="102" t="s">
        <v>2163</v>
      </c>
      <c r="F247" s="100" t="s">
        <v>413</v>
      </c>
      <c r="G247" s="100" t="s">
        <v>1719</v>
      </c>
      <c r="H247" s="100" t="s">
        <v>419</v>
      </c>
      <c r="I247" s="100" t="s">
        <v>2096</v>
      </c>
      <c r="J247" s="100" t="s">
        <v>417</v>
      </c>
      <c r="K247" s="100" t="s">
        <v>632</v>
      </c>
      <c r="L247" s="100" t="s">
        <v>419</v>
      </c>
      <c r="M247" s="100" t="s">
        <v>2097</v>
      </c>
      <c r="N247" s="100" t="s">
        <v>417</v>
      </c>
      <c r="O247" s="100" t="s">
        <v>842</v>
      </c>
      <c r="P247" s="103" t="str">
        <f t="shared" si="1"/>
        <v>Low</v>
      </c>
      <c r="Q247" s="103" t="str">
        <f t="shared" si="2"/>
        <v>Very Low</v>
      </c>
      <c r="R247" s="103" t="str">
        <f t="shared" si="3"/>
        <v>Very Low</v>
      </c>
      <c r="S247" s="107" t="s">
        <v>422</v>
      </c>
      <c r="T247" s="105"/>
      <c r="U247" s="104"/>
      <c r="V247" s="104"/>
      <c r="W247" s="104"/>
      <c r="Y247" s="105">
        <f t="shared" si="4"/>
        <v>20</v>
      </c>
      <c r="Z247" s="105">
        <f t="shared" si="5"/>
        <v>10</v>
      </c>
      <c r="AA247" s="105">
        <f t="shared" si="6"/>
        <v>20</v>
      </c>
      <c r="AB247" s="105">
        <f t="shared" si="7"/>
        <v>10</v>
      </c>
      <c r="AC247" s="105">
        <f t="shared" si="8"/>
        <v>15</v>
      </c>
      <c r="AD247" s="105">
        <f t="shared" si="9"/>
        <v>10</v>
      </c>
      <c r="AE247" s="105">
        <f t="shared" si="10"/>
        <v>150</v>
      </c>
    </row>
    <row r="248">
      <c r="A248" s="98" t="s">
        <v>2164</v>
      </c>
      <c r="B248" s="100" t="s">
        <v>2165</v>
      </c>
      <c r="C248" s="100" t="s">
        <v>610</v>
      </c>
      <c r="D248" s="101" t="s">
        <v>2166</v>
      </c>
      <c r="E248" s="144" t="s">
        <v>2167</v>
      </c>
      <c r="F248" s="100" t="s">
        <v>449</v>
      </c>
      <c r="G248" s="100" t="s">
        <v>2168</v>
      </c>
      <c r="H248" s="100" t="s">
        <v>415</v>
      </c>
      <c r="I248" s="100" t="s">
        <v>2169</v>
      </c>
      <c r="J248" s="100" t="s">
        <v>417</v>
      </c>
      <c r="K248" s="100" t="s">
        <v>845</v>
      </c>
      <c r="L248" s="100" t="s">
        <v>419</v>
      </c>
      <c r="M248" s="100" t="s">
        <v>1757</v>
      </c>
      <c r="N248" s="100" t="s">
        <v>432</v>
      </c>
      <c r="O248" s="100" t="s">
        <v>1504</v>
      </c>
      <c r="P248" s="103" t="str">
        <f t="shared" si="1"/>
        <v>Medium</v>
      </c>
      <c r="Q248" s="103" t="str">
        <f t="shared" si="2"/>
        <v>Medium</v>
      </c>
      <c r="R248" s="103" t="str">
        <f t="shared" si="3"/>
        <v>Medium</v>
      </c>
      <c r="S248" s="107" t="s">
        <v>434</v>
      </c>
      <c r="T248" s="144" t="s">
        <v>2170</v>
      </c>
      <c r="U248" s="100" t="s">
        <v>610</v>
      </c>
      <c r="V248" s="104"/>
      <c r="W248" s="104"/>
      <c r="Y248" s="105">
        <f t="shared" si="4"/>
        <v>30</v>
      </c>
      <c r="Z248" s="105">
        <f t="shared" si="5"/>
        <v>10</v>
      </c>
      <c r="AA248" s="105">
        <f t="shared" si="6"/>
        <v>20</v>
      </c>
      <c r="AB248" s="105">
        <f t="shared" si="7"/>
        <v>40</v>
      </c>
      <c r="AC248" s="105">
        <f t="shared" si="8"/>
        <v>25</v>
      </c>
      <c r="AD248" s="105">
        <f t="shared" si="9"/>
        <v>30</v>
      </c>
      <c r="AE248" s="105">
        <f t="shared" si="10"/>
        <v>750</v>
      </c>
    </row>
    <row r="249">
      <c r="A249" s="98" t="s">
        <v>2171</v>
      </c>
      <c r="B249" s="100" t="s">
        <v>2172</v>
      </c>
      <c r="C249" s="100" t="s">
        <v>1547</v>
      </c>
      <c r="D249" s="101" t="s">
        <v>2173</v>
      </c>
      <c r="E249" s="102" t="s">
        <v>2174</v>
      </c>
      <c r="F249" s="100" t="s">
        <v>545</v>
      </c>
      <c r="G249" s="113" t="s">
        <v>1550</v>
      </c>
      <c r="H249" s="100" t="s">
        <v>417</v>
      </c>
      <c r="I249" s="100" t="s">
        <v>2175</v>
      </c>
      <c r="J249" s="100" t="s">
        <v>419</v>
      </c>
      <c r="K249" s="100" t="s">
        <v>2176</v>
      </c>
      <c r="L249" s="100" t="s">
        <v>417</v>
      </c>
      <c r="M249" s="113" t="s">
        <v>812</v>
      </c>
      <c r="N249" s="100" t="s">
        <v>415</v>
      </c>
      <c r="O249" s="113" t="s">
        <v>2154</v>
      </c>
      <c r="P249" s="103" t="str">
        <f t="shared" si="1"/>
        <v>Low</v>
      </c>
      <c r="Q249" s="103" t="str">
        <f t="shared" si="2"/>
        <v>Low</v>
      </c>
      <c r="R249" s="103" t="str">
        <f t="shared" si="3"/>
        <v>Low</v>
      </c>
      <c r="S249" s="107" t="s">
        <v>422</v>
      </c>
      <c r="T249" s="113" t="s">
        <v>2155</v>
      </c>
      <c r="U249" s="100" t="s">
        <v>460</v>
      </c>
      <c r="V249" s="104"/>
      <c r="W249" s="104"/>
      <c r="Y249" s="105">
        <f t="shared" si="4"/>
        <v>10</v>
      </c>
      <c r="Z249" s="105">
        <f t="shared" si="5"/>
        <v>20</v>
      </c>
      <c r="AA249" s="105">
        <f t="shared" si="6"/>
        <v>10</v>
      </c>
      <c r="AB249" s="105">
        <f t="shared" si="7"/>
        <v>30</v>
      </c>
      <c r="AC249" s="105">
        <f t="shared" si="8"/>
        <v>17.5</v>
      </c>
      <c r="AD249" s="105">
        <f t="shared" si="9"/>
        <v>20</v>
      </c>
      <c r="AE249" s="105">
        <f t="shared" si="10"/>
        <v>350</v>
      </c>
    </row>
    <row r="250">
      <c r="A250" s="98" t="s">
        <v>2177</v>
      </c>
      <c r="B250" s="100" t="s">
        <v>2178</v>
      </c>
      <c r="C250" s="100" t="s">
        <v>1209</v>
      </c>
      <c r="D250" s="101" t="s">
        <v>2179</v>
      </c>
      <c r="E250" s="102" t="s">
        <v>2180</v>
      </c>
      <c r="F250" s="100" t="s">
        <v>413</v>
      </c>
      <c r="G250" s="100" t="s">
        <v>2181</v>
      </c>
      <c r="H250" s="100" t="s">
        <v>415</v>
      </c>
      <c r="I250" s="100" t="s">
        <v>2182</v>
      </c>
      <c r="J250" s="100" t="s">
        <v>417</v>
      </c>
      <c r="K250" s="100" t="s">
        <v>632</v>
      </c>
      <c r="L250" s="100" t="s">
        <v>419</v>
      </c>
      <c r="M250" s="100" t="s">
        <v>1565</v>
      </c>
      <c r="N250" s="100" t="s">
        <v>417</v>
      </c>
      <c r="O250" s="100" t="s">
        <v>842</v>
      </c>
      <c r="P250" s="103" t="str">
        <f t="shared" si="1"/>
        <v>Low</v>
      </c>
      <c r="Q250" s="103" t="str">
        <f t="shared" si="2"/>
        <v>Very Low</v>
      </c>
      <c r="R250" s="103" t="str">
        <f t="shared" si="3"/>
        <v>Very Low</v>
      </c>
      <c r="S250" s="107" t="s">
        <v>422</v>
      </c>
      <c r="T250" s="105"/>
      <c r="U250" s="104"/>
      <c r="V250" s="104"/>
      <c r="W250" s="104"/>
      <c r="Y250" s="105">
        <f t="shared" si="4"/>
        <v>30</v>
      </c>
      <c r="Z250" s="105">
        <f t="shared" si="5"/>
        <v>10</v>
      </c>
      <c r="AA250" s="105">
        <f t="shared" si="6"/>
        <v>20</v>
      </c>
      <c r="AB250" s="105">
        <f t="shared" si="7"/>
        <v>10</v>
      </c>
      <c r="AC250" s="105">
        <f t="shared" si="8"/>
        <v>17.5</v>
      </c>
      <c r="AD250" s="105">
        <f t="shared" si="9"/>
        <v>10</v>
      </c>
      <c r="AE250" s="105">
        <f t="shared" si="10"/>
        <v>175</v>
      </c>
    </row>
    <row r="251">
      <c r="A251" s="98" t="s">
        <v>2183</v>
      </c>
      <c r="B251" s="100" t="s">
        <v>2184</v>
      </c>
      <c r="C251" s="100" t="s">
        <v>1845</v>
      </c>
      <c r="D251" s="101" t="s">
        <v>2004</v>
      </c>
      <c r="E251" s="102" t="s">
        <v>1718</v>
      </c>
      <c r="F251" s="100" t="s">
        <v>413</v>
      </c>
      <c r="G251" s="100" t="s">
        <v>1719</v>
      </c>
      <c r="H251" s="100" t="s">
        <v>417</v>
      </c>
      <c r="I251" s="100" t="s">
        <v>1720</v>
      </c>
      <c r="J251" s="100" t="s">
        <v>417</v>
      </c>
      <c r="K251" s="100" t="s">
        <v>632</v>
      </c>
      <c r="L251" s="100" t="s">
        <v>417</v>
      </c>
      <c r="M251" s="100" t="s">
        <v>1238</v>
      </c>
      <c r="N251" s="100" t="s">
        <v>417</v>
      </c>
      <c r="O251" s="100" t="s">
        <v>842</v>
      </c>
      <c r="P251" s="103" t="str">
        <f t="shared" si="1"/>
        <v>Very Low</v>
      </c>
      <c r="Q251" s="103" t="str">
        <f t="shared" si="2"/>
        <v>Very Low</v>
      </c>
      <c r="R251" s="103" t="str">
        <f t="shared" si="3"/>
        <v>Very Low</v>
      </c>
      <c r="S251" s="107" t="s">
        <v>422</v>
      </c>
      <c r="T251" s="105"/>
      <c r="U251" s="104"/>
      <c r="V251" s="104"/>
      <c r="W251" s="104"/>
      <c r="Y251" s="105">
        <f t="shared" si="4"/>
        <v>10</v>
      </c>
      <c r="Z251" s="105">
        <f t="shared" si="5"/>
        <v>10</v>
      </c>
      <c r="AA251" s="105">
        <f t="shared" si="6"/>
        <v>10</v>
      </c>
      <c r="AB251" s="105">
        <f t="shared" si="7"/>
        <v>10</v>
      </c>
      <c r="AC251" s="105">
        <f t="shared" si="8"/>
        <v>10</v>
      </c>
      <c r="AD251" s="105">
        <f t="shared" si="9"/>
        <v>10</v>
      </c>
      <c r="AE251" s="105">
        <f t="shared" si="10"/>
        <v>100</v>
      </c>
    </row>
    <row r="252">
      <c r="A252" s="98" t="s">
        <v>2185</v>
      </c>
      <c r="B252" s="100" t="s">
        <v>2186</v>
      </c>
      <c r="C252" s="100" t="s">
        <v>1032</v>
      </c>
      <c r="D252" s="101" t="s">
        <v>2187</v>
      </c>
      <c r="E252" s="102" t="s">
        <v>2188</v>
      </c>
      <c r="F252" s="100" t="s">
        <v>413</v>
      </c>
      <c r="G252" s="100" t="s">
        <v>2181</v>
      </c>
      <c r="H252" s="100" t="s">
        <v>432</v>
      </c>
      <c r="I252" s="100" t="s">
        <v>2189</v>
      </c>
      <c r="J252" s="100" t="s">
        <v>417</v>
      </c>
      <c r="K252" s="100" t="s">
        <v>632</v>
      </c>
      <c r="L252" s="100" t="s">
        <v>419</v>
      </c>
      <c r="M252" s="100" t="s">
        <v>2190</v>
      </c>
      <c r="N252" s="100" t="s">
        <v>417</v>
      </c>
      <c r="O252" s="100" t="s">
        <v>842</v>
      </c>
      <c r="P252" s="103" t="str">
        <f t="shared" si="1"/>
        <v>Low</v>
      </c>
      <c r="Q252" s="103" t="str">
        <f t="shared" si="2"/>
        <v>Very Low</v>
      </c>
      <c r="R252" s="103" t="str">
        <f t="shared" si="3"/>
        <v>Very Low</v>
      </c>
      <c r="S252" s="107" t="s">
        <v>422</v>
      </c>
      <c r="T252" s="105"/>
      <c r="U252" s="104"/>
      <c r="V252" s="104"/>
      <c r="W252" s="104"/>
      <c r="Y252" s="105">
        <f t="shared" si="4"/>
        <v>40</v>
      </c>
      <c r="Z252" s="105">
        <f t="shared" si="5"/>
        <v>10</v>
      </c>
      <c r="AA252" s="105">
        <f t="shared" si="6"/>
        <v>20</v>
      </c>
      <c r="AB252" s="105">
        <f t="shared" si="7"/>
        <v>10</v>
      </c>
      <c r="AC252" s="105">
        <f t="shared" si="8"/>
        <v>20</v>
      </c>
      <c r="AD252" s="105">
        <f t="shared" si="9"/>
        <v>10</v>
      </c>
      <c r="AE252" s="105">
        <f t="shared" si="10"/>
        <v>200</v>
      </c>
    </row>
    <row r="253">
      <c r="A253" s="98" t="s">
        <v>2191</v>
      </c>
      <c r="B253" s="100" t="s">
        <v>2192</v>
      </c>
      <c r="C253" s="100" t="s">
        <v>100</v>
      </c>
      <c r="D253" s="101" t="s">
        <v>2193</v>
      </c>
      <c r="E253" s="102" t="s">
        <v>2194</v>
      </c>
      <c r="F253" s="100" t="s">
        <v>545</v>
      </c>
      <c r="G253" s="100" t="s">
        <v>2195</v>
      </c>
      <c r="H253" s="100" t="s">
        <v>417</v>
      </c>
      <c r="I253" s="100" t="s">
        <v>705</v>
      </c>
      <c r="J253" s="100" t="s">
        <v>417</v>
      </c>
      <c r="K253" s="100" t="s">
        <v>632</v>
      </c>
      <c r="L253" s="100" t="s">
        <v>417</v>
      </c>
      <c r="M253" s="100" t="s">
        <v>2196</v>
      </c>
      <c r="N253" s="100" t="s">
        <v>417</v>
      </c>
      <c r="O253" s="100" t="s">
        <v>842</v>
      </c>
      <c r="P253" s="103" t="str">
        <f t="shared" si="1"/>
        <v>Very Low</v>
      </c>
      <c r="Q253" s="103" t="str">
        <f t="shared" si="2"/>
        <v>Low</v>
      </c>
      <c r="R253" s="103" t="str">
        <f t="shared" si="3"/>
        <v>Very Low</v>
      </c>
      <c r="S253" s="107" t="s">
        <v>422</v>
      </c>
      <c r="T253" s="105"/>
      <c r="U253" s="100" t="s">
        <v>100</v>
      </c>
      <c r="V253" s="104"/>
      <c r="W253" s="104"/>
      <c r="Y253" s="105">
        <f t="shared" si="4"/>
        <v>10</v>
      </c>
      <c r="Z253" s="105">
        <f t="shared" si="5"/>
        <v>10</v>
      </c>
      <c r="AA253" s="105">
        <f t="shared" si="6"/>
        <v>10</v>
      </c>
      <c r="AB253" s="105">
        <f t="shared" si="7"/>
        <v>10</v>
      </c>
      <c r="AC253" s="105">
        <f t="shared" si="8"/>
        <v>10</v>
      </c>
      <c r="AD253" s="105">
        <f t="shared" si="9"/>
        <v>20</v>
      </c>
      <c r="AE253" s="105">
        <f t="shared" si="10"/>
        <v>200</v>
      </c>
    </row>
    <row r="254">
      <c r="A254" s="122" t="s">
        <v>2197</v>
      </c>
      <c r="B254" s="106" t="s">
        <v>2198</v>
      </c>
      <c r="C254" s="106" t="s">
        <v>1157</v>
      </c>
      <c r="D254" s="102" t="s">
        <v>2199</v>
      </c>
      <c r="E254" s="102" t="s">
        <v>2200</v>
      </c>
      <c r="F254" s="106" t="s">
        <v>427</v>
      </c>
      <c r="G254" s="106" t="s">
        <v>2201</v>
      </c>
      <c r="H254" s="106" t="s">
        <v>432</v>
      </c>
      <c r="I254" s="106" t="s">
        <v>2202</v>
      </c>
      <c r="J254" s="106" t="s">
        <v>432</v>
      </c>
      <c r="K254" s="106" t="s">
        <v>2203</v>
      </c>
      <c r="L254" s="106" t="s">
        <v>432</v>
      </c>
      <c r="M254" s="106" t="s">
        <v>2204</v>
      </c>
      <c r="N254" s="106" t="s">
        <v>417</v>
      </c>
      <c r="O254" s="106" t="s">
        <v>2205</v>
      </c>
      <c r="P254" s="103" t="str">
        <f t="shared" si="1"/>
        <v>High</v>
      </c>
      <c r="Q254" s="124" t="str">
        <f t="shared" si="2"/>
        <v>High</v>
      </c>
      <c r="R254" s="103" t="str">
        <f t="shared" si="3"/>
        <v>High</v>
      </c>
      <c r="S254" s="125" t="s">
        <v>434</v>
      </c>
      <c r="T254" s="126" t="s">
        <v>2206</v>
      </c>
      <c r="U254" s="106" t="s">
        <v>786</v>
      </c>
      <c r="V254" s="106" t="s">
        <v>2207</v>
      </c>
      <c r="W254" s="127"/>
      <c r="X254" s="128"/>
      <c r="Y254" s="105">
        <f t="shared" si="4"/>
        <v>40</v>
      </c>
      <c r="Z254" s="129">
        <f t="shared" si="5"/>
        <v>40</v>
      </c>
      <c r="AA254" s="129">
        <f t="shared" si="6"/>
        <v>40</v>
      </c>
      <c r="AB254" s="129">
        <f t="shared" si="7"/>
        <v>10</v>
      </c>
      <c r="AC254" s="105">
        <f t="shared" si="8"/>
        <v>32.5</v>
      </c>
      <c r="AD254" s="129">
        <f t="shared" si="9"/>
        <v>40</v>
      </c>
      <c r="AE254" s="129">
        <f t="shared" si="10"/>
        <v>1300</v>
      </c>
    </row>
    <row r="255">
      <c r="A255" s="98" t="s">
        <v>2208</v>
      </c>
      <c r="B255" s="100" t="s">
        <v>2209</v>
      </c>
      <c r="C255" s="100" t="s">
        <v>1569</v>
      </c>
      <c r="D255" s="101" t="s">
        <v>1468</v>
      </c>
      <c r="E255" s="102" t="s">
        <v>2210</v>
      </c>
      <c r="F255" s="100" t="s">
        <v>413</v>
      </c>
      <c r="G255" s="100" t="s">
        <v>1223</v>
      </c>
      <c r="H255" s="100" t="s">
        <v>419</v>
      </c>
      <c r="I255" s="100" t="s">
        <v>2211</v>
      </c>
      <c r="J255" s="100" t="s">
        <v>419</v>
      </c>
      <c r="K255" s="100" t="s">
        <v>1521</v>
      </c>
      <c r="L255" s="100" t="s">
        <v>415</v>
      </c>
      <c r="M255" s="100" t="s">
        <v>2212</v>
      </c>
      <c r="N255" s="100" t="s">
        <v>417</v>
      </c>
      <c r="O255" s="100" t="s">
        <v>506</v>
      </c>
      <c r="P255" s="103" t="str">
        <f t="shared" si="1"/>
        <v>Low</v>
      </c>
      <c r="Q255" s="103" t="str">
        <f t="shared" si="2"/>
        <v>Very Low</v>
      </c>
      <c r="R255" s="103" t="str">
        <f t="shared" si="3"/>
        <v>Very Low</v>
      </c>
      <c r="S255" s="107" t="s">
        <v>434</v>
      </c>
      <c r="T255" s="140" t="s">
        <v>1227</v>
      </c>
      <c r="U255" s="100" t="s">
        <v>508</v>
      </c>
      <c r="V255" s="100" t="s">
        <v>1228</v>
      </c>
      <c r="W255" s="155" t="s">
        <v>2092</v>
      </c>
      <c r="Y255" s="105">
        <f t="shared" si="4"/>
        <v>20</v>
      </c>
      <c r="Z255" s="105">
        <f t="shared" si="5"/>
        <v>20</v>
      </c>
      <c r="AA255" s="105">
        <f t="shared" si="6"/>
        <v>30</v>
      </c>
      <c r="AB255" s="105">
        <f t="shared" si="7"/>
        <v>10</v>
      </c>
      <c r="AC255" s="105">
        <f t="shared" si="8"/>
        <v>20</v>
      </c>
      <c r="AD255" s="105">
        <f t="shared" si="9"/>
        <v>10</v>
      </c>
      <c r="AE255" s="105">
        <f t="shared" si="10"/>
        <v>200</v>
      </c>
    </row>
    <row r="256">
      <c r="A256" s="98" t="s">
        <v>2213</v>
      </c>
      <c r="B256" s="100" t="s">
        <v>2214</v>
      </c>
      <c r="C256" s="100" t="s">
        <v>143</v>
      </c>
      <c r="D256" s="101" t="s">
        <v>1886</v>
      </c>
      <c r="E256" s="113" t="s">
        <v>445</v>
      </c>
      <c r="F256" s="100" t="s">
        <v>413</v>
      </c>
      <c r="G256" s="100" t="s">
        <v>445</v>
      </c>
      <c r="H256" s="100" t="s">
        <v>417</v>
      </c>
      <c r="I256" s="113" t="s">
        <v>445</v>
      </c>
      <c r="J256" s="100" t="s">
        <v>417</v>
      </c>
      <c r="K256" s="113" t="s">
        <v>445</v>
      </c>
      <c r="L256" s="100" t="s">
        <v>417</v>
      </c>
      <c r="M256" s="113" t="s">
        <v>445</v>
      </c>
      <c r="N256" s="100" t="s">
        <v>417</v>
      </c>
      <c r="O256" s="113" t="s">
        <v>445</v>
      </c>
      <c r="P256" s="103" t="str">
        <f t="shared" si="1"/>
        <v>Very Low</v>
      </c>
      <c r="Q256" s="103" t="str">
        <f t="shared" si="2"/>
        <v>Very Low</v>
      </c>
      <c r="R256" s="103" t="str">
        <f t="shared" si="3"/>
        <v>Very Low</v>
      </c>
      <c r="S256" s="107" t="s">
        <v>422</v>
      </c>
      <c r="T256" s="117" t="s">
        <v>445</v>
      </c>
      <c r="U256" s="113" t="s">
        <v>445</v>
      </c>
      <c r="V256" s="113" t="s">
        <v>445</v>
      </c>
      <c r="W256" s="104"/>
      <c r="Y256" s="105">
        <f t="shared" si="4"/>
        <v>10</v>
      </c>
      <c r="Z256" s="105">
        <f t="shared" si="5"/>
        <v>10</v>
      </c>
      <c r="AA256" s="105">
        <f t="shared" si="6"/>
        <v>10</v>
      </c>
      <c r="AB256" s="105">
        <f t="shared" si="7"/>
        <v>10</v>
      </c>
      <c r="AC256" s="105">
        <f t="shared" si="8"/>
        <v>10</v>
      </c>
      <c r="AD256" s="105">
        <f t="shared" si="9"/>
        <v>10</v>
      </c>
      <c r="AE256" s="105">
        <f t="shared" si="10"/>
        <v>100</v>
      </c>
    </row>
    <row r="257">
      <c r="A257" s="98" t="s">
        <v>2215</v>
      </c>
      <c r="B257" s="100" t="s">
        <v>2216</v>
      </c>
      <c r="C257" s="100" t="s">
        <v>143</v>
      </c>
      <c r="D257" s="101" t="s">
        <v>1886</v>
      </c>
      <c r="E257" s="113" t="s">
        <v>445</v>
      </c>
      <c r="F257" s="100" t="s">
        <v>413</v>
      </c>
      <c r="G257" s="100" t="s">
        <v>445</v>
      </c>
      <c r="H257" s="100" t="s">
        <v>417</v>
      </c>
      <c r="I257" s="113" t="s">
        <v>445</v>
      </c>
      <c r="J257" s="100" t="s">
        <v>417</v>
      </c>
      <c r="K257" s="113" t="s">
        <v>445</v>
      </c>
      <c r="L257" s="100" t="s">
        <v>417</v>
      </c>
      <c r="M257" s="113" t="s">
        <v>445</v>
      </c>
      <c r="N257" s="100" t="s">
        <v>417</v>
      </c>
      <c r="O257" s="113" t="s">
        <v>445</v>
      </c>
      <c r="P257" s="103" t="str">
        <f t="shared" si="1"/>
        <v>Very Low</v>
      </c>
      <c r="Q257" s="103" t="str">
        <f t="shared" si="2"/>
        <v>Very Low</v>
      </c>
      <c r="R257" s="103" t="str">
        <f t="shared" si="3"/>
        <v>Very Low</v>
      </c>
      <c r="S257" s="107" t="s">
        <v>422</v>
      </c>
      <c r="T257" s="111" t="s">
        <v>445</v>
      </c>
      <c r="U257" s="113" t="s">
        <v>445</v>
      </c>
      <c r="V257" s="113" t="s">
        <v>445</v>
      </c>
      <c r="W257" s="104"/>
      <c r="Y257" s="105">
        <f t="shared" si="4"/>
        <v>10</v>
      </c>
      <c r="Z257" s="105">
        <f t="shared" si="5"/>
        <v>10</v>
      </c>
      <c r="AA257" s="105">
        <f t="shared" si="6"/>
        <v>10</v>
      </c>
      <c r="AB257" s="105">
        <f t="shared" si="7"/>
        <v>10</v>
      </c>
      <c r="AC257" s="105">
        <f t="shared" si="8"/>
        <v>10</v>
      </c>
      <c r="AD257" s="105">
        <f t="shared" si="9"/>
        <v>10</v>
      </c>
      <c r="AE257" s="105">
        <f t="shared" si="10"/>
        <v>100</v>
      </c>
    </row>
    <row r="258">
      <c r="A258" s="98" t="s">
        <v>2217</v>
      </c>
      <c r="B258" s="100" t="s">
        <v>2218</v>
      </c>
      <c r="C258" s="100" t="s">
        <v>84</v>
      </c>
      <c r="D258" s="101" t="s">
        <v>2219</v>
      </c>
      <c r="E258" s="102" t="s">
        <v>2060</v>
      </c>
      <c r="F258" s="100" t="s">
        <v>427</v>
      </c>
      <c r="G258" s="100" t="s">
        <v>428</v>
      </c>
      <c r="H258" s="100" t="s">
        <v>415</v>
      </c>
      <c r="I258" s="100" t="s">
        <v>2220</v>
      </c>
      <c r="J258" s="100" t="s">
        <v>417</v>
      </c>
      <c r="K258" s="113" t="s">
        <v>632</v>
      </c>
      <c r="L258" s="100" t="s">
        <v>417</v>
      </c>
      <c r="M258" s="100" t="s">
        <v>812</v>
      </c>
      <c r="N258" s="100" t="s">
        <v>415</v>
      </c>
      <c r="O258" s="100" t="s">
        <v>726</v>
      </c>
      <c r="P258" s="103" t="str">
        <f t="shared" si="1"/>
        <v>Low</v>
      </c>
      <c r="Q258" s="103" t="str">
        <f t="shared" si="2"/>
        <v>High</v>
      </c>
      <c r="R258" s="103" t="str">
        <f t="shared" si="3"/>
        <v>Medium</v>
      </c>
      <c r="S258" s="107" t="s">
        <v>434</v>
      </c>
      <c r="T258" s="111" t="s">
        <v>2221</v>
      </c>
      <c r="U258" s="100" t="s">
        <v>84</v>
      </c>
      <c r="V258" s="106" t="s">
        <v>2222</v>
      </c>
      <c r="W258" s="104"/>
      <c r="Y258" s="105">
        <f t="shared" si="4"/>
        <v>30</v>
      </c>
      <c r="Z258" s="105">
        <f t="shared" si="5"/>
        <v>10</v>
      </c>
      <c r="AA258" s="105">
        <f t="shared" si="6"/>
        <v>10</v>
      </c>
      <c r="AB258" s="105">
        <f t="shared" si="7"/>
        <v>30</v>
      </c>
      <c r="AC258" s="105">
        <f t="shared" si="8"/>
        <v>20</v>
      </c>
      <c r="AD258" s="105">
        <f t="shared" si="9"/>
        <v>40</v>
      </c>
      <c r="AE258" s="105">
        <f t="shared" si="10"/>
        <v>800</v>
      </c>
    </row>
    <row r="259">
      <c r="A259" s="98" t="s">
        <v>2223</v>
      </c>
      <c r="B259" s="100" t="s">
        <v>2224</v>
      </c>
      <c r="C259" s="100" t="s">
        <v>644</v>
      </c>
      <c r="D259" s="101" t="s">
        <v>766</v>
      </c>
      <c r="E259" s="102" t="s">
        <v>767</v>
      </c>
      <c r="F259" s="100" t="s">
        <v>427</v>
      </c>
      <c r="G259" s="100" t="s">
        <v>768</v>
      </c>
      <c r="H259" s="100" t="s">
        <v>432</v>
      </c>
      <c r="I259" s="100" t="s">
        <v>769</v>
      </c>
      <c r="J259" s="100" t="s">
        <v>432</v>
      </c>
      <c r="K259" s="106" t="s">
        <v>770</v>
      </c>
      <c r="L259" s="100" t="s">
        <v>432</v>
      </c>
      <c r="M259" s="100" t="s">
        <v>771</v>
      </c>
      <c r="N259" s="100" t="s">
        <v>417</v>
      </c>
      <c r="O259" s="100" t="s">
        <v>772</v>
      </c>
      <c r="P259" s="103" t="str">
        <f t="shared" si="1"/>
        <v>High</v>
      </c>
      <c r="Q259" s="103" t="str">
        <f t="shared" si="2"/>
        <v>High</v>
      </c>
      <c r="R259" s="103" t="str">
        <f t="shared" si="3"/>
        <v>High</v>
      </c>
      <c r="S259" s="107" t="s">
        <v>434</v>
      </c>
      <c r="T259" s="111" t="s">
        <v>773</v>
      </c>
      <c r="U259" s="100" t="s">
        <v>774</v>
      </c>
      <c r="V259" s="100" t="s">
        <v>775</v>
      </c>
      <c r="W259" s="104"/>
      <c r="Y259" s="105">
        <f t="shared" si="4"/>
        <v>40</v>
      </c>
      <c r="Z259" s="105">
        <f t="shared" si="5"/>
        <v>40</v>
      </c>
      <c r="AA259" s="105">
        <f t="shared" si="6"/>
        <v>40</v>
      </c>
      <c r="AB259" s="105">
        <f t="shared" si="7"/>
        <v>10</v>
      </c>
      <c r="AC259" s="105">
        <f t="shared" si="8"/>
        <v>32.5</v>
      </c>
      <c r="AD259" s="105">
        <f t="shared" si="9"/>
        <v>40</v>
      </c>
      <c r="AE259" s="105">
        <f t="shared" si="10"/>
        <v>1300</v>
      </c>
    </row>
    <row r="260">
      <c r="A260" s="98" t="s">
        <v>2225</v>
      </c>
      <c r="B260" s="100" t="s">
        <v>2226</v>
      </c>
      <c r="C260" s="100" t="s">
        <v>610</v>
      </c>
      <c r="D260" s="101" t="s">
        <v>442</v>
      </c>
      <c r="E260" s="102" t="s">
        <v>2227</v>
      </c>
      <c r="F260" s="100" t="s">
        <v>545</v>
      </c>
      <c r="G260" s="100" t="s">
        <v>2228</v>
      </c>
      <c r="H260" s="100" t="s">
        <v>419</v>
      </c>
      <c r="I260" s="100" t="s">
        <v>2229</v>
      </c>
      <c r="J260" s="100" t="s">
        <v>419</v>
      </c>
      <c r="K260" s="100" t="s">
        <v>2230</v>
      </c>
      <c r="L260" s="100" t="s">
        <v>419</v>
      </c>
      <c r="M260" s="100" t="s">
        <v>1757</v>
      </c>
      <c r="N260" s="100" t="s">
        <v>417</v>
      </c>
      <c r="O260" s="100" t="s">
        <v>1542</v>
      </c>
      <c r="P260" s="103" t="str">
        <f t="shared" si="1"/>
        <v>Low</v>
      </c>
      <c r="Q260" s="103" t="str">
        <f t="shared" si="2"/>
        <v>Low</v>
      </c>
      <c r="R260" s="103" t="str">
        <f t="shared" si="3"/>
        <v>Low</v>
      </c>
      <c r="S260" s="107" t="s">
        <v>434</v>
      </c>
      <c r="T260" s="111" t="s">
        <v>2231</v>
      </c>
      <c r="U260" s="100" t="s">
        <v>610</v>
      </c>
      <c r="V260" s="104"/>
      <c r="W260" s="104"/>
      <c r="Y260" s="105">
        <f t="shared" si="4"/>
        <v>20</v>
      </c>
      <c r="Z260" s="105">
        <f t="shared" si="5"/>
        <v>20</v>
      </c>
      <c r="AA260" s="105">
        <f t="shared" si="6"/>
        <v>20</v>
      </c>
      <c r="AB260" s="105">
        <f t="shared" si="7"/>
        <v>10</v>
      </c>
      <c r="AC260" s="105">
        <f t="shared" si="8"/>
        <v>17.5</v>
      </c>
      <c r="AD260" s="105">
        <f t="shared" si="9"/>
        <v>20</v>
      </c>
      <c r="AE260" s="105">
        <f t="shared" si="10"/>
        <v>350</v>
      </c>
    </row>
    <row r="261">
      <c r="A261" s="98" t="s">
        <v>2232</v>
      </c>
      <c r="B261" s="100" t="s">
        <v>2233</v>
      </c>
      <c r="C261" s="100" t="s">
        <v>1650</v>
      </c>
      <c r="D261" s="101" t="s">
        <v>2173</v>
      </c>
      <c r="E261" s="102" t="s">
        <v>2174</v>
      </c>
      <c r="F261" s="100" t="s">
        <v>545</v>
      </c>
      <c r="G261" s="113" t="s">
        <v>1550</v>
      </c>
      <c r="H261" s="100" t="s">
        <v>417</v>
      </c>
      <c r="I261" s="113" t="s">
        <v>2175</v>
      </c>
      <c r="J261" s="100" t="s">
        <v>419</v>
      </c>
      <c r="K261" s="113" t="s">
        <v>2176</v>
      </c>
      <c r="L261" s="100" t="s">
        <v>417</v>
      </c>
      <c r="M261" s="113" t="s">
        <v>812</v>
      </c>
      <c r="N261" s="100" t="s">
        <v>415</v>
      </c>
      <c r="O261" s="113" t="s">
        <v>2154</v>
      </c>
      <c r="P261" s="103" t="str">
        <f t="shared" si="1"/>
        <v>Low</v>
      </c>
      <c r="Q261" s="103" t="str">
        <f t="shared" si="2"/>
        <v>Low</v>
      </c>
      <c r="R261" s="103" t="str">
        <f t="shared" si="3"/>
        <v>Low</v>
      </c>
      <c r="S261" s="107" t="s">
        <v>422</v>
      </c>
      <c r="T261" s="113" t="s">
        <v>2155</v>
      </c>
      <c r="U261" s="100" t="s">
        <v>460</v>
      </c>
      <c r="V261" s="104"/>
      <c r="W261" s="104"/>
      <c r="Y261" s="105">
        <f t="shared" si="4"/>
        <v>10</v>
      </c>
      <c r="Z261" s="105">
        <f t="shared" si="5"/>
        <v>20</v>
      </c>
      <c r="AA261" s="105">
        <f t="shared" si="6"/>
        <v>10</v>
      </c>
      <c r="AB261" s="105">
        <f t="shared" si="7"/>
        <v>30</v>
      </c>
      <c r="AC261" s="105">
        <f t="shared" si="8"/>
        <v>17.5</v>
      </c>
      <c r="AD261" s="105">
        <f t="shared" si="9"/>
        <v>20</v>
      </c>
      <c r="AE261" s="105">
        <f t="shared" si="10"/>
        <v>350</v>
      </c>
    </row>
    <row r="262">
      <c r="A262" s="98" t="s">
        <v>2234</v>
      </c>
      <c r="B262" s="100" t="s">
        <v>2235</v>
      </c>
      <c r="C262" s="100" t="s">
        <v>1384</v>
      </c>
      <c r="D262" s="101" t="s">
        <v>2236</v>
      </c>
      <c r="E262" s="113" t="s">
        <v>2237</v>
      </c>
      <c r="F262" s="100" t="s">
        <v>427</v>
      </c>
      <c r="G262" s="100" t="s">
        <v>428</v>
      </c>
      <c r="H262" s="100" t="s">
        <v>415</v>
      </c>
      <c r="I262" s="100" t="s">
        <v>2238</v>
      </c>
      <c r="J262" s="100" t="s">
        <v>417</v>
      </c>
      <c r="K262" s="100" t="s">
        <v>632</v>
      </c>
      <c r="L262" s="100" t="s">
        <v>417</v>
      </c>
      <c r="M262" s="100" t="s">
        <v>812</v>
      </c>
      <c r="N262" s="100" t="s">
        <v>415</v>
      </c>
      <c r="O262" s="100" t="s">
        <v>726</v>
      </c>
      <c r="P262" s="103" t="str">
        <f t="shared" si="1"/>
        <v>Low</v>
      </c>
      <c r="Q262" s="103" t="str">
        <f t="shared" si="2"/>
        <v>High</v>
      </c>
      <c r="R262" s="103" t="str">
        <f t="shared" si="3"/>
        <v>Medium</v>
      </c>
      <c r="S262" s="107" t="s">
        <v>434</v>
      </c>
      <c r="T262" s="111" t="s">
        <v>495</v>
      </c>
      <c r="U262" s="100" t="s">
        <v>878</v>
      </c>
      <c r="V262" s="106" t="s">
        <v>807</v>
      </c>
      <c r="W262" s="104"/>
      <c r="Y262" s="105">
        <f t="shared" si="4"/>
        <v>30</v>
      </c>
      <c r="Z262" s="105">
        <f t="shared" si="5"/>
        <v>10</v>
      </c>
      <c r="AA262" s="105">
        <f t="shared" si="6"/>
        <v>10</v>
      </c>
      <c r="AB262" s="105">
        <f t="shared" si="7"/>
        <v>30</v>
      </c>
      <c r="AC262" s="105">
        <f t="shared" si="8"/>
        <v>20</v>
      </c>
      <c r="AD262" s="105">
        <f t="shared" si="9"/>
        <v>40</v>
      </c>
      <c r="AE262" s="105">
        <f t="shared" si="10"/>
        <v>800</v>
      </c>
    </row>
    <row r="263">
      <c r="A263" s="98" t="s">
        <v>2239</v>
      </c>
      <c r="B263" s="100" t="s">
        <v>2240</v>
      </c>
      <c r="C263" s="100" t="s">
        <v>614</v>
      </c>
      <c r="D263" s="113" t="s">
        <v>615</v>
      </c>
      <c r="E263" s="113" t="s">
        <v>2241</v>
      </c>
      <c r="F263" s="100" t="s">
        <v>427</v>
      </c>
      <c r="G263" s="100" t="s">
        <v>617</v>
      </c>
      <c r="H263" s="100" t="s">
        <v>415</v>
      </c>
      <c r="I263" s="100" t="s">
        <v>1150</v>
      </c>
      <c r="J263" s="100" t="s">
        <v>419</v>
      </c>
      <c r="K263" s="121" t="s">
        <v>749</v>
      </c>
      <c r="L263" s="100" t="s">
        <v>419</v>
      </c>
      <c r="M263" s="113" t="s">
        <v>1582</v>
      </c>
      <c r="N263" s="100" t="s">
        <v>417</v>
      </c>
      <c r="O263" s="100" t="s">
        <v>751</v>
      </c>
      <c r="P263" s="103" t="str">
        <f t="shared" si="1"/>
        <v>Low</v>
      </c>
      <c r="Q263" s="103" t="str">
        <f t="shared" si="2"/>
        <v>High</v>
      </c>
      <c r="R263" s="103" t="str">
        <f t="shared" si="3"/>
        <v>Medium</v>
      </c>
      <c r="S263" s="107" t="s">
        <v>434</v>
      </c>
      <c r="T263" s="111" t="s">
        <v>2074</v>
      </c>
      <c r="U263" s="100" t="s">
        <v>143</v>
      </c>
      <c r="V263" s="100" t="s">
        <v>2242</v>
      </c>
      <c r="W263" s="104"/>
      <c r="Y263" s="105">
        <f t="shared" si="4"/>
        <v>30</v>
      </c>
      <c r="Z263" s="105">
        <f t="shared" si="5"/>
        <v>20</v>
      </c>
      <c r="AA263" s="105">
        <f t="shared" si="6"/>
        <v>20</v>
      </c>
      <c r="AB263" s="105">
        <f t="shared" si="7"/>
        <v>10</v>
      </c>
      <c r="AC263" s="105">
        <f t="shared" si="8"/>
        <v>20</v>
      </c>
      <c r="AD263" s="105">
        <f t="shared" si="9"/>
        <v>40</v>
      </c>
      <c r="AE263" s="105">
        <f t="shared" si="10"/>
        <v>800</v>
      </c>
    </row>
    <row r="264">
      <c r="A264" s="98" t="s">
        <v>2243</v>
      </c>
      <c r="B264" s="100" t="s">
        <v>2244</v>
      </c>
      <c r="C264" s="100" t="s">
        <v>99</v>
      </c>
      <c r="D264" s="113" t="s">
        <v>523</v>
      </c>
      <c r="E264" s="113" t="s">
        <v>2245</v>
      </c>
      <c r="F264" s="100" t="s">
        <v>449</v>
      </c>
      <c r="G264" s="113" t="s">
        <v>1301</v>
      </c>
      <c r="H264" s="100" t="s">
        <v>417</v>
      </c>
      <c r="I264" s="113" t="s">
        <v>1941</v>
      </c>
      <c r="J264" s="100" t="s">
        <v>415</v>
      </c>
      <c r="K264" s="100" t="s">
        <v>1942</v>
      </c>
      <c r="L264" s="100" t="s">
        <v>417</v>
      </c>
      <c r="M264" s="113" t="s">
        <v>873</v>
      </c>
      <c r="N264" s="100" t="s">
        <v>415</v>
      </c>
      <c r="O264" s="113" t="s">
        <v>874</v>
      </c>
      <c r="P264" s="103" t="str">
        <f t="shared" si="1"/>
        <v>Low</v>
      </c>
      <c r="Q264" s="103" t="str">
        <f t="shared" si="2"/>
        <v>Medium</v>
      </c>
      <c r="R264" s="103" t="str">
        <f t="shared" si="3"/>
        <v>Medium</v>
      </c>
      <c r="S264" s="107" t="s">
        <v>434</v>
      </c>
      <c r="T264" s="130" t="s">
        <v>2246</v>
      </c>
      <c r="U264" s="100" t="s">
        <v>99</v>
      </c>
      <c r="V264" s="110" t="s">
        <v>2247</v>
      </c>
      <c r="W264" s="104"/>
      <c r="Y264" s="105">
        <f t="shared" si="4"/>
        <v>10</v>
      </c>
      <c r="Z264" s="105">
        <f t="shared" si="5"/>
        <v>30</v>
      </c>
      <c r="AA264" s="105">
        <f t="shared" si="6"/>
        <v>10</v>
      </c>
      <c r="AB264" s="105">
        <f t="shared" si="7"/>
        <v>30</v>
      </c>
      <c r="AC264" s="105">
        <f t="shared" si="8"/>
        <v>20</v>
      </c>
      <c r="AD264" s="105">
        <f t="shared" si="9"/>
        <v>30</v>
      </c>
      <c r="AE264" s="105">
        <f t="shared" si="10"/>
        <v>600</v>
      </c>
    </row>
    <row r="265">
      <c r="A265" s="98" t="s">
        <v>2248</v>
      </c>
      <c r="B265" s="100" t="s">
        <v>2249</v>
      </c>
      <c r="C265" s="100" t="s">
        <v>1845</v>
      </c>
      <c r="D265" s="101" t="s">
        <v>2250</v>
      </c>
      <c r="E265" s="102" t="s">
        <v>1913</v>
      </c>
      <c r="F265" s="100" t="s">
        <v>413</v>
      </c>
      <c r="G265" s="100" t="s">
        <v>1914</v>
      </c>
      <c r="H265" s="100" t="s">
        <v>417</v>
      </c>
      <c r="I265" s="100" t="s">
        <v>1915</v>
      </c>
      <c r="J265" s="100" t="s">
        <v>417</v>
      </c>
      <c r="K265" s="113" t="s">
        <v>1916</v>
      </c>
      <c r="L265" s="100" t="s">
        <v>417</v>
      </c>
      <c r="M265" s="100" t="s">
        <v>1238</v>
      </c>
      <c r="N265" s="100" t="s">
        <v>432</v>
      </c>
      <c r="O265" s="100" t="s">
        <v>2251</v>
      </c>
      <c r="P265" s="103" t="str">
        <f t="shared" si="1"/>
        <v>Low</v>
      </c>
      <c r="Q265" s="103" t="str">
        <f t="shared" si="2"/>
        <v>Very Low</v>
      </c>
      <c r="R265" s="103" t="str">
        <f t="shared" si="3"/>
        <v>Very Low</v>
      </c>
      <c r="S265" s="107" t="s">
        <v>434</v>
      </c>
      <c r="T265" s="105"/>
      <c r="U265" s="104"/>
      <c r="V265" s="104"/>
      <c r="W265" s="104"/>
      <c r="Y265" s="105">
        <f t="shared" si="4"/>
        <v>10</v>
      </c>
      <c r="Z265" s="105">
        <f t="shared" si="5"/>
        <v>10</v>
      </c>
      <c r="AA265" s="105">
        <f t="shared" si="6"/>
        <v>10</v>
      </c>
      <c r="AB265" s="105">
        <f t="shared" si="7"/>
        <v>40</v>
      </c>
      <c r="AC265" s="105">
        <f t="shared" si="8"/>
        <v>17.5</v>
      </c>
      <c r="AD265" s="105">
        <f t="shared" si="9"/>
        <v>10</v>
      </c>
      <c r="AE265" s="105">
        <f t="shared" si="10"/>
        <v>175</v>
      </c>
    </row>
    <row r="266">
      <c r="A266" s="122" t="s">
        <v>2252</v>
      </c>
      <c r="B266" s="106" t="s">
        <v>2253</v>
      </c>
      <c r="C266" s="106" t="s">
        <v>104</v>
      </c>
      <c r="D266" s="102" t="s">
        <v>2254</v>
      </c>
      <c r="E266" s="102" t="s">
        <v>2255</v>
      </c>
      <c r="F266" s="106" t="s">
        <v>427</v>
      </c>
      <c r="G266" s="106" t="s">
        <v>2256</v>
      </c>
      <c r="H266" s="106" t="s">
        <v>432</v>
      </c>
      <c r="I266" s="106" t="s">
        <v>2257</v>
      </c>
      <c r="J266" s="106" t="s">
        <v>415</v>
      </c>
      <c r="K266" s="106" t="s">
        <v>2258</v>
      </c>
      <c r="L266" s="106" t="s">
        <v>432</v>
      </c>
      <c r="M266" s="106" t="s">
        <v>2259</v>
      </c>
      <c r="N266" s="106" t="s">
        <v>417</v>
      </c>
      <c r="O266" s="106" t="s">
        <v>2260</v>
      </c>
      <c r="P266" s="103" t="str">
        <f t="shared" si="1"/>
        <v>Medium</v>
      </c>
      <c r="Q266" s="124" t="str">
        <f t="shared" si="2"/>
        <v>High</v>
      </c>
      <c r="R266" s="103" t="str">
        <f t="shared" si="3"/>
        <v>High</v>
      </c>
      <c r="S266" s="125" t="s">
        <v>434</v>
      </c>
      <c r="T266" s="126" t="s">
        <v>2206</v>
      </c>
      <c r="U266" s="106" t="s">
        <v>786</v>
      </c>
      <c r="V266" s="106" t="s">
        <v>2207</v>
      </c>
      <c r="W266" s="127"/>
      <c r="X266" s="128"/>
      <c r="Y266" s="105">
        <f t="shared" si="4"/>
        <v>40</v>
      </c>
      <c r="Z266" s="129">
        <f t="shared" si="5"/>
        <v>30</v>
      </c>
      <c r="AA266" s="129">
        <f t="shared" si="6"/>
        <v>40</v>
      </c>
      <c r="AB266" s="129">
        <f t="shared" si="7"/>
        <v>10</v>
      </c>
      <c r="AC266" s="105">
        <f t="shared" si="8"/>
        <v>30</v>
      </c>
      <c r="AD266" s="129">
        <f t="shared" si="9"/>
        <v>40</v>
      </c>
      <c r="AE266" s="129">
        <f t="shared" si="10"/>
        <v>1200</v>
      </c>
    </row>
    <row r="267">
      <c r="A267" s="113" t="s">
        <v>523</v>
      </c>
      <c r="B267" s="100" t="s">
        <v>2261</v>
      </c>
      <c r="C267" s="100" t="s">
        <v>910</v>
      </c>
      <c r="E267" s="113" t="s">
        <v>2066</v>
      </c>
      <c r="F267" s="100" t="s">
        <v>413</v>
      </c>
      <c r="G267" s="113" t="s">
        <v>1940</v>
      </c>
      <c r="H267" s="100" t="s">
        <v>417</v>
      </c>
      <c r="I267" s="113" t="s">
        <v>1941</v>
      </c>
      <c r="J267" s="100" t="s">
        <v>419</v>
      </c>
      <c r="K267" s="100" t="s">
        <v>2262</v>
      </c>
      <c r="L267" s="100" t="s">
        <v>417</v>
      </c>
      <c r="M267" s="113" t="s">
        <v>873</v>
      </c>
      <c r="N267" s="100" t="s">
        <v>415</v>
      </c>
      <c r="O267" s="113" t="s">
        <v>874</v>
      </c>
      <c r="P267" s="103" t="str">
        <f t="shared" si="1"/>
        <v>Low</v>
      </c>
      <c r="Q267" s="103" t="str">
        <f t="shared" si="2"/>
        <v>Very Low</v>
      </c>
      <c r="R267" s="103" t="str">
        <f t="shared" si="3"/>
        <v>Very Low</v>
      </c>
      <c r="S267" s="107" t="s">
        <v>422</v>
      </c>
      <c r="T267" s="109" t="s">
        <v>917</v>
      </c>
      <c r="U267" s="113" t="s">
        <v>875</v>
      </c>
      <c r="V267" s="109" t="s">
        <v>456</v>
      </c>
      <c r="W267" s="104"/>
      <c r="Y267" s="105">
        <f t="shared" si="4"/>
        <v>10</v>
      </c>
      <c r="Z267" s="105">
        <f t="shared" si="5"/>
        <v>20</v>
      </c>
      <c r="AA267" s="105">
        <f t="shared" si="6"/>
        <v>10</v>
      </c>
      <c r="AB267" s="105">
        <f t="shared" si="7"/>
        <v>30</v>
      </c>
      <c r="AC267" s="105">
        <f t="shared" si="8"/>
        <v>17.5</v>
      </c>
      <c r="AD267" s="105">
        <f t="shared" si="9"/>
        <v>10</v>
      </c>
      <c r="AE267" s="105">
        <f t="shared" si="10"/>
        <v>175</v>
      </c>
    </row>
    <row r="268">
      <c r="A268" s="98" t="s">
        <v>2263</v>
      </c>
      <c r="B268" s="100" t="s">
        <v>2264</v>
      </c>
      <c r="C268" s="100" t="s">
        <v>1374</v>
      </c>
      <c r="D268" s="101" t="s">
        <v>2265</v>
      </c>
      <c r="E268" s="102" t="s">
        <v>1837</v>
      </c>
      <c r="F268" s="100" t="s">
        <v>427</v>
      </c>
      <c r="G268" s="100" t="s">
        <v>1377</v>
      </c>
      <c r="H268" s="100" t="s">
        <v>415</v>
      </c>
      <c r="I268" s="100" t="s">
        <v>2266</v>
      </c>
      <c r="J268" s="100" t="s">
        <v>417</v>
      </c>
      <c r="K268" s="113" t="s">
        <v>632</v>
      </c>
      <c r="L268" s="100" t="s">
        <v>417</v>
      </c>
      <c r="M268" s="100" t="s">
        <v>812</v>
      </c>
      <c r="N268" s="100" t="s">
        <v>415</v>
      </c>
      <c r="O268" s="100" t="s">
        <v>726</v>
      </c>
      <c r="P268" s="103" t="str">
        <f t="shared" si="1"/>
        <v>Low</v>
      </c>
      <c r="Q268" s="103" t="str">
        <f t="shared" si="2"/>
        <v>High</v>
      </c>
      <c r="R268" s="103" t="str">
        <f t="shared" si="3"/>
        <v>Medium</v>
      </c>
      <c r="S268" s="107" t="s">
        <v>434</v>
      </c>
      <c r="T268" s="111" t="s">
        <v>1380</v>
      </c>
      <c r="U268" s="100" t="s">
        <v>1381</v>
      </c>
      <c r="V268" s="106" t="s">
        <v>2267</v>
      </c>
      <c r="W268" s="104"/>
      <c r="Y268" s="105">
        <f t="shared" si="4"/>
        <v>30</v>
      </c>
      <c r="Z268" s="105">
        <f t="shared" si="5"/>
        <v>10</v>
      </c>
      <c r="AA268" s="105">
        <f t="shared" si="6"/>
        <v>10</v>
      </c>
      <c r="AB268" s="105">
        <f t="shared" si="7"/>
        <v>30</v>
      </c>
      <c r="AC268" s="105">
        <f t="shared" si="8"/>
        <v>20</v>
      </c>
      <c r="AD268" s="105">
        <f t="shared" si="9"/>
        <v>40</v>
      </c>
      <c r="AE268" s="105">
        <f t="shared" si="10"/>
        <v>800</v>
      </c>
    </row>
    <row r="269">
      <c r="A269" s="98" t="s">
        <v>2268</v>
      </c>
      <c r="B269" s="100" t="s">
        <v>2269</v>
      </c>
      <c r="C269" s="100" t="s">
        <v>878</v>
      </c>
      <c r="D269" s="101" t="s">
        <v>2270</v>
      </c>
      <c r="E269" s="102" t="s">
        <v>2271</v>
      </c>
      <c r="F269" s="100" t="s">
        <v>449</v>
      </c>
      <c r="G269" s="100" t="s">
        <v>2272</v>
      </c>
      <c r="H269" s="100" t="s">
        <v>432</v>
      </c>
      <c r="I269" s="100" t="s">
        <v>882</v>
      </c>
      <c r="J269" s="100" t="s">
        <v>419</v>
      </c>
      <c r="K269" s="100" t="s">
        <v>1406</v>
      </c>
      <c r="L269" s="100" t="s">
        <v>432</v>
      </c>
      <c r="M269" s="100" t="s">
        <v>2273</v>
      </c>
      <c r="N269" s="100" t="s">
        <v>417</v>
      </c>
      <c r="O269" s="100" t="s">
        <v>742</v>
      </c>
      <c r="P269" s="103" t="str">
        <f t="shared" si="1"/>
        <v>Medium</v>
      </c>
      <c r="Q269" s="103" t="str">
        <f t="shared" si="2"/>
        <v>Medium</v>
      </c>
      <c r="R269" s="103" t="str">
        <f t="shared" si="3"/>
        <v>High</v>
      </c>
      <c r="S269" s="107" t="s">
        <v>434</v>
      </c>
      <c r="T269" s="111" t="s">
        <v>885</v>
      </c>
      <c r="U269" s="100" t="s">
        <v>2274</v>
      </c>
      <c r="V269" s="104"/>
      <c r="W269" s="104"/>
      <c r="Y269" s="105">
        <f t="shared" si="4"/>
        <v>40</v>
      </c>
      <c r="Z269" s="105">
        <f t="shared" si="5"/>
        <v>20</v>
      </c>
      <c r="AA269" s="105">
        <f t="shared" si="6"/>
        <v>40</v>
      </c>
      <c r="AB269" s="105">
        <f t="shared" si="7"/>
        <v>10</v>
      </c>
      <c r="AC269" s="105">
        <f t="shared" si="8"/>
        <v>27.5</v>
      </c>
      <c r="AD269" s="105">
        <f t="shared" si="9"/>
        <v>30</v>
      </c>
      <c r="AE269" s="105">
        <f t="shared" si="10"/>
        <v>825</v>
      </c>
    </row>
    <row r="270">
      <c r="A270" s="98" t="s">
        <v>2275</v>
      </c>
      <c r="B270" s="100" t="s">
        <v>2276</v>
      </c>
      <c r="C270" s="100" t="s">
        <v>1048</v>
      </c>
      <c r="D270" s="101" t="s">
        <v>2277</v>
      </c>
      <c r="E270" s="102" t="s">
        <v>1913</v>
      </c>
      <c r="F270" s="100" t="s">
        <v>413</v>
      </c>
      <c r="G270" s="100" t="s">
        <v>1914</v>
      </c>
      <c r="H270" s="100" t="s">
        <v>417</v>
      </c>
      <c r="I270" s="100" t="s">
        <v>1915</v>
      </c>
      <c r="J270" s="100" t="s">
        <v>419</v>
      </c>
      <c r="K270" s="100" t="s">
        <v>2278</v>
      </c>
      <c r="L270" s="100" t="s">
        <v>417</v>
      </c>
      <c r="M270" s="100" t="s">
        <v>2279</v>
      </c>
      <c r="N270" s="100" t="s">
        <v>432</v>
      </c>
      <c r="O270" s="100" t="s">
        <v>2251</v>
      </c>
      <c r="P270" s="103" t="str">
        <f t="shared" si="1"/>
        <v>Low</v>
      </c>
      <c r="Q270" s="103" t="str">
        <f t="shared" si="2"/>
        <v>Very Low</v>
      </c>
      <c r="R270" s="103" t="str">
        <f t="shared" si="3"/>
        <v>Very Low</v>
      </c>
      <c r="S270" s="107" t="s">
        <v>434</v>
      </c>
      <c r="T270" s="111" t="s">
        <v>2280</v>
      </c>
      <c r="U270" s="104"/>
      <c r="V270" s="104"/>
      <c r="W270" s="104"/>
      <c r="Y270" s="105">
        <f t="shared" si="4"/>
        <v>10</v>
      </c>
      <c r="Z270" s="105">
        <f t="shared" si="5"/>
        <v>20</v>
      </c>
      <c r="AA270" s="105">
        <f t="shared" si="6"/>
        <v>10</v>
      </c>
      <c r="AB270" s="105">
        <f t="shared" si="7"/>
        <v>40</v>
      </c>
      <c r="AC270" s="105">
        <f t="shared" si="8"/>
        <v>20</v>
      </c>
      <c r="AD270" s="105">
        <f t="shared" si="9"/>
        <v>10</v>
      </c>
      <c r="AE270" s="105">
        <f t="shared" si="10"/>
        <v>200</v>
      </c>
    </row>
    <row r="271">
      <c r="A271" s="98" t="s">
        <v>2281</v>
      </c>
      <c r="B271" s="100" t="s">
        <v>2282</v>
      </c>
      <c r="C271" s="100" t="s">
        <v>848</v>
      </c>
      <c r="D271" s="101" t="s">
        <v>2283</v>
      </c>
      <c r="E271" s="102" t="s">
        <v>2039</v>
      </c>
      <c r="F271" s="100" t="s">
        <v>427</v>
      </c>
      <c r="G271" s="104"/>
      <c r="H271" s="100" t="s">
        <v>415</v>
      </c>
      <c r="I271" s="100" t="s">
        <v>2284</v>
      </c>
      <c r="J271" s="100" t="s">
        <v>417</v>
      </c>
      <c r="K271" s="113" t="s">
        <v>632</v>
      </c>
      <c r="L271" s="100" t="s">
        <v>417</v>
      </c>
      <c r="M271" s="100" t="s">
        <v>812</v>
      </c>
      <c r="N271" s="100" t="s">
        <v>415</v>
      </c>
      <c r="O271" s="100" t="s">
        <v>726</v>
      </c>
      <c r="P271" s="103" t="str">
        <f t="shared" si="1"/>
        <v>Low</v>
      </c>
      <c r="Q271" s="103" t="str">
        <f t="shared" si="2"/>
        <v>High</v>
      </c>
      <c r="R271" s="103" t="str">
        <f t="shared" si="3"/>
        <v>Medium</v>
      </c>
      <c r="S271" s="107" t="s">
        <v>434</v>
      </c>
      <c r="T271" s="111" t="s">
        <v>495</v>
      </c>
      <c r="U271" s="100" t="s">
        <v>774</v>
      </c>
      <c r="V271" s="106" t="s">
        <v>807</v>
      </c>
      <c r="W271" s="104"/>
      <c r="Y271" s="105">
        <f t="shared" si="4"/>
        <v>30</v>
      </c>
      <c r="Z271" s="105">
        <f t="shared" si="5"/>
        <v>10</v>
      </c>
      <c r="AA271" s="105">
        <f t="shared" si="6"/>
        <v>10</v>
      </c>
      <c r="AB271" s="105">
        <f t="shared" si="7"/>
        <v>30</v>
      </c>
      <c r="AC271" s="105">
        <f t="shared" si="8"/>
        <v>20</v>
      </c>
      <c r="AD271" s="105">
        <f t="shared" si="9"/>
        <v>40</v>
      </c>
      <c r="AE271" s="105">
        <f t="shared" si="10"/>
        <v>800</v>
      </c>
    </row>
    <row r="272">
      <c r="A272" s="98" t="s">
        <v>2285</v>
      </c>
      <c r="B272" s="100" t="s">
        <v>2286</v>
      </c>
      <c r="C272" s="100" t="s">
        <v>2047</v>
      </c>
      <c r="D272" s="101" t="s">
        <v>739</v>
      </c>
      <c r="E272" s="102" t="s">
        <v>443</v>
      </c>
      <c r="F272" s="100" t="s">
        <v>545</v>
      </c>
      <c r="G272" s="100" t="s">
        <v>2287</v>
      </c>
      <c r="H272" s="100" t="s">
        <v>417</v>
      </c>
      <c r="I272" s="100" t="s">
        <v>2288</v>
      </c>
      <c r="J272" s="100" t="s">
        <v>417</v>
      </c>
      <c r="K272" s="100" t="s">
        <v>845</v>
      </c>
      <c r="L272" s="100" t="s">
        <v>419</v>
      </c>
      <c r="M272" s="100" t="s">
        <v>2289</v>
      </c>
      <c r="N272" s="100" t="s">
        <v>417</v>
      </c>
      <c r="O272" s="100" t="s">
        <v>742</v>
      </c>
      <c r="P272" s="103" t="str">
        <f t="shared" si="1"/>
        <v>Low</v>
      </c>
      <c r="Q272" s="103" t="str">
        <f t="shared" si="2"/>
        <v>Low</v>
      </c>
      <c r="R272" s="103" t="str">
        <f t="shared" si="3"/>
        <v>Low</v>
      </c>
      <c r="S272" s="107" t="s">
        <v>422</v>
      </c>
      <c r="T272" s="111"/>
      <c r="U272" s="104"/>
      <c r="V272" s="104"/>
      <c r="W272" s="104"/>
      <c r="Y272" s="105">
        <f t="shared" si="4"/>
        <v>10</v>
      </c>
      <c r="Z272" s="105">
        <f t="shared" si="5"/>
        <v>10</v>
      </c>
      <c r="AA272" s="105">
        <f t="shared" si="6"/>
        <v>20</v>
      </c>
      <c r="AB272" s="105">
        <f t="shared" si="7"/>
        <v>10</v>
      </c>
      <c r="AC272" s="105">
        <f t="shared" si="8"/>
        <v>12.5</v>
      </c>
      <c r="AD272" s="105">
        <f t="shared" si="9"/>
        <v>20</v>
      </c>
      <c r="AE272" s="105">
        <f t="shared" si="10"/>
        <v>250</v>
      </c>
    </row>
    <row r="273">
      <c r="A273" s="98" t="s">
        <v>2290</v>
      </c>
      <c r="B273" s="100" t="s">
        <v>2291</v>
      </c>
      <c r="C273" s="100" t="s">
        <v>1642</v>
      </c>
      <c r="D273" s="101" t="s">
        <v>2292</v>
      </c>
      <c r="E273" s="102" t="s">
        <v>2159</v>
      </c>
      <c r="F273" s="100" t="s">
        <v>413</v>
      </c>
      <c r="G273" s="100" t="s">
        <v>2293</v>
      </c>
      <c r="H273" s="100" t="s">
        <v>419</v>
      </c>
      <c r="I273" s="100" t="s">
        <v>2294</v>
      </c>
      <c r="J273" s="100" t="s">
        <v>419</v>
      </c>
      <c r="K273" s="100" t="s">
        <v>2295</v>
      </c>
      <c r="L273" s="100" t="s">
        <v>419</v>
      </c>
      <c r="M273" s="100" t="s">
        <v>1541</v>
      </c>
      <c r="N273" s="100" t="s">
        <v>417</v>
      </c>
      <c r="O273" s="100" t="s">
        <v>1542</v>
      </c>
      <c r="P273" s="103" t="str">
        <f t="shared" si="1"/>
        <v>Low</v>
      </c>
      <c r="Q273" s="103" t="str">
        <f t="shared" si="2"/>
        <v>Very Low</v>
      </c>
      <c r="R273" s="103" t="str">
        <f t="shared" si="3"/>
        <v>Very Low</v>
      </c>
      <c r="S273" s="131"/>
      <c r="T273" s="105"/>
      <c r="U273" s="100" t="s">
        <v>610</v>
      </c>
      <c r="V273" s="104"/>
      <c r="W273" s="104"/>
      <c r="Y273" s="105">
        <f t="shared" si="4"/>
        <v>20</v>
      </c>
      <c r="Z273" s="105">
        <f t="shared" si="5"/>
        <v>20</v>
      </c>
      <c r="AA273" s="105">
        <f t="shared" si="6"/>
        <v>20</v>
      </c>
      <c r="AB273" s="105">
        <f t="shared" si="7"/>
        <v>10</v>
      </c>
      <c r="AC273" s="105">
        <f t="shared" si="8"/>
        <v>17.5</v>
      </c>
      <c r="AD273" s="105">
        <f t="shared" si="9"/>
        <v>10</v>
      </c>
      <c r="AE273" s="105">
        <f t="shared" si="10"/>
        <v>175</v>
      </c>
    </row>
    <row r="274">
      <c r="A274" s="98" t="s">
        <v>2296</v>
      </c>
      <c r="B274" s="100" t="s">
        <v>2297</v>
      </c>
      <c r="C274" s="100" t="s">
        <v>1660</v>
      </c>
      <c r="D274" s="101" t="s">
        <v>1761</v>
      </c>
      <c r="E274" s="102" t="s">
        <v>443</v>
      </c>
      <c r="F274" s="100" t="s">
        <v>413</v>
      </c>
      <c r="G274" s="100" t="s">
        <v>1762</v>
      </c>
      <c r="H274" s="100" t="s">
        <v>415</v>
      </c>
      <c r="I274" s="100" t="s">
        <v>2298</v>
      </c>
      <c r="J274" s="100" t="s">
        <v>417</v>
      </c>
      <c r="K274" s="113" t="s">
        <v>527</v>
      </c>
      <c r="L274" s="100" t="s">
        <v>415</v>
      </c>
      <c r="M274" s="100" t="s">
        <v>2299</v>
      </c>
      <c r="N274" s="100" t="s">
        <v>417</v>
      </c>
      <c r="O274" s="113" t="s">
        <v>822</v>
      </c>
      <c r="P274" s="103" t="str">
        <f t="shared" si="1"/>
        <v>Low</v>
      </c>
      <c r="Q274" s="103" t="str">
        <f t="shared" si="2"/>
        <v>Very Low</v>
      </c>
      <c r="R274" s="103" t="str">
        <f t="shared" si="3"/>
        <v>Very Low</v>
      </c>
      <c r="S274" s="107" t="s">
        <v>422</v>
      </c>
      <c r="T274" s="105"/>
      <c r="U274" s="104"/>
      <c r="V274" s="104"/>
      <c r="W274" s="104"/>
      <c r="Y274" s="105">
        <f t="shared" si="4"/>
        <v>30</v>
      </c>
      <c r="Z274" s="105">
        <f t="shared" si="5"/>
        <v>10</v>
      </c>
      <c r="AA274" s="105">
        <f t="shared" si="6"/>
        <v>30</v>
      </c>
      <c r="AB274" s="105">
        <f t="shared" si="7"/>
        <v>10</v>
      </c>
      <c r="AC274" s="105">
        <f t="shared" si="8"/>
        <v>20</v>
      </c>
      <c r="AD274" s="105">
        <f t="shared" si="9"/>
        <v>10</v>
      </c>
      <c r="AE274" s="105">
        <f t="shared" si="10"/>
        <v>200</v>
      </c>
    </row>
    <row r="275">
      <c r="A275" s="98" t="s">
        <v>2300</v>
      </c>
      <c r="B275" s="100" t="s">
        <v>2301</v>
      </c>
      <c r="C275" s="100" t="s">
        <v>1676</v>
      </c>
      <c r="D275" s="101" t="s">
        <v>2158</v>
      </c>
      <c r="E275" s="102" t="s">
        <v>2159</v>
      </c>
      <c r="F275" s="100" t="s">
        <v>413</v>
      </c>
      <c r="G275" s="100" t="s">
        <v>2293</v>
      </c>
      <c r="H275" s="100" t="s">
        <v>419</v>
      </c>
      <c r="I275" s="100" t="s">
        <v>2294</v>
      </c>
      <c r="J275" s="100" t="s">
        <v>419</v>
      </c>
      <c r="K275" s="100" t="s">
        <v>2295</v>
      </c>
      <c r="L275" s="100" t="s">
        <v>419</v>
      </c>
      <c r="M275" s="100" t="s">
        <v>1541</v>
      </c>
      <c r="N275" s="100" t="s">
        <v>417</v>
      </c>
      <c r="O275" s="100" t="s">
        <v>1542</v>
      </c>
      <c r="P275" s="103" t="str">
        <f t="shared" si="1"/>
        <v>Low</v>
      </c>
      <c r="Q275" s="103" t="str">
        <f t="shared" si="2"/>
        <v>Very Low</v>
      </c>
      <c r="R275" s="103" t="str">
        <f t="shared" si="3"/>
        <v>Very Low</v>
      </c>
      <c r="S275" s="107" t="s">
        <v>422</v>
      </c>
      <c r="T275" s="105"/>
      <c r="U275" s="100" t="s">
        <v>610</v>
      </c>
      <c r="V275" s="104"/>
      <c r="W275" s="104"/>
      <c r="Y275" s="105">
        <f t="shared" si="4"/>
        <v>20</v>
      </c>
      <c r="Z275" s="105">
        <f t="shared" si="5"/>
        <v>20</v>
      </c>
      <c r="AA275" s="105">
        <f t="shared" si="6"/>
        <v>20</v>
      </c>
      <c r="AB275" s="105">
        <f t="shared" si="7"/>
        <v>10</v>
      </c>
      <c r="AC275" s="105">
        <f t="shared" si="8"/>
        <v>17.5</v>
      </c>
      <c r="AD275" s="105">
        <f t="shared" si="9"/>
        <v>10</v>
      </c>
      <c r="AE275" s="105">
        <f t="shared" si="10"/>
        <v>175</v>
      </c>
    </row>
    <row r="276">
      <c r="A276" s="98" t="s">
        <v>2302</v>
      </c>
      <c r="B276" s="100" t="s">
        <v>2303</v>
      </c>
      <c r="C276" s="100" t="s">
        <v>1061</v>
      </c>
      <c r="D276" s="101" t="s">
        <v>2304</v>
      </c>
      <c r="E276" s="102" t="s">
        <v>443</v>
      </c>
      <c r="F276" s="100" t="s">
        <v>413</v>
      </c>
      <c r="G276" s="100" t="s">
        <v>2305</v>
      </c>
      <c r="H276" s="100" t="s">
        <v>417</v>
      </c>
      <c r="I276" s="100" t="s">
        <v>2306</v>
      </c>
      <c r="J276" s="100" t="s">
        <v>419</v>
      </c>
      <c r="K276" s="100" t="s">
        <v>1862</v>
      </c>
      <c r="L276" s="100" t="s">
        <v>417</v>
      </c>
      <c r="M276" s="100" t="s">
        <v>2307</v>
      </c>
      <c r="N276" s="100" t="s">
        <v>417</v>
      </c>
      <c r="O276" s="100" t="s">
        <v>2308</v>
      </c>
      <c r="P276" s="103" t="str">
        <f t="shared" si="1"/>
        <v>Low</v>
      </c>
      <c r="Q276" s="103" t="str">
        <f t="shared" si="2"/>
        <v>Very Low</v>
      </c>
      <c r="R276" s="103" t="str">
        <f t="shared" si="3"/>
        <v>Very Low</v>
      </c>
      <c r="S276" s="107" t="s">
        <v>422</v>
      </c>
      <c r="T276" s="105"/>
      <c r="U276" s="104"/>
      <c r="V276" s="104"/>
      <c r="W276" s="104"/>
      <c r="Y276" s="105">
        <f t="shared" si="4"/>
        <v>10</v>
      </c>
      <c r="Z276" s="105">
        <f t="shared" si="5"/>
        <v>20</v>
      </c>
      <c r="AA276" s="105">
        <f t="shared" si="6"/>
        <v>10</v>
      </c>
      <c r="AB276" s="105">
        <f t="shared" si="7"/>
        <v>10</v>
      </c>
      <c r="AC276" s="105">
        <f t="shared" si="8"/>
        <v>12.5</v>
      </c>
      <c r="AD276" s="105">
        <f t="shared" si="9"/>
        <v>10</v>
      </c>
      <c r="AE276" s="105">
        <f t="shared" si="10"/>
        <v>125</v>
      </c>
    </row>
    <row r="277">
      <c r="A277" s="98" t="s">
        <v>2309</v>
      </c>
      <c r="B277" s="100" t="s">
        <v>2310</v>
      </c>
      <c r="C277" s="100" t="s">
        <v>84</v>
      </c>
      <c r="D277" s="101" t="s">
        <v>2311</v>
      </c>
      <c r="E277" s="102" t="s">
        <v>2312</v>
      </c>
      <c r="F277" s="100" t="s">
        <v>427</v>
      </c>
      <c r="G277" s="100" t="s">
        <v>428</v>
      </c>
      <c r="H277" s="100" t="s">
        <v>415</v>
      </c>
      <c r="I277" s="100" t="s">
        <v>2313</v>
      </c>
      <c r="J277" s="100" t="s">
        <v>417</v>
      </c>
      <c r="K277" s="113" t="s">
        <v>632</v>
      </c>
      <c r="L277" s="100" t="s">
        <v>417</v>
      </c>
      <c r="M277" s="100" t="s">
        <v>812</v>
      </c>
      <c r="N277" s="100" t="s">
        <v>415</v>
      </c>
      <c r="O277" s="100" t="s">
        <v>726</v>
      </c>
      <c r="P277" s="103" t="str">
        <f t="shared" si="1"/>
        <v>Low</v>
      </c>
      <c r="Q277" s="103" t="str">
        <f t="shared" si="2"/>
        <v>High</v>
      </c>
      <c r="R277" s="103" t="str">
        <f t="shared" si="3"/>
        <v>Medium</v>
      </c>
      <c r="S277" s="107" t="s">
        <v>434</v>
      </c>
      <c r="T277" s="111" t="s">
        <v>752</v>
      </c>
      <c r="U277" s="100" t="s">
        <v>2314</v>
      </c>
      <c r="V277" s="106" t="s">
        <v>1959</v>
      </c>
      <c r="W277" s="104"/>
      <c r="Y277" s="105">
        <f t="shared" si="4"/>
        <v>30</v>
      </c>
      <c r="Z277" s="105">
        <f t="shared" si="5"/>
        <v>10</v>
      </c>
      <c r="AA277" s="105">
        <f t="shared" si="6"/>
        <v>10</v>
      </c>
      <c r="AB277" s="105">
        <f t="shared" si="7"/>
        <v>30</v>
      </c>
      <c r="AC277" s="105">
        <f t="shared" si="8"/>
        <v>20</v>
      </c>
      <c r="AD277" s="105">
        <f t="shared" si="9"/>
        <v>40</v>
      </c>
      <c r="AE277" s="105">
        <f t="shared" si="10"/>
        <v>800</v>
      </c>
    </row>
    <row r="278">
      <c r="A278" s="98" t="s">
        <v>2315</v>
      </c>
      <c r="B278" s="100" t="s">
        <v>2316</v>
      </c>
      <c r="C278" s="100" t="s">
        <v>1642</v>
      </c>
      <c r="D278" s="141"/>
      <c r="E278" s="102" t="s">
        <v>889</v>
      </c>
      <c r="F278" s="100" t="s">
        <v>545</v>
      </c>
      <c r="G278" s="100" t="s">
        <v>890</v>
      </c>
      <c r="H278" s="100" t="s">
        <v>415</v>
      </c>
      <c r="I278" s="100" t="s">
        <v>606</v>
      </c>
      <c r="J278" s="100" t="s">
        <v>415</v>
      </c>
      <c r="K278" s="100" t="s">
        <v>891</v>
      </c>
      <c r="L278" s="100" t="s">
        <v>432</v>
      </c>
      <c r="M278" s="100" t="s">
        <v>892</v>
      </c>
      <c r="N278" s="100" t="s">
        <v>432</v>
      </c>
      <c r="O278" s="100" t="s">
        <v>893</v>
      </c>
      <c r="P278" s="103" t="str">
        <f t="shared" si="1"/>
        <v>High</v>
      </c>
      <c r="Q278" s="103" t="str">
        <f t="shared" si="2"/>
        <v>Low</v>
      </c>
      <c r="R278" s="103" t="str">
        <f t="shared" si="3"/>
        <v>Medium</v>
      </c>
      <c r="S278" s="107" t="s">
        <v>434</v>
      </c>
      <c r="T278" s="100" t="s">
        <v>894</v>
      </c>
      <c r="U278" s="100" t="s">
        <v>610</v>
      </c>
      <c r="V278" s="104"/>
      <c r="W278" s="104"/>
      <c r="Y278" s="105">
        <f t="shared" si="4"/>
        <v>30</v>
      </c>
      <c r="Z278" s="105">
        <f t="shared" si="5"/>
        <v>30</v>
      </c>
      <c r="AA278" s="105">
        <f t="shared" si="6"/>
        <v>40</v>
      </c>
      <c r="AB278" s="105">
        <f t="shared" si="7"/>
        <v>40</v>
      </c>
      <c r="AC278" s="105">
        <f t="shared" si="8"/>
        <v>35</v>
      </c>
      <c r="AD278" s="105">
        <f t="shared" si="9"/>
        <v>20</v>
      </c>
      <c r="AE278" s="105">
        <f t="shared" si="10"/>
        <v>700</v>
      </c>
    </row>
    <row r="279">
      <c r="A279" s="98" t="s">
        <v>2317</v>
      </c>
      <c r="B279" s="100" t="s">
        <v>2318</v>
      </c>
      <c r="C279" s="100" t="s">
        <v>614</v>
      </c>
      <c r="D279" s="113" t="s">
        <v>615</v>
      </c>
      <c r="E279" s="102" t="s">
        <v>2319</v>
      </c>
      <c r="F279" s="100" t="s">
        <v>427</v>
      </c>
      <c r="G279" s="100" t="s">
        <v>617</v>
      </c>
      <c r="H279" s="100" t="s">
        <v>415</v>
      </c>
      <c r="I279" s="121" t="s">
        <v>1150</v>
      </c>
      <c r="J279" s="100" t="s">
        <v>415</v>
      </c>
      <c r="K279" s="113" t="s">
        <v>1151</v>
      </c>
      <c r="L279" s="100" t="s">
        <v>419</v>
      </c>
      <c r="M279" s="100" t="s">
        <v>1589</v>
      </c>
      <c r="N279" s="100" t="s">
        <v>417</v>
      </c>
      <c r="O279" s="115" t="s">
        <v>1152</v>
      </c>
      <c r="P279" s="103" t="str">
        <f t="shared" si="1"/>
        <v>Medium</v>
      </c>
      <c r="Q279" s="103" t="str">
        <f t="shared" si="2"/>
        <v>High</v>
      </c>
      <c r="R279" s="103" t="str">
        <f t="shared" si="3"/>
        <v>High</v>
      </c>
      <c r="S279" s="107" t="s">
        <v>434</v>
      </c>
      <c r="T279" s="111" t="s">
        <v>1590</v>
      </c>
      <c r="U279" s="100" t="s">
        <v>143</v>
      </c>
      <c r="V279" s="100" t="s">
        <v>2320</v>
      </c>
      <c r="W279" s="104"/>
      <c r="Y279" s="105">
        <f t="shared" si="4"/>
        <v>30</v>
      </c>
      <c r="Z279" s="105">
        <f t="shared" si="5"/>
        <v>30</v>
      </c>
      <c r="AA279" s="105">
        <f t="shared" si="6"/>
        <v>20</v>
      </c>
      <c r="AB279" s="105">
        <f t="shared" si="7"/>
        <v>10</v>
      </c>
      <c r="AC279" s="105">
        <f t="shared" si="8"/>
        <v>22.5</v>
      </c>
      <c r="AD279" s="105">
        <f t="shared" si="9"/>
        <v>40</v>
      </c>
      <c r="AE279" s="105">
        <f t="shared" si="10"/>
        <v>900</v>
      </c>
    </row>
    <row r="280">
      <c r="A280" s="98" t="s">
        <v>2321</v>
      </c>
      <c r="B280" s="156" t="s">
        <v>2322</v>
      </c>
      <c r="C280" s="100" t="s">
        <v>1660</v>
      </c>
      <c r="D280" s="101" t="s">
        <v>2323</v>
      </c>
      <c r="E280" s="102" t="s">
        <v>2324</v>
      </c>
      <c r="F280" s="100" t="s">
        <v>545</v>
      </c>
      <c r="G280" s="100" t="s">
        <v>2325</v>
      </c>
      <c r="H280" s="100" t="s">
        <v>419</v>
      </c>
      <c r="I280" s="100" t="s">
        <v>2326</v>
      </c>
      <c r="J280" s="100" t="s">
        <v>417</v>
      </c>
      <c r="K280" s="100" t="s">
        <v>2327</v>
      </c>
      <c r="L280" s="100" t="s">
        <v>417</v>
      </c>
      <c r="M280" s="100" t="s">
        <v>2328</v>
      </c>
      <c r="N280" s="100" t="s">
        <v>432</v>
      </c>
      <c r="O280" s="100" t="s">
        <v>2329</v>
      </c>
      <c r="P280" s="103" t="str">
        <f t="shared" si="1"/>
        <v>Low</v>
      </c>
      <c r="Q280" s="103" t="str">
        <f t="shared" si="2"/>
        <v>Low</v>
      </c>
      <c r="R280" s="103" t="str">
        <f t="shared" si="3"/>
        <v>Low</v>
      </c>
      <c r="S280" s="107" t="s">
        <v>434</v>
      </c>
      <c r="T280" s="111" t="s">
        <v>495</v>
      </c>
      <c r="U280" s="100" t="s">
        <v>460</v>
      </c>
      <c r="V280" s="100" t="s">
        <v>2330</v>
      </c>
      <c r="W280" s="104"/>
      <c r="Y280" s="105">
        <f t="shared" si="4"/>
        <v>20</v>
      </c>
      <c r="Z280" s="105">
        <f t="shared" si="5"/>
        <v>10</v>
      </c>
      <c r="AA280" s="105">
        <f t="shared" si="6"/>
        <v>10</v>
      </c>
      <c r="AB280" s="105">
        <f t="shared" si="7"/>
        <v>40</v>
      </c>
      <c r="AC280" s="105">
        <f t="shared" si="8"/>
        <v>20</v>
      </c>
      <c r="AD280" s="105">
        <f t="shared" si="9"/>
        <v>20</v>
      </c>
      <c r="AE280" s="105">
        <f t="shared" si="10"/>
        <v>400</v>
      </c>
    </row>
    <row r="281">
      <c r="A281" s="98" t="s">
        <v>2331</v>
      </c>
      <c r="B281" s="156" t="s">
        <v>2332</v>
      </c>
      <c r="C281" s="100" t="s">
        <v>637</v>
      </c>
      <c r="D281" s="101" t="s">
        <v>2333</v>
      </c>
      <c r="E281" s="102" t="s">
        <v>2334</v>
      </c>
      <c r="F281" s="100" t="s">
        <v>427</v>
      </c>
      <c r="G281" s="100" t="s">
        <v>2335</v>
      </c>
      <c r="H281" s="100" t="s">
        <v>432</v>
      </c>
      <c r="I281" s="100" t="s">
        <v>2336</v>
      </c>
      <c r="J281" s="100" t="s">
        <v>417</v>
      </c>
      <c r="K281" s="113" t="s">
        <v>632</v>
      </c>
      <c r="L281" s="100" t="s">
        <v>415</v>
      </c>
      <c r="M281" s="100" t="s">
        <v>2337</v>
      </c>
      <c r="N281" s="100" t="s">
        <v>415</v>
      </c>
      <c r="O281" s="100" t="s">
        <v>2338</v>
      </c>
      <c r="P281" s="103" t="str">
        <f t="shared" si="1"/>
        <v>Medium</v>
      </c>
      <c r="Q281" s="103" t="str">
        <f t="shared" si="2"/>
        <v>High</v>
      </c>
      <c r="R281" s="103" t="str">
        <f t="shared" si="3"/>
        <v>High</v>
      </c>
      <c r="S281" s="107" t="s">
        <v>434</v>
      </c>
      <c r="T281" s="111" t="s">
        <v>2339</v>
      </c>
      <c r="U281" s="104"/>
      <c r="V281" s="104"/>
      <c r="W281" s="104"/>
      <c r="Y281" s="105">
        <f t="shared" si="4"/>
        <v>40</v>
      </c>
      <c r="Z281" s="105">
        <f t="shared" si="5"/>
        <v>10</v>
      </c>
      <c r="AA281" s="105">
        <f t="shared" si="6"/>
        <v>30</v>
      </c>
      <c r="AB281" s="105">
        <f t="shared" si="7"/>
        <v>30</v>
      </c>
      <c r="AC281" s="105">
        <f t="shared" si="8"/>
        <v>27.5</v>
      </c>
      <c r="AD281" s="105">
        <f t="shared" si="9"/>
        <v>40</v>
      </c>
      <c r="AE281" s="105">
        <f t="shared" si="10"/>
        <v>1100</v>
      </c>
    </row>
    <row r="282">
      <c r="A282" s="98" t="s">
        <v>2340</v>
      </c>
      <c r="B282" s="156" t="s">
        <v>2341</v>
      </c>
      <c r="C282" s="100" t="s">
        <v>508</v>
      </c>
      <c r="D282" s="101" t="s">
        <v>2342</v>
      </c>
      <c r="E282" s="102" t="s">
        <v>2343</v>
      </c>
      <c r="F282" s="100" t="s">
        <v>449</v>
      </c>
      <c r="G282" s="100" t="s">
        <v>2344</v>
      </c>
      <c r="H282" s="100" t="s">
        <v>415</v>
      </c>
      <c r="I282" s="100" t="s">
        <v>2345</v>
      </c>
      <c r="J282" s="100" t="s">
        <v>419</v>
      </c>
      <c r="K282" s="100" t="s">
        <v>1521</v>
      </c>
      <c r="L282" s="100" t="s">
        <v>419</v>
      </c>
      <c r="M282" s="100" t="s">
        <v>2346</v>
      </c>
      <c r="N282" s="100" t="s">
        <v>417</v>
      </c>
      <c r="O282" s="100" t="s">
        <v>2347</v>
      </c>
      <c r="P282" s="103" t="str">
        <f t="shared" si="1"/>
        <v>Low</v>
      </c>
      <c r="Q282" s="103" t="str">
        <f t="shared" si="2"/>
        <v>Medium</v>
      </c>
      <c r="R282" s="103" t="str">
        <f t="shared" si="3"/>
        <v>Medium</v>
      </c>
      <c r="S282" s="107" t="s">
        <v>434</v>
      </c>
      <c r="T282" s="126" t="s">
        <v>2348</v>
      </c>
      <c r="U282" s="100" t="s">
        <v>508</v>
      </c>
      <c r="V282" s="100" t="s">
        <v>1714</v>
      </c>
      <c r="W282" s="106" t="s">
        <v>2349</v>
      </c>
      <c r="Y282" s="105">
        <f t="shared" si="4"/>
        <v>30</v>
      </c>
      <c r="Z282" s="105">
        <f t="shared" si="5"/>
        <v>20</v>
      </c>
      <c r="AA282" s="105">
        <f t="shared" si="6"/>
        <v>20</v>
      </c>
      <c r="AB282" s="105">
        <f t="shared" si="7"/>
        <v>10</v>
      </c>
      <c r="AC282" s="105">
        <f t="shared" si="8"/>
        <v>20</v>
      </c>
      <c r="AD282" s="105">
        <f t="shared" si="9"/>
        <v>30</v>
      </c>
      <c r="AE282" s="105">
        <f t="shared" si="10"/>
        <v>600</v>
      </c>
    </row>
    <row r="283">
      <c r="A283" s="98" t="s">
        <v>2350</v>
      </c>
      <c r="B283" s="156" t="s">
        <v>2351</v>
      </c>
      <c r="C283" s="100" t="s">
        <v>1626</v>
      </c>
      <c r="D283" s="101" t="s">
        <v>2352</v>
      </c>
      <c r="E283" s="102" t="s">
        <v>1996</v>
      </c>
      <c r="F283" s="100" t="s">
        <v>427</v>
      </c>
      <c r="G283" s="100" t="s">
        <v>2335</v>
      </c>
      <c r="H283" s="100" t="s">
        <v>419</v>
      </c>
      <c r="I283" s="100" t="s">
        <v>2353</v>
      </c>
      <c r="J283" s="100" t="s">
        <v>417</v>
      </c>
      <c r="K283" s="113" t="s">
        <v>632</v>
      </c>
      <c r="L283" s="100" t="s">
        <v>417</v>
      </c>
      <c r="M283" s="100" t="s">
        <v>1238</v>
      </c>
      <c r="N283" s="100" t="s">
        <v>415</v>
      </c>
      <c r="O283" s="100" t="s">
        <v>1408</v>
      </c>
      <c r="P283" s="103" t="str">
        <f t="shared" si="1"/>
        <v>Low</v>
      </c>
      <c r="Q283" s="103" t="str">
        <f t="shared" si="2"/>
        <v>High</v>
      </c>
      <c r="R283" s="103" t="str">
        <f t="shared" si="3"/>
        <v>Medium</v>
      </c>
      <c r="S283" s="107" t="s">
        <v>434</v>
      </c>
      <c r="T283" s="111" t="s">
        <v>495</v>
      </c>
      <c r="U283" s="104"/>
      <c r="V283" s="109" t="s">
        <v>727</v>
      </c>
      <c r="W283" s="104"/>
      <c r="Y283" s="105">
        <f t="shared" si="4"/>
        <v>20</v>
      </c>
      <c r="Z283" s="105">
        <f t="shared" si="5"/>
        <v>10</v>
      </c>
      <c r="AA283" s="105">
        <f t="shared" si="6"/>
        <v>10</v>
      </c>
      <c r="AB283" s="105">
        <f t="shared" si="7"/>
        <v>30</v>
      </c>
      <c r="AC283" s="105">
        <f t="shared" si="8"/>
        <v>17.5</v>
      </c>
      <c r="AD283" s="105">
        <f t="shared" si="9"/>
        <v>40</v>
      </c>
      <c r="AE283" s="105">
        <f t="shared" si="10"/>
        <v>700</v>
      </c>
    </row>
    <row r="284">
      <c r="A284" s="98" t="s">
        <v>2354</v>
      </c>
      <c r="B284" s="156" t="s">
        <v>2355</v>
      </c>
      <c r="C284" s="100" t="s">
        <v>2058</v>
      </c>
      <c r="D284" s="101" t="s">
        <v>2356</v>
      </c>
      <c r="E284" s="102" t="s">
        <v>2357</v>
      </c>
      <c r="F284" s="100" t="s">
        <v>427</v>
      </c>
      <c r="G284" s="100" t="s">
        <v>428</v>
      </c>
      <c r="H284" s="100" t="s">
        <v>415</v>
      </c>
      <c r="I284" s="100" t="s">
        <v>2358</v>
      </c>
      <c r="J284" s="100" t="s">
        <v>419</v>
      </c>
      <c r="K284" s="106" t="s">
        <v>2359</v>
      </c>
      <c r="L284" s="100" t="s">
        <v>417</v>
      </c>
      <c r="M284" s="100" t="s">
        <v>812</v>
      </c>
      <c r="N284" s="100" t="s">
        <v>415</v>
      </c>
      <c r="O284" s="100" t="s">
        <v>726</v>
      </c>
      <c r="P284" s="103" t="str">
        <f t="shared" si="1"/>
        <v>Medium</v>
      </c>
      <c r="Q284" s="103" t="str">
        <f t="shared" si="2"/>
        <v>High</v>
      </c>
      <c r="R284" s="103" t="str">
        <f t="shared" si="3"/>
        <v>High</v>
      </c>
      <c r="S284" s="107" t="s">
        <v>434</v>
      </c>
      <c r="T284" s="111" t="s">
        <v>495</v>
      </c>
      <c r="U284" s="100" t="s">
        <v>878</v>
      </c>
      <c r="V284" s="106" t="s">
        <v>807</v>
      </c>
      <c r="W284" s="104"/>
      <c r="Y284" s="105">
        <f t="shared" si="4"/>
        <v>30</v>
      </c>
      <c r="Z284" s="105">
        <f t="shared" si="5"/>
        <v>20</v>
      </c>
      <c r="AA284" s="105">
        <f t="shared" si="6"/>
        <v>10</v>
      </c>
      <c r="AB284" s="105">
        <f t="shared" si="7"/>
        <v>30</v>
      </c>
      <c r="AC284" s="105">
        <f t="shared" si="8"/>
        <v>22.5</v>
      </c>
      <c r="AD284" s="105">
        <f t="shared" si="9"/>
        <v>40</v>
      </c>
      <c r="AE284" s="105">
        <f t="shared" si="10"/>
        <v>900</v>
      </c>
    </row>
    <row r="285">
      <c r="A285" s="98" t="s">
        <v>2360</v>
      </c>
      <c r="B285" s="156" t="s">
        <v>2361</v>
      </c>
      <c r="C285" s="100" t="s">
        <v>1043</v>
      </c>
      <c r="D285" s="101" t="s">
        <v>2362</v>
      </c>
      <c r="E285" s="102" t="s">
        <v>2363</v>
      </c>
      <c r="F285" s="100" t="s">
        <v>413</v>
      </c>
      <c r="G285" s="100" t="s">
        <v>2364</v>
      </c>
      <c r="H285" s="100" t="s">
        <v>432</v>
      </c>
      <c r="I285" s="100" t="s">
        <v>2365</v>
      </c>
      <c r="J285" s="100" t="s">
        <v>417</v>
      </c>
      <c r="K285" s="100" t="s">
        <v>632</v>
      </c>
      <c r="L285" s="100" t="s">
        <v>419</v>
      </c>
      <c r="M285" s="100" t="s">
        <v>2366</v>
      </c>
      <c r="N285" s="100" t="s">
        <v>417</v>
      </c>
      <c r="O285" s="100" t="s">
        <v>632</v>
      </c>
      <c r="P285" s="103" t="str">
        <f t="shared" si="1"/>
        <v>Low</v>
      </c>
      <c r="Q285" s="103" t="str">
        <f t="shared" si="2"/>
        <v>Very Low</v>
      </c>
      <c r="R285" s="103" t="str">
        <f t="shared" si="3"/>
        <v>Very Low</v>
      </c>
      <c r="S285" s="107" t="s">
        <v>422</v>
      </c>
      <c r="T285" s="111" t="s">
        <v>2367</v>
      </c>
      <c r="U285" s="104"/>
      <c r="V285" s="104"/>
      <c r="W285" s="104"/>
      <c r="Y285" s="105">
        <f t="shared" si="4"/>
        <v>40</v>
      </c>
      <c r="Z285" s="105">
        <f t="shared" si="5"/>
        <v>10</v>
      </c>
      <c r="AA285" s="105">
        <f t="shared" si="6"/>
        <v>20</v>
      </c>
      <c r="AB285" s="105">
        <f t="shared" si="7"/>
        <v>10</v>
      </c>
      <c r="AC285" s="105">
        <f t="shared" si="8"/>
        <v>20</v>
      </c>
      <c r="AD285" s="105">
        <f t="shared" si="9"/>
        <v>10</v>
      </c>
      <c r="AE285" s="105">
        <f t="shared" si="10"/>
        <v>200</v>
      </c>
    </row>
    <row r="286">
      <c r="A286" s="98" t="s">
        <v>2368</v>
      </c>
      <c r="B286" s="156" t="s">
        <v>2369</v>
      </c>
      <c r="C286" s="100" t="s">
        <v>100</v>
      </c>
      <c r="D286" s="101" t="s">
        <v>1829</v>
      </c>
      <c r="E286" s="102" t="s">
        <v>1830</v>
      </c>
      <c r="F286" s="100" t="s">
        <v>413</v>
      </c>
      <c r="G286" s="100" t="s">
        <v>1831</v>
      </c>
      <c r="H286" s="100" t="s">
        <v>419</v>
      </c>
      <c r="I286" s="100" t="s">
        <v>1832</v>
      </c>
      <c r="J286" s="100" t="s">
        <v>417</v>
      </c>
      <c r="K286" s="113" t="s">
        <v>632</v>
      </c>
      <c r="L286" s="100" t="s">
        <v>417</v>
      </c>
      <c r="M286" s="100" t="s">
        <v>812</v>
      </c>
      <c r="N286" s="100" t="s">
        <v>417</v>
      </c>
      <c r="O286" s="100" t="s">
        <v>822</v>
      </c>
      <c r="P286" s="103" t="str">
        <f t="shared" si="1"/>
        <v>Low</v>
      </c>
      <c r="Q286" s="103" t="str">
        <f t="shared" si="2"/>
        <v>Very Low</v>
      </c>
      <c r="R286" s="103" t="str">
        <f t="shared" si="3"/>
        <v>Very Low</v>
      </c>
      <c r="S286" s="107" t="s">
        <v>434</v>
      </c>
      <c r="T286" s="111" t="s">
        <v>2370</v>
      </c>
      <c r="U286" s="100" t="s">
        <v>100</v>
      </c>
      <c r="V286" s="104"/>
      <c r="W286" s="104"/>
      <c r="Y286" s="105">
        <f t="shared" si="4"/>
        <v>20</v>
      </c>
      <c r="Z286" s="105">
        <f t="shared" si="5"/>
        <v>10</v>
      </c>
      <c r="AA286" s="105">
        <f t="shared" si="6"/>
        <v>10</v>
      </c>
      <c r="AB286" s="105">
        <f t="shared" si="7"/>
        <v>10</v>
      </c>
      <c r="AC286" s="105">
        <f t="shared" si="8"/>
        <v>12.5</v>
      </c>
      <c r="AD286" s="105">
        <f t="shared" si="9"/>
        <v>10</v>
      </c>
      <c r="AE286" s="105">
        <f t="shared" si="10"/>
        <v>125</v>
      </c>
    </row>
    <row r="287">
      <c r="A287" s="98" t="s">
        <v>2371</v>
      </c>
      <c r="B287" s="156" t="s">
        <v>2372</v>
      </c>
      <c r="C287" s="100" t="s">
        <v>1524</v>
      </c>
      <c r="D287" s="101" t="s">
        <v>1468</v>
      </c>
      <c r="E287" s="102" t="s">
        <v>503</v>
      </c>
      <c r="F287" s="100" t="s">
        <v>545</v>
      </c>
      <c r="G287" s="100" t="s">
        <v>2373</v>
      </c>
      <c r="H287" s="100" t="s">
        <v>417</v>
      </c>
      <c r="I287" s="100" t="s">
        <v>2374</v>
      </c>
      <c r="J287" s="100" t="s">
        <v>417</v>
      </c>
      <c r="K287" s="100" t="s">
        <v>632</v>
      </c>
      <c r="L287" s="100" t="s">
        <v>417</v>
      </c>
      <c r="M287" s="100" t="s">
        <v>2375</v>
      </c>
      <c r="N287" s="100" t="s">
        <v>417</v>
      </c>
      <c r="O287" s="100" t="s">
        <v>2376</v>
      </c>
      <c r="P287" s="103" t="str">
        <f t="shared" si="1"/>
        <v>Very Low</v>
      </c>
      <c r="Q287" s="103" t="str">
        <f t="shared" si="2"/>
        <v>Low</v>
      </c>
      <c r="R287" s="103" t="str">
        <f t="shared" si="3"/>
        <v>Very Low</v>
      </c>
      <c r="S287" s="107" t="s">
        <v>422</v>
      </c>
      <c r="T287" s="111" t="s">
        <v>507</v>
      </c>
      <c r="U287" s="100" t="s">
        <v>508</v>
      </c>
      <c r="V287" s="100" t="s">
        <v>445</v>
      </c>
      <c r="W287" s="106" t="s">
        <v>507</v>
      </c>
      <c r="Y287" s="105">
        <f t="shared" si="4"/>
        <v>10</v>
      </c>
      <c r="Z287" s="105">
        <f t="shared" si="5"/>
        <v>10</v>
      </c>
      <c r="AA287" s="105">
        <f t="shared" si="6"/>
        <v>10</v>
      </c>
      <c r="AB287" s="105">
        <f t="shared" si="7"/>
        <v>10</v>
      </c>
      <c r="AC287" s="105">
        <f t="shared" si="8"/>
        <v>10</v>
      </c>
      <c r="AD287" s="105">
        <f t="shared" si="9"/>
        <v>20</v>
      </c>
      <c r="AE287" s="105">
        <f t="shared" si="10"/>
        <v>200</v>
      </c>
    </row>
    <row r="288">
      <c r="A288" s="98" t="s">
        <v>2377</v>
      </c>
      <c r="B288" s="156" t="s">
        <v>2378</v>
      </c>
      <c r="C288" s="100" t="s">
        <v>1533</v>
      </c>
      <c r="D288" s="101" t="s">
        <v>2250</v>
      </c>
      <c r="E288" s="102" t="s">
        <v>1913</v>
      </c>
      <c r="F288" s="100" t="s">
        <v>413</v>
      </c>
      <c r="G288" s="100" t="s">
        <v>1914</v>
      </c>
      <c r="H288" s="100" t="s">
        <v>417</v>
      </c>
      <c r="I288" s="100" t="s">
        <v>1915</v>
      </c>
      <c r="J288" s="100" t="s">
        <v>417</v>
      </c>
      <c r="K288" s="113" t="s">
        <v>1916</v>
      </c>
      <c r="L288" s="100" t="s">
        <v>417</v>
      </c>
      <c r="M288" s="100" t="s">
        <v>1238</v>
      </c>
      <c r="N288" s="100" t="s">
        <v>415</v>
      </c>
      <c r="O288" s="100" t="s">
        <v>1936</v>
      </c>
      <c r="P288" s="103" t="str">
        <f t="shared" si="1"/>
        <v>Low</v>
      </c>
      <c r="Q288" s="103" t="str">
        <f t="shared" si="2"/>
        <v>Very Low</v>
      </c>
      <c r="R288" s="103" t="str">
        <f t="shared" si="3"/>
        <v>Very Low</v>
      </c>
      <c r="S288" s="131"/>
      <c r="T288" s="105"/>
      <c r="U288" s="104"/>
      <c r="V288" s="104"/>
      <c r="W288" s="104"/>
      <c r="Y288" s="105">
        <f t="shared" si="4"/>
        <v>10</v>
      </c>
      <c r="Z288" s="105">
        <f t="shared" si="5"/>
        <v>10</v>
      </c>
      <c r="AA288" s="105">
        <f t="shared" si="6"/>
        <v>10</v>
      </c>
      <c r="AB288" s="105">
        <f t="shared" si="7"/>
        <v>30</v>
      </c>
      <c r="AC288" s="105">
        <f t="shared" si="8"/>
        <v>15</v>
      </c>
      <c r="AD288" s="105">
        <f t="shared" si="9"/>
        <v>10</v>
      </c>
      <c r="AE288" s="105">
        <f t="shared" si="10"/>
        <v>150</v>
      </c>
    </row>
    <row r="289">
      <c r="A289" s="98" t="s">
        <v>2379</v>
      </c>
      <c r="B289" s="156" t="s">
        <v>2380</v>
      </c>
      <c r="C289" s="100" t="s">
        <v>1215</v>
      </c>
      <c r="D289" s="101" t="s">
        <v>2333</v>
      </c>
      <c r="E289" s="102" t="s">
        <v>2381</v>
      </c>
      <c r="F289" s="100" t="s">
        <v>427</v>
      </c>
      <c r="G289" s="100" t="s">
        <v>2335</v>
      </c>
      <c r="H289" s="100" t="s">
        <v>415</v>
      </c>
      <c r="I289" s="100" t="s">
        <v>2382</v>
      </c>
      <c r="J289" s="100" t="s">
        <v>417</v>
      </c>
      <c r="K289" s="100" t="s">
        <v>632</v>
      </c>
      <c r="L289" s="100" t="s">
        <v>432</v>
      </c>
      <c r="M289" s="100" t="s">
        <v>2383</v>
      </c>
      <c r="N289" s="100" t="s">
        <v>417</v>
      </c>
      <c r="O289" s="100" t="s">
        <v>822</v>
      </c>
      <c r="P289" s="103" t="str">
        <f t="shared" si="1"/>
        <v>Medium</v>
      </c>
      <c r="Q289" s="103" t="str">
        <f t="shared" si="2"/>
        <v>High</v>
      </c>
      <c r="R289" s="103" t="str">
        <f t="shared" si="3"/>
        <v>High</v>
      </c>
      <c r="S289" s="107" t="s">
        <v>434</v>
      </c>
      <c r="T289" s="111" t="s">
        <v>2384</v>
      </c>
      <c r="U289" s="104"/>
      <c r="V289" s="104"/>
      <c r="W289" s="104"/>
      <c r="Y289" s="105">
        <f t="shared" si="4"/>
        <v>30</v>
      </c>
      <c r="Z289" s="105">
        <f t="shared" si="5"/>
        <v>10</v>
      </c>
      <c r="AA289" s="105">
        <f t="shared" si="6"/>
        <v>40</v>
      </c>
      <c r="AB289" s="105">
        <f t="shared" si="7"/>
        <v>10</v>
      </c>
      <c r="AC289" s="105">
        <f t="shared" si="8"/>
        <v>22.5</v>
      </c>
      <c r="AD289" s="105">
        <f t="shared" si="9"/>
        <v>40</v>
      </c>
      <c r="AE289" s="105">
        <f t="shared" si="10"/>
        <v>900</v>
      </c>
    </row>
    <row r="290">
      <c r="A290" s="98" t="s">
        <v>2385</v>
      </c>
      <c r="B290" s="156" t="s">
        <v>2386</v>
      </c>
      <c r="C290" s="100" t="s">
        <v>1429</v>
      </c>
      <c r="D290" s="101" t="s">
        <v>2387</v>
      </c>
      <c r="E290" s="102" t="s">
        <v>2388</v>
      </c>
      <c r="F290" s="100" t="s">
        <v>427</v>
      </c>
      <c r="G290" s="100" t="s">
        <v>428</v>
      </c>
      <c r="H290" s="100" t="s">
        <v>415</v>
      </c>
      <c r="I290" s="100" t="s">
        <v>2358</v>
      </c>
      <c r="J290" s="100" t="s">
        <v>417</v>
      </c>
      <c r="K290" s="113" t="s">
        <v>632</v>
      </c>
      <c r="L290" s="100" t="s">
        <v>417</v>
      </c>
      <c r="M290" s="100" t="s">
        <v>812</v>
      </c>
      <c r="N290" s="100" t="s">
        <v>415</v>
      </c>
      <c r="O290" s="100" t="s">
        <v>726</v>
      </c>
      <c r="P290" s="103" t="str">
        <f t="shared" si="1"/>
        <v>Low</v>
      </c>
      <c r="Q290" s="103" t="str">
        <f t="shared" si="2"/>
        <v>High</v>
      </c>
      <c r="R290" s="103" t="str">
        <f t="shared" si="3"/>
        <v>Medium</v>
      </c>
      <c r="S290" s="107" t="s">
        <v>434</v>
      </c>
      <c r="T290" s="111" t="s">
        <v>495</v>
      </c>
      <c r="U290" s="100" t="s">
        <v>143</v>
      </c>
      <c r="V290" s="106" t="s">
        <v>807</v>
      </c>
      <c r="W290" s="104"/>
      <c r="Y290" s="105">
        <f t="shared" si="4"/>
        <v>30</v>
      </c>
      <c r="Z290" s="105">
        <f t="shared" si="5"/>
        <v>10</v>
      </c>
      <c r="AA290" s="105">
        <f t="shared" si="6"/>
        <v>10</v>
      </c>
      <c r="AB290" s="105">
        <f t="shared" si="7"/>
        <v>30</v>
      </c>
      <c r="AC290" s="105">
        <f t="shared" si="8"/>
        <v>20</v>
      </c>
      <c r="AD290" s="105">
        <f t="shared" si="9"/>
        <v>40</v>
      </c>
      <c r="AE290" s="105">
        <f t="shared" si="10"/>
        <v>800</v>
      </c>
    </row>
    <row r="291">
      <c r="A291" s="98" t="s">
        <v>2389</v>
      </c>
      <c r="B291" s="156" t="s">
        <v>2390</v>
      </c>
      <c r="C291" s="100" t="s">
        <v>920</v>
      </c>
      <c r="D291" s="101" t="s">
        <v>2391</v>
      </c>
      <c r="E291" s="113" t="s">
        <v>443</v>
      </c>
      <c r="F291" s="100" t="s">
        <v>413</v>
      </c>
      <c r="G291" s="100" t="s">
        <v>922</v>
      </c>
      <c r="H291" s="100" t="s">
        <v>415</v>
      </c>
      <c r="I291" s="113" t="s">
        <v>2020</v>
      </c>
      <c r="J291" s="100" t="s">
        <v>417</v>
      </c>
      <c r="K291" s="113" t="s">
        <v>527</v>
      </c>
      <c r="L291" s="100" t="s">
        <v>415</v>
      </c>
      <c r="M291" s="113" t="s">
        <v>2020</v>
      </c>
      <c r="N291" s="100" t="s">
        <v>417</v>
      </c>
      <c r="O291" s="113" t="s">
        <v>1131</v>
      </c>
      <c r="P291" s="103" t="str">
        <f t="shared" si="1"/>
        <v>Low</v>
      </c>
      <c r="Q291" s="103" t="str">
        <f t="shared" si="2"/>
        <v>Very Low</v>
      </c>
      <c r="R291" s="103" t="str">
        <f t="shared" si="3"/>
        <v>Very Low</v>
      </c>
      <c r="S291" s="107" t="s">
        <v>422</v>
      </c>
      <c r="T291" s="105"/>
      <c r="U291" s="104"/>
      <c r="V291" s="104"/>
      <c r="W291" s="104"/>
      <c r="Y291" s="105">
        <f t="shared" si="4"/>
        <v>30</v>
      </c>
      <c r="Z291" s="105">
        <f t="shared" si="5"/>
        <v>10</v>
      </c>
      <c r="AA291" s="105">
        <f t="shared" si="6"/>
        <v>30</v>
      </c>
      <c r="AB291" s="105">
        <f t="shared" si="7"/>
        <v>10</v>
      </c>
      <c r="AC291" s="105">
        <f t="shared" si="8"/>
        <v>20</v>
      </c>
      <c r="AD291" s="105">
        <f t="shared" si="9"/>
        <v>10</v>
      </c>
      <c r="AE291" s="105">
        <f t="shared" si="10"/>
        <v>200</v>
      </c>
    </row>
    <row r="292">
      <c r="A292" s="98" t="s">
        <v>2392</v>
      </c>
      <c r="B292" s="157" t="s">
        <v>2393</v>
      </c>
      <c r="C292" s="100" t="s">
        <v>551</v>
      </c>
      <c r="D292" s="101" t="s">
        <v>2394</v>
      </c>
      <c r="E292" s="102" t="s">
        <v>2395</v>
      </c>
      <c r="F292" s="100" t="s">
        <v>427</v>
      </c>
      <c r="G292" s="100" t="s">
        <v>2335</v>
      </c>
      <c r="H292" s="100" t="s">
        <v>417</v>
      </c>
      <c r="I292" s="100" t="s">
        <v>540</v>
      </c>
      <c r="J292" s="100" t="s">
        <v>417</v>
      </c>
      <c r="K292" s="113" t="s">
        <v>632</v>
      </c>
      <c r="L292" s="100" t="s">
        <v>419</v>
      </c>
      <c r="M292" s="100" t="s">
        <v>2396</v>
      </c>
      <c r="N292" s="100" t="s">
        <v>417</v>
      </c>
      <c r="O292" s="100" t="s">
        <v>2397</v>
      </c>
      <c r="P292" s="103" t="str">
        <f t="shared" si="1"/>
        <v>Low</v>
      </c>
      <c r="Q292" s="103" t="str">
        <f t="shared" si="2"/>
        <v>High</v>
      </c>
      <c r="R292" s="103" t="str">
        <f t="shared" si="3"/>
        <v>Medium</v>
      </c>
      <c r="S292" s="107" t="s">
        <v>434</v>
      </c>
      <c r="T292" s="111" t="s">
        <v>2398</v>
      </c>
      <c r="U292" s="104"/>
      <c r="V292" s="104"/>
      <c r="W292" s="104"/>
      <c r="Y292" s="105">
        <f t="shared" si="4"/>
        <v>10</v>
      </c>
      <c r="Z292" s="105">
        <f t="shared" si="5"/>
        <v>10</v>
      </c>
      <c r="AA292" s="105">
        <f t="shared" si="6"/>
        <v>20</v>
      </c>
      <c r="AB292" s="105">
        <f t="shared" si="7"/>
        <v>10</v>
      </c>
      <c r="AC292" s="105">
        <f t="shared" si="8"/>
        <v>12.5</v>
      </c>
      <c r="AD292" s="105">
        <f t="shared" si="9"/>
        <v>40</v>
      </c>
      <c r="AE292" s="105">
        <f t="shared" si="10"/>
        <v>500</v>
      </c>
    </row>
    <row r="293">
      <c r="A293" s="98" t="s">
        <v>2399</v>
      </c>
      <c r="B293" s="156" t="s">
        <v>2400</v>
      </c>
      <c r="C293" s="100" t="s">
        <v>410</v>
      </c>
      <c r="D293" s="102" t="s">
        <v>443</v>
      </c>
      <c r="E293" s="102" t="s">
        <v>412</v>
      </c>
      <c r="F293" s="100" t="s">
        <v>413</v>
      </c>
      <c r="G293" s="100" t="s">
        <v>2401</v>
      </c>
      <c r="H293" s="100" t="s">
        <v>417</v>
      </c>
      <c r="I293" s="100" t="s">
        <v>547</v>
      </c>
      <c r="J293" s="100" t="s">
        <v>417</v>
      </c>
      <c r="K293" s="100" t="s">
        <v>418</v>
      </c>
      <c r="L293" s="100" t="s">
        <v>419</v>
      </c>
      <c r="M293" s="100" t="s">
        <v>548</v>
      </c>
      <c r="N293" s="100" t="s">
        <v>417</v>
      </c>
      <c r="O293" s="100" t="s">
        <v>421</v>
      </c>
      <c r="P293" s="103" t="str">
        <f t="shared" si="1"/>
        <v>Low</v>
      </c>
      <c r="Q293" s="103" t="str">
        <f t="shared" si="2"/>
        <v>Very Low</v>
      </c>
      <c r="R293" s="103" t="str">
        <f t="shared" si="3"/>
        <v>Very Low</v>
      </c>
      <c r="S293" s="107" t="s">
        <v>422</v>
      </c>
      <c r="T293" s="105"/>
      <c r="U293" s="104"/>
      <c r="V293" s="104"/>
      <c r="W293" s="104"/>
      <c r="Y293" s="105">
        <f t="shared" si="4"/>
        <v>10</v>
      </c>
      <c r="Z293" s="105">
        <f t="shared" si="5"/>
        <v>10</v>
      </c>
      <c r="AA293" s="105">
        <f t="shared" si="6"/>
        <v>20</v>
      </c>
      <c r="AB293" s="105">
        <f t="shared" si="7"/>
        <v>10</v>
      </c>
      <c r="AC293" s="105">
        <f t="shared" si="8"/>
        <v>12.5</v>
      </c>
      <c r="AD293" s="105">
        <f t="shared" si="9"/>
        <v>10</v>
      </c>
      <c r="AE293" s="105">
        <f t="shared" si="10"/>
        <v>125</v>
      </c>
    </row>
    <row r="294">
      <c r="A294" s="98" t="s">
        <v>2402</v>
      </c>
      <c r="B294" s="156" t="s">
        <v>2403</v>
      </c>
      <c r="C294" s="100" t="s">
        <v>1084</v>
      </c>
      <c r="D294" s="101" t="s">
        <v>1468</v>
      </c>
      <c r="E294" s="102" t="s">
        <v>443</v>
      </c>
      <c r="F294" s="100" t="s">
        <v>413</v>
      </c>
      <c r="G294" s="100" t="s">
        <v>922</v>
      </c>
      <c r="H294" s="100" t="s">
        <v>415</v>
      </c>
      <c r="I294" s="113" t="s">
        <v>2020</v>
      </c>
      <c r="J294" s="100" t="s">
        <v>417</v>
      </c>
      <c r="K294" s="113" t="s">
        <v>527</v>
      </c>
      <c r="L294" s="100" t="s">
        <v>415</v>
      </c>
      <c r="M294" s="113" t="s">
        <v>2020</v>
      </c>
      <c r="N294" s="100" t="s">
        <v>417</v>
      </c>
      <c r="O294" s="113" t="s">
        <v>1131</v>
      </c>
      <c r="P294" s="103" t="str">
        <f t="shared" si="1"/>
        <v>Low</v>
      </c>
      <c r="Q294" s="103" t="str">
        <f t="shared" si="2"/>
        <v>Very Low</v>
      </c>
      <c r="R294" s="103" t="str">
        <f t="shared" si="3"/>
        <v>Very Low</v>
      </c>
      <c r="S294" s="107" t="s">
        <v>422</v>
      </c>
      <c r="T294" s="105"/>
      <c r="U294" s="104"/>
      <c r="V294" s="104"/>
      <c r="W294" s="104"/>
      <c r="Y294" s="105">
        <f t="shared" si="4"/>
        <v>30</v>
      </c>
      <c r="Z294" s="105">
        <f t="shared" si="5"/>
        <v>10</v>
      </c>
      <c r="AA294" s="105">
        <f t="shared" si="6"/>
        <v>30</v>
      </c>
      <c r="AB294" s="105">
        <f t="shared" si="7"/>
        <v>10</v>
      </c>
      <c r="AC294" s="105">
        <f t="shared" si="8"/>
        <v>20</v>
      </c>
      <c r="AD294" s="105">
        <f t="shared" si="9"/>
        <v>10</v>
      </c>
      <c r="AE294" s="105">
        <f t="shared" si="10"/>
        <v>200</v>
      </c>
    </row>
    <row r="295">
      <c r="A295" s="98" t="s">
        <v>2404</v>
      </c>
      <c r="B295" s="156" t="s">
        <v>2405</v>
      </c>
      <c r="C295" s="100" t="s">
        <v>598</v>
      </c>
      <c r="D295" s="101" t="s">
        <v>1453</v>
      </c>
      <c r="E295" s="113" t="s">
        <v>2019</v>
      </c>
      <c r="F295" s="100" t="s">
        <v>449</v>
      </c>
      <c r="G295" s="100" t="s">
        <v>792</v>
      </c>
      <c r="H295" s="100" t="s">
        <v>417</v>
      </c>
      <c r="I295" s="113" t="s">
        <v>526</v>
      </c>
      <c r="J295" s="100" t="s">
        <v>417</v>
      </c>
      <c r="K295" s="113" t="s">
        <v>527</v>
      </c>
      <c r="L295" s="100" t="s">
        <v>417</v>
      </c>
      <c r="M295" s="113" t="s">
        <v>923</v>
      </c>
      <c r="N295" s="100" t="s">
        <v>415</v>
      </c>
      <c r="O295" s="113" t="s">
        <v>529</v>
      </c>
      <c r="P295" s="103" t="str">
        <f t="shared" si="1"/>
        <v>Low</v>
      </c>
      <c r="Q295" s="103" t="str">
        <f t="shared" si="2"/>
        <v>Medium</v>
      </c>
      <c r="R295" s="103" t="str">
        <f t="shared" si="3"/>
        <v>Medium</v>
      </c>
      <c r="S295" s="107" t="s">
        <v>434</v>
      </c>
      <c r="T295" s="111" t="s">
        <v>1457</v>
      </c>
      <c r="U295" s="100" t="s">
        <v>2406</v>
      </c>
      <c r="V295" s="100" t="s">
        <v>1458</v>
      </c>
      <c r="W295" s="104"/>
      <c r="Y295" s="105">
        <f t="shared" si="4"/>
        <v>10</v>
      </c>
      <c r="Z295" s="105">
        <f t="shared" si="5"/>
        <v>10</v>
      </c>
      <c r="AA295" s="105">
        <f t="shared" si="6"/>
        <v>10</v>
      </c>
      <c r="AB295" s="105">
        <f t="shared" si="7"/>
        <v>30</v>
      </c>
      <c r="AC295" s="105">
        <f t="shared" si="8"/>
        <v>15</v>
      </c>
      <c r="AD295" s="105">
        <f t="shared" si="9"/>
        <v>30</v>
      </c>
      <c r="AE295" s="105">
        <f t="shared" si="10"/>
        <v>450</v>
      </c>
    </row>
    <row r="296">
      <c r="A296" s="98" t="s">
        <v>2407</v>
      </c>
      <c r="B296" s="156" t="s">
        <v>2408</v>
      </c>
      <c r="C296" s="100" t="s">
        <v>1391</v>
      </c>
      <c r="D296" s="101" t="s">
        <v>2409</v>
      </c>
      <c r="E296" s="102" t="s">
        <v>2410</v>
      </c>
      <c r="F296" s="100" t="s">
        <v>413</v>
      </c>
      <c r="G296" s="100" t="s">
        <v>2411</v>
      </c>
      <c r="H296" s="100" t="s">
        <v>419</v>
      </c>
      <c r="I296" s="100" t="s">
        <v>2102</v>
      </c>
      <c r="J296" s="100" t="s">
        <v>419</v>
      </c>
      <c r="K296" s="100" t="s">
        <v>2412</v>
      </c>
      <c r="L296" s="100" t="s">
        <v>417</v>
      </c>
      <c r="M296" s="100" t="s">
        <v>2413</v>
      </c>
      <c r="N296" s="100" t="s">
        <v>432</v>
      </c>
      <c r="O296" s="100" t="s">
        <v>1091</v>
      </c>
      <c r="P296" s="103" t="str">
        <f t="shared" si="1"/>
        <v>Medium</v>
      </c>
      <c r="Q296" s="103" t="str">
        <f t="shared" si="2"/>
        <v>Very Low</v>
      </c>
      <c r="R296" s="103" t="str">
        <f t="shared" si="3"/>
        <v>Low</v>
      </c>
      <c r="S296" s="107" t="s">
        <v>422</v>
      </c>
      <c r="T296" s="111" t="s">
        <v>2414</v>
      </c>
      <c r="U296" s="100" t="s">
        <v>101</v>
      </c>
      <c r="V296" s="104"/>
      <c r="W296" s="104"/>
      <c r="Y296" s="105">
        <f t="shared" si="4"/>
        <v>20</v>
      </c>
      <c r="Z296" s="105">
        <f t="shared" si="5"/>
        <v>20</v>
      </c>
      <c r="AA296" s="105">
        <f t="shared" si="6"/>
        <v>10</v>
      </c>
      <c r="AB296" s="105">
        <f t="shared" si="7"/>
        <v>40</v>
      </c>
      <c r="AC296" s="105">
        <f t="shared" si="8"/>
        <v>22.5</v>
      </c>
      <c r="AD296" s="105">
        <f t="shared" si="9"/>
        <v>10</v>
      </c>
      <c r="AE296" s="105">
        <f t="shared" si="10"/>
        <v>225</v>
      </c>
    </row>
    <row r="297">
      <c r="A297" s="98" t="s">
        <v>2415</v>
      </c>
      <c r="B297" s="156" t="s">
        <v>2416</v>
      </c>
      <c r="C297" s="100" t="s">
        <v>702</v>
      </c>
      <c r="D297" s="102" t="s">
        <v>2417</v>
      </c>
      <c r="E297" s="102" t="s">
        <v>2418</v>
      </c>
      <c r="F297" s="100" t="s">
        <v>413</v>
      </c>
      <c r="G297" s="100" t="s">
        <v>2411</v>
      </c>
      <c r="H297" s="100" t="s">
        <v>417</v>
      </c>
      <c r="I297" s="100" t="s">
        <v>705</v>
      </c>
      <c r="J297" s="100" t="s">
        <v>417</v>
      </c>
      <c r="K297" s="100" t="s">
        <v>540</v>
      </c>
      <c r="L297" s="100" t="s">
        <v>419</v>
      </c>
      <c r="M297" s="100" t="s">
        <v>2419</v>
      </c>
      <c r="N297" s="100" t="s">
        <v>417</v>
      </c>
      <c r="O297" s="100" t="s">
        <v>822</v>
      </c>
      <c r="P297" s="103" t="str">
        <f t="shared" si="1"/>
        <v>Low</v>
      </c>
      <c r="Q297" s="103" t="str">
        <f t="shared" si="2"/>
        <v>Very Low</v>
      </c>
      <c r="R297" s="103" t="str">
        <f t="shared" si="3"/>
        <v>Very Low</v>
      </c>
      <c r="S297" s="107" t="s">
        <v>422</v>
      </c>
      <c r="T297" s="111" t="s">
        <v>507</v>
      </c>
      <c r="U297" s="104"/>
      <c r="V297" s="100" t="s">
        <v>445</v>
      </c>
      <c r="W297" s="104"/>
      <c r="Y297" s="105">
        <f t="shared" si="4"/>
        <v>10</v>
      </c>
      <c r="Z297" s="105">
        <f t="shared" si="5"/>
        <v>10</v>
      </c>
      <c r="AA297" s="105">
        <f t="shared" si="6"/>
        <v>20</v>
      </c>
      <c r="AB297" s="105">
        <f t="shared" si="7"/>
        <v>10</v>
      </c>
      <c r="AC297" s="105">
        <f t="shared" si="8"/>
        <v>12.5</v>
      </c>
      <c r="AD297" s="105">
        <f t="shared" si="9"/>
        <v>10</v>
      </c>
      <c r="AE297" s="105">
        <f t="shared" si="10"/>
        <v>125</v>
      </c>
    </row>
    <row r="298">
      <c r="A298" s="98" t="s">
        <v>2420</v>
      </c>
      <c r="B298" s="157" t="s">
        <v>2421</v>
      </c>
      <c r="C298" s="100" t="s">
        <v>1055</v>
      </c>
      <c r="D298" s="102" t="s">
        <v>2422</v>
      </c>
      <c r="E298" s="102" t="s">
        <v>2422</v>
      </c>
      <c r="F298" s="100" t="s">
        <v>427</v>
      </c>
      <c r="G298" s="100" t="s">
        <v>428</v>
      </c>
      <c r="H298" s="100" t="s">
        <v>417</v>
      </c>
      <c r="I298" s="100" t="s">
        <v>705</v>
      </c>
      <c r="J298" s="100" t="s">
        <v>417</v>
      </c>
      <c r="K298" s="100" t="s">
        <v>540</v>
      </c>
      <c r="L298" s="100" t="s">
        <v>417</v>
      </c>
      <c r="M298" s="100" t="s">
        <v>548</v>
      </c>
      <c r="N298" s="100" t="s">
        <v>417</v>
      </c>
      <c r="O298" s="100" t="s">
        <v>822</v>
      </c>
      <c r="P298" s="103" t="str">
        <f t="shared" si="1"/>
        <v>Very Low</v>
      </c>
      <c r="Q298" s="103" t="str">
        <f t="shared" si="2"/>
        <v>High</v>
      </c>
      <c r="R298" s="103" t="str">
        <f t="shared" si="3"/>
        <v>Low</v>
      </c>
      <c r="S298" s="107" t="s">
        <v>422</v>
      </c>
      <c r="T298" s="100" t="s">
        <v>822</v>
      </c>
      <c r="U298" s="100" t="s">
        <v>774</v>
      </c>
      <c r="V298" s="100" t="s">
        <v>807</v>
      </c>
      <c r="W298" s="104"/>
      <c r="Y298" s="105">
        <f t="shared" si="4"/>
        <v>10</v>
      </c>
      <c r="Z298" s="105">
        <f t="shared" si="5"/>
        <v>10</v>
      </c>
      <c r="AA298" s="105">
        <f t="shared" si="6"/>
        <v>10</v>
      </c>
      <c r="AB298" s="105">
        <f t="shared" si="7"/>
        <v>10</v>
      </c>
      <c r="AC298" s="105">
        <f t="shared" si="8"/>
        <v>10</v>
      </c>
      <c r="AD298" s="105">
        <f t="shared" si="9"/>
        <v>40</v>
      </c>
      <c r="AE298" s="105">
        <f t="shared" si="10"/>
        <v>400</v>
      </c>
    </row>
    <row r="299">
      <c r="A299" s="98" t="s">
        <v>2423</v>
      </c>
      <c r="B299" s="156" t="s">
        <v>2424</v>
      </c>
      <c r="C299" s="100" t="s">
        <v>1848</v>
      </c>
      <c r="D299" s="113" t="s">
        <v>1330</v>
      </c>
      <c r="E299" s="113" t="s">
        <v>1331</v>
      </c>
      <c r="F299" s="100" t="s">
        <v>449</v>
      </c>
      <c r="G299" s="113" t="s">
        <v>1301</v>
      </c>
      <c r="H299" s="100" t="s">
        <v>415</v>
      </c>
      <c r="I299" s="113" t="s">
        <v>1332</v>
      </c>
      <c r="J299" s="100" t="s">
        <v>419</v>
      </c>
      <c r="K299" s="100" t="s">
        <v>2118</v>
      </c>
      <c r="L299" s="100" t="s">
        <v>415</v>
      </c>
      <c r="M299" s="113" t="s">
        <v>1334</v>
      </c>
      <c r="N299" s="100" t="s">
        <v>417</v>
      </c>
      <c r="O299" s="100" t="s">
        <v>1335</v>
      </c>
      <c r="P299" s="103" t="str">
        <f t="shared" si="1"/>
        <v>Medium</v>
      </c>
      <c r="Q299" s="103" t="str">
        <f t="shared" si="2"/>
        <v>Medium</v>
      </c>
      <c r="R299" s="103" t="str">
        <f t="shared" si="3"/>
        <v>Medium</v>
      </c>
      <c r="S299" s="107" t="s">
        <v>434</v>
      </c>
      <c r="T299" s="130" t="s">
        <v>2425</v>
      </c>
      <c r="U299" s="100" t="s">
        <v>99</v>
      </c>
      <c r="V299" s="110" t="s">
        <v>2426</v>
      </c>
      <c r="W299" s="104"/>
      <c r="Y299" s="105">
        <f t="shared" si="4"/>
        <v>30</v>
      </c>
      <c r="Z299" s="105">
        <f t="shared" si="5"/>
        <v>20</v>
      </c>
      <c r="AA299" s="105">
        <f t="shared" si="6"/>
        <v>30</v>
      </c>
      <c r="AB299" s="105">
        <f t="shared" si="7"/>
        <v>10</v>
      </c>
      <c r="AC299" s="105">
        <f t="shared" si="8"/>
        <v>22.5</v>
      </c>
      <c r="AD299" s="105">
        <f t="shared" si="9"/>
        <v>30</v>
      </c>
      <c r="AE299" s="105">
        <f t="shared" si="10"/>
        <v>675</v>
      </c>
    </row>
    <row r="300">
      <c r="A300" s="98" t="s">
        <v>2427</v>
      </c>
      <c r="B300" s="156" t="s">
        <v>2428</v>
      </c>
      <c r="C300" s="100" t="s">
        <v>1101</v>
      </c>
      <c r="D300" s="101"/>
      <c r="E300" s="113" t="s">
        <v>1865</v>
      </c>
      <c r="F300" s="100" t="s">
        <v>413</v>
      </c>
      <c r="G300" s="100" t="s">
        <v>2429</v>
      </c>
      <c r="H300" s="100" t="s">
        <v>417</v>
      </c>
      <c r="I300" s="100" t="s">
        <v>2430</v>
      </c>
      <c r="J300" s="100" t="s">
        <v>417</v>
      </c>
      <c r="K300" s="100" t="s">
        <v>2431</v>
      </c>
      <c r="L300" s="100" t="s">
        <v>417</v>
      </c>
      <c r="M300" s="100" t="s">
        <v>812</v>
      </c>
      <c r="N300" s="100" t="s">
        <v>419</v>
      </c>
      <c r="O300" s="100" t="s">
        <v>2432</v>
      </c>
      <c r="P300" s="103" t="str">
        <f t="shared" si="1"/>
        <v>Low</v>
      </c>
      <c r="Q300" s="103" t="str">
        <f t="shared" si="2"/>
        <v>Very Low</v>
      </c>
      <c r="R300" s="103" t="str">
        <f t="shared" si="3"/>
        <v>Very Low</v>
      </c>
      <c r="S300" s="107" t="s">
        <v>422</v>
      </c>
      <c r="T300" s="105"/>
      <c r="U300" s="104"/>
      <c r="V300" s="104"/>
      <c r="W300" s="104"/>
      <c r="Y300" s="105">
        <f t="shared" si="4"/>
        <v>10</v>
      </c>
      <c r="Z300" s="105">
        <f t="shared" si="5"/>
        <v>10</v>
      </c>
      <c r="AA300" s="105">
        <f t="shared" si="6"/>
        <v>10</v>
      </c>
      <c r="AB300" s="105">
        <f t="shared" si="7"/>
        <v>20</v>
      </c>
      <c r="AC300" s="105">
        <f t="shared" si="8"/>
        <v>12.5</v>
      </c>
      <c r="AD300" s="105">
        <f t="shared" si="9"/>
        <v>10</v>
      </c>
      <c r="AE300" s="105">
        <f t="shared" si="10"/>
        <v>125</v>
      </c>
    </row>
    <row r="301">
      <c r="A301" s="122" t="s">
        <v>2433</v>
      </c>
      <c r="B301" s="158" t="s">
        <v>2434</v>
      </c>
      <c r="C301" s="106" t="s">
        <v>778</v>
      </c>
      <c r="D301" s="102" t="s">
        <v>2435</v>
      </c>
      <c r="E301" s="102" t="s">
        <v>2436</v>
      </c>
      <c r="F301" s="106" t="s">
        <v>413</v>
      </c>
      <c r="G301" s="106" t="s">
        <v>2437</v>
      </c>
      <c r="H301" s="106" t="s">
        <v>417</v>
      </c>
      <c r="I301" s="119" t="s">
        <v>2438</v>
      </c>
      <c r="J301" s="106" t="s">
        <v>419</v>
      </c>
      <c r="K301" s="106" t="s">
        <v>2439</v>
      </c>
      <c r="L301" s="106" t="s">
        <v>417</v>
      </c>
      <c r="M301" s="106" t="s">
        <v>2440</v>
      </c>
      <c r="N301" s="106" t="s">
        <v>417</v>
      </c>
      <c r="O301" s="106" t="s">
        <v>2441</v>
      </c>
      <c r="P301" s="103" t="str">
        <f t="shared" si="1"/>
        <v>Low</v>
      </c>
      <c r="Q301" s="124" t="str">
        <f t="shared" si="2"/>
        <v>Very Low</v>
      </c>
      <c r="R301" s="103" t="str">
        <f t="shared" si="3"/>
        <v>Very Low</v>
      </c>
      <c r="S301" s="125" t="s">
        <v>422</v>
      </c>
      <c r="T301" s="126" t="s">
        <v>905</v>
      </c>
      <c r="U301" s="106" t="s">
        <v>786</v>
      </c>
      <c r="V301" s="126" t="s">
        <v>786</v>
      </c>
      <c r="W301" s="127"/>
      <c r="X301" s="128"/>
      <c r="Y301" s="105">
        <f t="shared" si="4"/>
        <v>10</v>
      </c>
      <c r="Z301" s="129">
        <f t="shared" si="5"/>
        <v>20</v>
      </c>
      <c r="AA301" s="129">
        <f t="shared" si="6"/>
        <v>10</v>
      </c>
      <c r="AB301" s="129">
        <f t="shared" si="7"/>
        <v>10</v>
      </c>
      <c r="AC301" s="105">
        <f t="shared" si="8"/>
        <v>12.5</v>
      </c>
      <c r="AD301" s="129">
        <f t="shared" si="9"/>
        <v>10</v>
      </c>
      <c r="AE301" s="129">
        <f t="shared" si="10"/>
        <v>125</v>
      </c>
    </row>
    <row r="302">
      <c r="A302" s="98" t="s">
        <v>2442</v>
      </c>
      <c r="B302" s="156" t="s">
        <v>2443</v>
      </c>
      <c r="C302" s="100" t="s">
        <v>828</v>
      </c>
      <c r="D302" s="101" t="s">
        <v>2444</v>
      </c>
      <c r="E302" s="102" t="s">
        <v>2445</v>
      </c>
      <c r="F302" s="100" t="s">
        <v>427</v>
      </c>
      <c r="G302" s="100" t="s">
        <v>2446</v>
      </c>
      <c r="H302" s="100" t="s">
        <v>432</v>
      </c>
      <c r="I302" s="100" t="s">
        <v>2447</v>
      </c>
      <c r="J302" s="100" t="s">
        <v>415</v>
      </c>
      <c r="K302" s="100" t="s">
        <v>2448</v>
      </c>
      <c r="L302" s="100" t="s">
        <v>415</v>
      </c>
      <c r="M302" s="100" t="s">
        <v>2449</v>
      </c>
      <c r="N302" s="100" t="s">
        <v>417</v>
      </c>
      <c r="O302" s="100" t="s">
        <v>683</v>
      </c>
      <c r="P302" s="103" t="str">
        <f t="shared" si="1"/>
        <v>Medium</v>
      </c>
      <c r="Q302" s="103" t="str">
        <f t="shared" si="2"/>
        <v>High</v>
      </c>
      <c r="R302" s="103" t="str">
        <f t="shared" si="3"/>
        <v>High</v>
      </c>
      <c r="S302" s="107" t="s">
        <v>434</v>
      </c>
      <c r="T302" s="111" t="s">
        <v>2450</v>
      </c>
      <c r="U302" s="100" t="s">
        <v>101</v>
      </c>
      <c r="V302" s="104"/>
      <c r="W302" s="104"/>
      <c r="Y302" s="105">
        <f t="shared" si="4"/>
        <v>40</v>
      </c>
      <c r="Z302" s="105">
        <f t="shared" si="5"/>
        <v>30</v>
      </c>
      <c r="AA302" s="105">
        <f t="shared" si="6"/>
        <v>30</v>
      </c>
      <c r="AB302" s="105">
        <f t="shared" si="7"/>
        <v>10</v>
      </c>
      <c r="AC302" s="105">
        <f t="shared" si="8"/>
        <v>27.5</v>
      </c>
      <c r="AD302" s="105">
        <f t="shared" si="9"/>
        <v>40</v>
      </c>
      <c r="AE302" s="105">
        <f t="shared" si="10"/>
        <v>1100</v>
      </c>
    </row>
    <row r="303">
      <c r="A303" s="122" t="s">
        <v>2451</v>
      </c>
      <c r="B303" s="158" t="s">
        <v>2452</v>
      </c>
      <c r="C303" s="106" t="s">
        <v>1280</v>
      </c>
      <c r="D303" s="102" t="s">
        <v>2453</v>
      </c>
      <c r="E303" s="102" t="s">
        <v>2454</v>
      </c>
      <c r="F303" s="106" t="s">
        <v>427</v>
      </c>
      <c r="G303" s="106" t="s">
        <v>2455</v>
      </c>
      <c r="H303" s="106" t="s">
        <v>417</v>
      </c>
      <c r="I303" s="119" t="s">
        <v>2438</v>
      </c>
      <c r="J303" s="106" t="s">
        <v>419</v>
      </c>
      <c r="K303" s="106" t="s">
        <v>2456</v>
      </c>
      <c r="L303" s="106" t="s">
        <v>417</v>
      </c>
      <c r="M303" s="106" t="s">
        <v>2457</v>
      </c>
      <c r="N303" s="106" t="s">
        <v>419</v>
      </c>
      <c r="O303" s="106" t="s">
        <v>2441</v>
      </c>
      <c r="P303" s="103" t="str">
        <f t="shared" si="1"/>
        <v>Low</v>
      </c>
      <c r="Q303" s="124" t="str">
        <f t="shared" si="2"/>
        <v>High</v>
      </c>
      <c r="R303" s="103" t="str">
        <f t="shared" si="3"/>
        <v>Medium</v>
      </c>
      <c r="S303" s="125" t="s">
        <v>434</v>
      </c>
      <c r="T303" s="126" t="s">
        <v>2458</v>
      </c>
      <c r="U303" s="106" t="s">
        <v>786</v>
      </c>
      <c r="V303" s="159" t="s">
        <v>2459</v>
      </c>
      <c r="W303" s="127"/>
      <c r="X303" s="128"/>
      <c r="Y303" s="105">
        <f t="shared" si="4"/>
        <v>10</v>
      </c>
      <c r="Z303" s="129">
        <f t="shared" si="5"/>
        <v>20</v>
      </c>
      <c r="AA303" s="129">
        <f t="shared" si="6"/>
        <v>10</v>
      </c>
      <c r="AB303" s="129">
        <f t="shared" si="7"/>
        <v>20</v>
      </c>
      <c r="AC303" s="105">
        <f t="shared" si="8"/>
        <v>15</v>
      </c>
      <c r="AD303" s="129">
        <f t="shared" si="9"/>
        <v>40</v>
      </c>
      <c r="AE303" s="129">
        <f t="shared" si="10"/>
        <v>600</v>
      </c>
    </row>
    <row r="304">
      <c r="A304" s="98" t="s">
        <v>2460</v>
      </c>
      <c r="B304" s="157" t="s">
        <v>2461</v>
      </c>
      <c r="C304" s="100" t="s">
        <v>101</v>
      </c>
      <c r="D304" s="101" t="s">
        <v>2462</v>
      </c>
      <c r="E304" s="102" t="s">
        <v>2410</v>
      </c>
      <c r="F304" s="100" t="s">
        <v>545</v>
      </c>
      <c r="G304" s="100" t="s">
        <v>2463</v>
      </c>
      <c r="H304" s="100" t="s">
        <v>419</v>
      </c>
      <c r="I304" s="100" t="s">
        <v>2102</v>
      </c>
      <c r="J304" s="100" t="s">
        <v>419</v>
      </c>
      <c r="K304" s="100" t="s">
        <v>2464</v>
      </c>
      <c r="L304" s="100" t="s">
        <v>417</v>
      </c>
      <c r="M304" s="100" t="s">
        <v>2413</v>
      </c>
      <c r="N304" s="100" t="s">
        <v>432</v>
      </c>
      <c r="O304" s="100" t="s">
        <v>1091</v>
      </c>
      <c r="P304" s="103" t="str">
        <f t="shared" si="1"/>
        <v>Medium</v>
      </c>
      <c r="Q304" s="103" t="str">
        <f t="shared" si="2"/>
        <v>Low</v>
      </c>
      <c r="R304" s="103" t="str">
        <f t="shared" si="3"/>
        <v>Medium</v>
      </c>
      <c r="S304" s="107" t="s">
        <v>434</v>
      </c>
      <c r="T304" s="111" t="s">
        <v>2465</v>
      </c>
      <c r="U304" s="100" t="s">
        <v>101</v>
      </c>
      <c r="V304" s="104"/>
      <c r="W304" s="104"/>
      <c r="Y304" s="105">
        <f t="shared" si="4"/>
        <v>20</v>
      </c>
      <c r="Z304" s="105">
        <f t="shared" si="5"/>
        <v>20</v>
      </c>
      <c r="AA304" s="105">
        <f t="shared" si="6"/>
        <v>10</v>
      </c>
      <c r="AB304" s="105">
        <f t="shared" si="7"/>
        <v>40</v>
      </c>
      <c r="AC304" s="105">
        <f t="shared" si="8"/>
        <v>22.5</v>
      </c>
      <c r="AD304" s="105">
        <f t="shared" si="9"/>
        <v>20</v>
      </c>
      <c r="AE304" s="105">
        <f t="shared" si="10"/>
        <v>450</v>
      </c>
    </row>
    <row r="305">
      <c r="A305" s="98" t="s">
        <v>2466</v>
      </c>
      <c r="B305" s="157" t="s">
        <v>2467</v>
      </c>
      <c r="C305" s="100" t="s">
        <v>644</v>
      </c>
      <c r="D305" s="101" t="s">
        <v>2468</v>
      </c>
      <c r="E305" s="102" t="s">
        <v>2469</v>
      </c>
      <c r="F305" s="100" t="s">
        <v>427</v>
      </c>
      <c r="G305" s="102" t="s">
        <v>2470</v>
      </c>
      <c r="H305" s="100" t="s">
        <v>417</v>
      </c>
      <c r="I305" s="100" t="s">
        <v>2471</v>
      </c>
      <c r="J305" s="100" t="s">
        <v>417</v>
      </c>
      <c r="K305" s="113" t="s">
        <v>632</v>
      </c>
      <c r="L305" s="100" t="s">
        <v>417</v>
      </c>
      <c r="M305" s="100" t="s">
        <v>1949</v>
      </c>
      <c r="N305" s="100" t="s">
        <v>417</v>
      </c>
      <c r="O305" s="100" t="s">
        <v>822</v>
      </c>
      <c r="P305" s="103" t="str">
        <f t="shared" si="1"/>
        <v>Very Low</v>
      </c>
      <c r="Q305" s="103" t="str">
        <f t="shared" si="2"/>
        <v>High</v>
      </c>
      <c r="R305" s="103" t="str">
        <f t="shared" si="3"/>
        <v>Low</v>
      </c>
      <c r="S305" s="107" t="s">
        <v>434</v>
      </c>
      <c r="T305" s="111" t="s">
        <v>2472</v>
      </c>
      <c r="U305" s="100" t="s">
        <v>2473</v>
      </c>
      <c r="V305" s="100" t="s">
        <v>807</v>
      </c>
      <c r="W305" s="104"/>
      <c r="Y305" s="105">
        <f t="shared" si="4"/>
        <v>10</v>
      </c>
      <c r="Z305" s="105">
        <f t="shared" si="5"/>
        <v>10</v>
      </c>
      <c r="AA305" s="105">
        <f t="shared" si="6"/>
        <v>10</v>
      </c>
      <c r="AB305" s="105">
        <f t="shared" si="7"/>
        <v>10</v>
      </c>
      <c r="AC305" s="105">
        <f t="shared" si="8"/>
        <v>10</v>
      </c>
      <c r="AD305" s="105">
        <f t="shared" si="9"/>
        <v>40</v>
      </c>
      <c r="AE305" s="105">
        <f t="shared" si="10"/>
        <v>400</v>
      </c>
    </row>
    <row r="306">
      <c r="A306" s="98" t="s">
        <v>2474</v>
      </c>
      <c r="B306" s="99" t="s">
        <v>2475</v>
      </c>
      <c r="C306" s="100" t="s">
        <v>765</v>
      </c>
      <c r="D306" s="102" t="s">
        <v>443</v>
      </c>
      <c r="E306" s="160"/>
      <c r="F306" s="100" t="s">
        <v>427</v>
      </c>
      <c r="G306" s="104"/>
      <c r="H306" s="100" t="s">
        <v>417</v>
      </c>
      <c r="I306" s="100" t="s">
        <v>705</v>
      </c>
      <c r="J306" s="100" t="s">
        <v>417</v>
      </c>
      <c r="K306" s="100" t="s">
        <v>632</v>
      </c>
      <c r="L306" s="100" t="s">
        <v>417</v>
      </c>
      <c r="M306" s="100" t="s">
        <v>1949</v>
      </c>
      <c r="N306" s="100" t="s">
        <v>419</v>
      </c>
      <c r="O306" s="100" t="s">
        <v>2476</v>
      </c>
      <c r="P306" s="103" t="str">
        <f t="shared" si="1"/>
        <v>Low</v>
      </c>
      <c r="Q306" s="103" t="str">
        <f t="shared" si="2"/>
        <v>High</v>
      </c>
      <c r="R306" s="103" t="str">
        <f t="shared" si="3"/>
        <v>Medium</v>
      </c>
      <c r="S306" s="107" t="s">
        <v>434</v>
      </c>
      <c r="T306" s="111" t="s">
        <v>2477</v>
      </c>
      <c r="U306" s="100" t="s">
        <v>774</v>
      </c>
      <c r="V306" s="100" t="s">
        <v>2478</v>
      </c>
      <c r="W306" s="104"/>
      <c r="Y306" s="105">
        <f t="shared" si="4"/>
        <v>10</v>
      </c>
      <c r="Z306" s="105">
        <f t="shared" si="5"/>
        <v>10</v>
      </c>
      <c r="AA306" s="105">
        <f t="shared" si="6"/>
        <v>10</v>
      </c>
      <c r="AB306" s="105">
        <f t="shared" si="7"/>
        <v>20</v>
      </c>
      <c r="AC306" s="105">
        <f t="shared" si="8"/>
        <v>12.5</v>
      </c>
      <c r="AD306" s="105">
        <f t="shared" si="9"/>
        <v>40</v>
      </c>
      <c r="AE306" s="105">
        <f t="shared" si="10"/>
        <v>500</v>
      </c>
    </row>
    <row r="307">
      <c r="A307" s="98" t="s">
        <v>2479</v>
      </c>
      <c r="B307" s="99" t="s">
        <v>2480</v>
      </c>
      <c r="C307" s="100" t="s">
        <v>99</v>
      </c>
      <c r="D307" s="113" t="s">
        <v>911</v>
      </c>
      <c r="E307" s="102" t="s">
        <v>2481</v>
      </c>
      <c r="F307" s="100" t="s">
        <v>427</v>
      </c>
      <c r="G307" s="100" t="s">
        <v>2482</v>
      </c>
      <c r="H307" s="100" t="s">
        <v>415</v>
      </c>
      <c r="I307" s="113" t="s">
        <v>2483</v>
      </c>
      <c r="J307" s="100" t="s">
        <v>415</v>
      </c>
      <c r="K307" s="100" t="s">
        <v>2484</v>
      </c>
      <c r="L307" s="100" t="s">
        <v>415</v>
      </c>
      <c r="M307" s="100" t="s">
        <v>2485</v>
      </c>
      <c r="N307" s="100" t="s">
        <v>415</v>
      </c>
      <c r="O307" s="100" t="s">
        <v>2486</v>
      </c>
      <c r="P307" s="103" t="str">
        <f t="shared" si="1"/>
        <v>Medium</v>
      </c>
      <c r="Q307" s="103" t="str">
        <f t="shared" si="2"/>
        <v>High</v>
      </c>
      <c r="R307" s="103" t="str">
        <f t="shared" si="3"/>
        <v>High</v>
      </c>
      <c r="S307" s="107" t="s">
        <v>434</v>
      </c>
      <c r="T307" s="130" t="s">
        <v>2487</v>
      </c>
      <c r="U307" s="100" t="s">
        <v>99</v>
      </c>
      <c r="V307" s="110" t="s">
        <v>2488</v>
      </c>
      <c r="W307" s="104"/>
      <c r="Y307" s="105">
        <f t="shared" si="4"/>
        <v>30</v>
      </c>
      <c r="Z307" s="105">
        <f t="shared" si="5"/>
        <v>30</v>
      </c>
      <c r="AA307" s="105">
        <f t="shared" si="6"/>
        <v>30</v>
      </c>
      <c r="AB307" s="105">
        <f t="shared" si="7"/>
        <v>30</v>
      </c>
      <c r="AC307" s="105">
        <f t="shared" si="8"/>
        <v>30</v>
      </c>
      <c r="AD307" s="105">
        <f t="shared" si="9"/>
        <v>40</v>
      </c>
      <c r="AE307" s="105">
        <f t="shared" si="10"/>
        <v>1200</v>
      </c>
    </row>
    <row r="308">
      <c r="A308" s="98" t="s">
        <v>2489</v>
      </c>
      <c r="B308" s="99" t="s">
        <v>2490</v>
      </c>
      <c r="C308" s="100" t="s">
        <v>1003</v>
      </c>
      <c r="D308" s="101" t="s">
        <v>2491</v>
      </c>
      <c r="E308" s="102" t="s">
        <v>2492</v>
      </c>
      <c r="F308" s="100" t="s">
        <v>449</v>
      </c>
      <c r="G308" s="100" t="s">
        <v>2493</v>
      </c>
      <c r="H308" s="100" t="s">
        <v>419</v>
      </c>
      <c r="I308" s="100" t="s">
        <v>2494</v>
      </c>
      <c r="J308" s="100" t="s">
        <v>415</v>
      </c>
      <c r="K308" s="100" t="s">
        <v>2495</v>
      </c>
      <c r="L308" s="100" t="s">
        <v>419</v>
      </c>
      <c r="M308" s="100" t="s">
        <v>2496</v>
      </c>
      <c r="N308" s="100" t="s">
        <v>417</v>
      </c>
      <c r="O308" s="100" t="s">
        <v>2497</v>
      </c>
      <c r="P308" s="103" t="str">
        <f t="shared" si="1"/>
        <v>Low</v>
      </c>
      <c r="Q308" s="103" t="str">
        <f t="shared" si="2"/>
        <v>Medium</v>
      </c>
      <c r="R308" s="103" t="str">
        <f t="shared" si="3"/>
        <v>Medium</v>
      </c>
      <c r="S308" s="107" t="s">
        <v>434</v>
      </c>
      <c r="T308" s="111" t="s">
        <v>2498</v>
      </c>
      <c r="U308" s="100" t="s">
        <v>508</v>
      </c>
      <c r="V308" s="100" t="s">
        <v>2499</v>
      </c>
      <c r="W308" s="104"/>
      <c r="Y308" s="105">
        <f t="shared" si="4"/>
        <v>20</v>
      </c>
      <c r="Z308" s="105">
        <f t="shared" si="5"/>
        <v>30</v>
      </c>
      <c r="AA308" s="105">
        <f t="shared" si="6"/>
        <v>20</v>
      </c>
      <c r="AB308" s="105">
        <f t="shared" si="7"/>
        <v>10</v>
      </c>
      <c r="AC308" s="105">
        <f t="shared" si="8"/>
        <v>20</v>
      </c>
      <c r="AD308" s="105">
        <f t="shared" si="9"/>
        <v>30</v>
      </c>
      <c r="AE308" s="105">
        <f t="shared" si="10"/>
        <v>600</v>
      </c>
    </row>
    <row r="309">
      <c r="A309" s="98" t="s">
        <v>2500</v>
      </c>
      <c r="B309" s="99" t="s">
        <v>2501</v>
      </c>
      <c r="C309" s="100" t="s">
        <v>668</v>
      </c>
      <c r="D309" s="102" t="s">
        <v>443</v>
      </c>
      <c r="E309" s="101" t="s">
        <v>2502</v>
      </c>
      <c r="F309" s="100" t="s">
        <v>545</v>
      </c>
      <c r="G309" s="102" t="s">
        <v>1795</v>
      </c>
      <c r="H309" s="100" t="s">
        <v>415</v>
      </c>
      <c r="I309" s="100" t="s">
        <v>2503</v>
      </c>
      <c r="J309" s="100" t="s">
        <v>417</v>
      </c>
      <c r="K309" s="113" t="s">
        <v>632</v>
      </c>
      <c r="L309" s="100" t="s">
        <v>417</v>
      </c>
      <c r="M309" s="100" t="s">
        <v>1238</v>
      </c>
      <c r="N309" s="100" t="s">
        <v>415</v>
      </c>
      <c r="O309" s="100" t="s">
        <v>2504</v>
      </c>
      <c r="P309" s="103" t="str">
        <f t="shared" si="1"/>
        <v>Low</v>
      </c>
      <c r="Q309" s="103" t="str">
        <f t="shared" si="2"/>
        <v>Low</v>
      </c>
      <c r="R309" s="103" t="str">
        <f t="shared" si="3"/>
        <v>Low</v>
      </c>
      <c r="S309" s="107" t="s">
        <v>434</v>
      </c>
      <c r="T309" s="111" t="s">
        <v>2505</v>
      </c>
      <c r="U309" s="100" t="s">
        <v>460</v>
      </c>
      <c r="V309" s="100" t="s">
        <v>2506</v>
      </c>
      <c r="W309" s="104"/>
      <c r="Y309" s="105">
        <f t="shared" si="4"/>
        <v>30</v>
      </c>
      <c r="Z309" s="105">
        <f t="shared" si="5"/>
        <v>10</v>
      </c>
      <c r="AA309" s="105">
        <f t="shared" si="6"/>
        <v>10</v>
      </c>
      <c r="AB309" s="105">
        <f t="shared" si="7"/>
        <v>30</v>
      </c>
      <c r="AC309" s="105">
        <f t="shared" si="8"/>
        <v>20</v>
      </c>
      <c r="AD309" s="105">
        <f t="shared" si="9"/>
        <v>20</v>
      </c>
      <c r="AE309" s="105">
        <f t="shared" si="10"/>
        <v>400</v>
      </c>
    </row>
    <row r="310">
      <c r="A310" s="122" t="s">
        <v>2507</v>
      </c>
      <c r="B310" s="123" t="s">
        <v>2508</v>
      </c>
      <c r="C310" s="106" t="s">
        <v>104</v>
      </c>
      <c r="D310" s="102" t="s">
        <v>2509</v>
      </c>
      <c r="E310" s="102" t="s">
        <v>2510</v>
      </c>
      <c r="F310" s="106" t="s">
        <v>427</v>
      </c>
      <c r="G310" s="106" t="s">
        <v>2511</v>
      </c>
      <c r="H310" s="106" t="s">
        <v>432</v>
      </c>
      <c r="I310" s="106" t="s">
        <v>2512</v>
      </c>
      <c r="J310" s="106" t="s">
        <v>432</v>
      </c>
      <c r="K310" s="106" t="s">
        <v>2513</v>
      </c>
      <c r="L310" s="106" t="s">
        <v>432</v>
      </c>
      <c r="M310" s="106" t="s">
        <v>2514</v>
      </c>
      <c r="N310" s="106" t="s">
        <v>417</v>
      </c>
      <c r="O310" s="106" t="s">
        <v>2515</v>
      </c>
      <c r="P310" s="103" t="str">
        <f t="shared" si="1"/>
        <v>High</v>
      </c>
      <c r="Q310" s="124" t="str">
        <f t="shared" si="2"/>
        <v>High</v>
      </c>
      <c r="R310" s="103" t="str">
        <f t="shared" si="3"/>
        <v>High</v>
      </c>
      <c r="S310" s="125" t="s">
        <v>434</v>
      </c>
      <c r="T310" s="126" t="s">
        <v>2516</v>
      </c>
      <c r="U310" s="106" t="s">
        <v>786</v>
      </c>
      <c r="V310" s="159" t="s">
        <v>2517</v>
      </c>
      <c r="W310" s="127"/>
      <c r="X310" s="128"/>
      <c r="Y310" s="105">
        <f t="shared" si="4"/>
        <v>40</v>
      </c>
      <c r="Z310" s="129">
        <f t="shared" si="5"/>
        <v>40</v>
      </c>
      <c r="AA310" s="129">
        <f t="shared" si="6"/>
        <v>40</v>
      </c>
      <c r="AB310" s="129">
        <f t="shared" si="7"/>
        <v>10</v>
      </c>
      <c r="AC310" s="105">
        <f t="shared" si="8"/>
        <v>32.5</v>
      </c>
      <c r="AD310" s="129">
        <f t="shared" si="9"/>
        <v>40</v>
      </c>
      <c r="AE310" s="129">
        <f t="shared" si="10"/>
        <v>1300</v>
      </c>
    </row>
    <row r="311">
      <c r="A311" s="98" t="s">
        <v>2518</v>
      </c>
      <c r="B311" s="99" t="s">
        <v>2519</v>
      </c>
      <c r="C311" s="100" t="s">
        <v>1074</v>
      </c>
      <c r="D311" s="101" t="s">
        <v>2444</v>
      </c>
      <c r="E311" s="102" t="s">
        <v>2520</v>
      </c>
      <c r="F311" s="100" t="s">
        <v>427</v>
      </c>
      <c r="G311" s="106" t="s">
        <v>2511</v>
      </c>
      <c r="H311" s="100" t="s">
        <v>417</v>
      </c>
      <c r="I311" s="100" t="s">
        <v>1867</v>
      </c>
      <c r="J311" s="100" t="s">
        <v>417</v>
      </c>
      <c r="K311" s="100" t="s">
        <v>845</v>
      </c>
      <c r="L311" s="100" t="s">
        <v>417</v>
      </c>
      <c r="M311" s="100" t="s">
        <v>1949</v>
      </c>
      <c r="N311" s="100" t="s">
        <v>415</v>
      </c>
      <c r="O311" s="100" t="s">
        <v>2521</v>
      </c>
      <c r="P311" s="103" t="str">
        <f t="shared" si="1"/>
        <v>Low</v>
      </c>
      <c r="Q311" s="103" t="str">
        <f t="shared" si="2"/>
        <v>High</v>
      </c>
      <c r="R311" s="103" t="str">
        <f t="shared" si="3"/>
        <v>Medium</v>
      </c>
      <c r="S311" s="107" t="s">
        <v>434</v>
      </c>
      <c r="T311" s="111" t="s">
        <v>2522</v>
      </c>
      <c r="U311" s="100" t="s">
        <v>2523</v>
      </c>
      <c r="V311" s="100" t="s">
        <v>2524</v>
      </c>
      <c r="W311" s="104"/>
      <c r="Y311" s="105">
        <f t="shared" si="4"/>
        <v>10</v>
      </c>
      <c r="Z311" s="105">
        <f t="shared" si="5"/>
        <v>10</v>
      </c>
      <c r="AA311" s="105">
        <f t="shared" si="6"/>
        <v>10</v>
      </c>
      <c r="AB311" s="105">
        <f t="shared" si="7"/>
        <v>30</v>
      </c>
      <c r="AC311" s="105">
        <f t="shared" si="8"/>
        <v>15</v>
      </c>
      <c r="AD311" s="105">
        <f t="shared" si="9"/>
        <v>40</v>
      </c>
      <c r="AE311" s="105">
        <f t="shared" si="10"/>
        <v>600</v>
      </c>
    </row>
    <row r="312">
      <c r="A312" s="98" t="s">
        <v>2525</v>
      </c>
      <c r="B312" s="99" t="s">
        <v>2526</v>
      </c>
      <c r="C312" s="100" t="s">
        <v>863</v>
      </c>
      <c r="D312" s="101" t="s">
        <v>442</v>
      </c>
      <c r="E312" s="102" t="s">
        <v>2527</v>
      </c>
      <c r="F312" s="100" t="s">
        <v>545</v>
      </c>
      <c r="G312" s="100" t="s">
        <v>731</v>
      </c>
      <c r="H312" s="100" t="s">
        <v>417</v>
      </c>
      <c r="I312" s="100" t="s">
        <v>1096</v>
      </c>
      <c r="J312" s="100" t="s">
        <v>419</v>
      </c>
      <c r="K312" s="100" t="s">
        <v>1097</v>
      </c>
      <c r="L312" s="100" t="s">
        <v>417</v>
      </c>
      <c r="M312" s="100" t="s">
        <v>1098</v>
      </c>
      <c r="N312" s="100" t="s">
        <v>419</v>
      </c>
      <c r="O312" s="100" t="s">
        <v>2528</v>
      </c>
      <c r="P312" s="103" t="str">
        <f t="shared" si="1"/>
        <v>Low</v>
      </c>
      <c r="Q312" s="103" t="str">
        <f t="shared" si="2"/>
        <v>Low</v>
      </c>
      <c r="R312" s="103" t="str">
        <f t="shared" si="3"/>
        <v>Low</v>
      </c>
      <c r="S312" s="107" t="s">
        <v>422</v>
      </c>
      <c r="T312" s="111"/>
      <c r="U312" s="104"/>
      <c r="V312" s="104"/>
      <c r="W312" s="104"/>
      <c r="Y312" s="105">
        <f t="shared" si="4"/>
        <v>10</v>
      </c>
      <c r="Z312" s="105">
        <f t="shared" si="5"/>
        <v>20</v>
      </c>
      <c r="AA312" s="105">
        <f t="shared" si="6"/>
        <v>10</v>
      </c>
      <c r="AB312" s="105">
        <f t="shared" si="7"/>
        <v>20</v>
      </c>
      <c r="AC312" s="105">
        <f t="shared" si="8"/>
        <v>15</v>
      </c>
      <c r="AD312" s="105">
        <f t="shared" si="9"/>
        <v>20</v>
      </c>
      <c r="AE312" s="105">
        <f t="shared" si="10"/>
        <v>300</v>
      </c>
    </row>
    <row r="313">
      <c r="A313" s="98" t="s">
        <v>2529</v>
      </c>
      <c r="B313" s="99" t="s">
        <v>2530</v>
      </c>
      <c r="C313" s="100" t="s">
        <v>868</v>
      </c>
      <c r="D313" s="113" t="s">
        <v>1330</v>
      </c>
      <c r="E313" s="113" t="s">
        <v>2531</v>
      </c>
      <c r="F313" s="100" t="s">
        <v>449</v>
      </c>
      <c r="G313" s="113" t="s">
        <v>1301</v>
      </c>
      <c r="H313" s="100" t="s">
        <v>415</v>
      </c>
      <c r="I313" s="113" t="s">
        <v>1332</v>
      </c>
      <c r="J313" s="100" t="s">
        <v>419</v>
      </c>
      <c r="K313" s="100" t="s">
        <v>2532</v>
      </c>
      <c r="L313" s="100" t="s">
        <v>415</v>
      </c>
      <c r="M313" s="113" t="s">
        <v>1334</v>
      </c>
      <c r="N313" s="100" t="s">
        <v>417</v>
      </c>
      <c r="O313" s="113" t="s">
        <v>1335</v>
      </c>
      <c r="P313" s="103" t="str">
        <f t="shared" si="1"/>
        <v>Medium</v>
      </c>
      <c r="Q313" s="103" t="str">
        <f t="shared" si="2"/>
        <v>Medium</v>
      </c>
      <c r="R313" s="103" t="str">
        <f t="shared" si="3"/>
        <v>Medium</v>
      </c>
      <c r="S313" s="100" t="s">
        <v>434</v>
      </c>
      <c r="T313" s="110" t="s">
        <v>2533</v>
      </c>
      <c r="U313" s="113" t="s">
        <v>875</v>
      </c>
      <c r="V313" s="110" t="s">
        <v>1337</v>
      </c>
      <c r="W313" s="104"/>
      <c r="Y313" s="105">
        <f t="shared" si="4"/>
        <v>30</v>
      </c>
      <c r="Z313" s="105">
        <f t="shared" si="5"/>
        <v>20</v>
      </c>
      <c r="AA313" s="105">
        <f t="shared" si="6"/>
        <v>30</v>
      </c>
      <c r="AB313" s="105">
        <f t="shared" si="7"/>
        <v>10</v>
      </c>
      <c r="AC313" s="105">
        <f t="shared" si="8"/>
        <v>22.5</v>
      </c>
      <c r="AD313" s="105">
        <f t="shared" si="9"/>
        <v>30</v>
      </c>
      <c r="AE313" s="105">
        <f t="shared" si="10"/>
        <v>675</v>
      </c>
    </row>
    <row r="314">
      <c r="A314" s="98" t="s">
        <v>2534</v>
      </c>
      <c r="B314" s="99" t="s">
        <v>2535</v>
      </c>
      <c r="C314" s="100" t="s">
        <v>983</v>
      </c>
      <c r="D314" s="101" t="s">
        <v>2536</v>
      </c>
      <c r="E314" s="102" t="s">
        <v>2537</v>
      </c>
      <c r="F314" s="100" t="s">
        <v>449</v>
      </c>
      <c r="G314" s="100" t="s">
        <v>2538</v>
      </c>
      <c r="H314" s="100" t="s">
        <v>417</v>
      </c>
      <c r="I314" s="100" t="s">
        <v>2539</v>
      </c>
      <c r="J314" s="100" t="s">
        <v>417</v>
      </c>
      <c r="K314" s="100" t="s">
        <v>632</v>
      </c>
      <c r="L314" s="100" t="s">
        <v>417</v>
      </c>
      <c r="M314" s="100" t="s">
        <v>2540</v>
      </c>
      <c r="N314" s="100" t="s">
        <v>417</v>
      </c>
      <c r="O314" s="100" t="s">
        <v>904</v>
      </c>
      <c r="P314" s="103" t="str">
        <f t="shared" si="1"/>
        <v>Very Low</v>
      </c>
      <c r="Q314" s="103" t="str">
        <f t="shared" si="2"/>
        <v>Medium</v>
      </c>
      <c r="R314" s="103" t="str">
        <f t="shared" si="3"/>
        <v>Low</v>
      </c>
      <c r="S314" s="100" t="s">
        <v>422</v>
      </c>
      <c r="T314" s="104"/>
      <c r="U314" s="104"/>
      <c r="V314" s="104"/>
      <c r="W314" s="104"/>
      <c r="Y314" s="105">
        <f t="shared" si="4"/>
        <v>10</v>
      </c>
      <c r="Z314" s="105">
        <f t="shared" si="5"/>
        <v>10</v>
      </c>
      <c r="AA314" s="105">
        <f t="shared" si="6"/>
        <v>10</v>
      </c>
      <c r="AB314" s="105">
        <f t="shared" si="7"/>
        <v>10</v>
      </c>
      <c r="AC314" s="105">
        <f t="shared" si="8"/>
        <v>10</v>
      </c>
      <c r="AD314" s="105">
        <f t="shared" si="9"/>
        <v>30</v>
      </c>
      <c r="AE314" s="105">
        <f t="shared" si="10"/>
        <v>300</v>
      </c>
    </row>
    <row r="315">
      <c r="A315" s="98" t="s">
        <v>2541</v>
      </c>
      <c r="B315" s="99" t="s">
        <v>2542</v>
      </c>
      <c r="C315" s="100" t="s">
        <v>1253</v>
      </c>
      <c r="D315" s="102" t="s">
        <v>443</v>
      </c>
      <c r="E315" s="102" t="s">
        <v>1254</v>
      </c>
      <c r="F315" s="100" t="s">
        <v>413</v>
      </c>
      <c r="G315" s="100" t="s">
        <v>731</v>
      </c>
      <c r="H315" s="100" t="s">
        <v>417</v>
      </c>
      <c r="I315" s="100" t="s">
        <v>1965</v>
      </c>
      <c r="J315" s="100" t="s">
        <v>417</v>
      </c>
      <c r="K315" s="100" t="s">
        <v>632</v>
      </c>
      <c r="L315" s="100" t="s">
        <v>419</v>
      </c>
      <c r="M315" s="100" t="s">
        <v>2543</v>
      </c>
      <c r="N315" s="100" t="s">
        <v>417</v>
      </c>
      <c r="O315" s="100" t="s">
        <v>904</v>
      </c>
      <c r="P315" s="103" t="str">
        <f t="shared" si="1"/>
        <v>Low</v>
      </c>
      <c r="Q315" s="103" t="str">
        <f t="shared" si="2"/>
        <v>Very Low</v>
      </c>
      <c r="R315" s="103" t="str">
        <f t="shared" si="3"/>
        <v>Very Low</v>
      </c>
      <c r="S315" s="100" t="s">
        <v>422</v>
      </c>
      <c r="T315" s="113" t="s">
        <v>1195</v>
      </c>
      <c r="U315" s="100" t="s">
        <v>1196</v>
      </c>
      <c r="V315" s="104"/>
      <c r="W315" s="104"/>
      <c r="Y315" s="105">
        <f t="shared" si="4"/>
        <v>10</v>
      </c>
      <c r="Z315" s="105">
        <f t="shared" si="5"/>
        <v>10</v>
      </c>
      <c r="AA315" s="105">
        <f t="shared" si="6"/>
        <v>20</v>
      </c>
      <c r="AB315" s="105">
        <f t="shared" si="7"/>
        <v>10</v>
      </c>
      <c r="AC315" s="105">
        <f t="shared" si="8"/>
        <v>12.5</v>
      </c>
      <c r="AD315" s="105">
        <f t="shared" si="9"/>
        <v>10</v>
      </c>
      <c r="AE315" s="105">
        <f t="shared" si="10"/>
        <v>125</v>
      </c>
    </row>
    <row r="316">
      <c r="A316" s="98" t="s">
        <v>2544</v>
      </c>
      <c r="B316" s="99" t="s">
        <v>2545</v>
      </c>
      <c r="C316" s="100" t="s">
        <v>535</v>
      </c>
      <c r="D316" s="101" t="s">
        <v>2546</v>
      </c>
      <c r="E316" s="102" t="s">
        <v>443</v>
      </c>
      <c r="F316" s="100" t="s">
        <v>413</v>
      </c>
      <c r="G316" s="100" t="s">
        <v>1261</v>
      </c>
      <c r="H316" s="100" t="s">
        <v>415</v>
      </c>
      <c r="I316" s="100" t="s">
        <v>1262</v>
      </c>
      <c r="J316" s="100" t="s">
        <v>419</v>
      </c>
      <c r="K316" s="100" t="s">
        <v>1263</v>
      </c>
      <c r="L316" s="100" t="s">
        <v>419</v>
      </c>
      <c r="M316" s="100" t="s">
        <v>1264</v>
      </c>
      <c r="N316" s="100" t="s">
        <v>417</v>
      </c>
      <c r="O316" s="100" t="s">
        <v>904</v>
      </c>
      <c r="P316" s="103" t="str">
        <f t="shared" si="1"/>
        <v>Low</v>
      </c>
      <c r="Q316" s="103" t="str">
        <f t="shared" si="2"/>
        <v>Very Low</v>
      </c>
      <c r="R316" s="103" t="str">
        <f t="shared" si="3"/>
        <v>Very Low</v>
      </c>
      <c r="S316" s="100" t="s">
        <v>422</v>
      </c>
      <c r="T316" s="100" t="s">
        <v>1195</v>
      </c>
      <c r="U316" s="100" t="s">
        <v>1196</v>
      </c>
      <c r="V316" s="104"/>
      <c r="W316" s="104"/>
      <c r="Y316" s="105">
        <f t="shared" si="4"/>
        <v>30</v>
      </c>
      <c r="Z316" s="105">
        <f t="shared" si="5"/>
        <v>20</v>
      </c>
      <c r="AA316" s="105">
        <f t="shared" si="6"/>
        <v>20</v>
      </c>
      <c r="AB316" s="105">
        <f t="shared" si="7"/>
        <v>10</v>
      </c>
      <c r="AC316" s="105">
        <f t="shared" si="8"/>
        <v>20</v>
      </c>
      <c r="AD316" s="105">
        <f t="shared" si="9"/>
        <v>10</v>
      </c>
      <c r="AE316" s="105">
        <f t="shared" si="10"/>
        <v>200</v>
      </c>
    </row>
    <row r="317">
      <c r="A317" s="98" t="s">
        <v>2547</v>
      </c>
      <c r="B317" s="99" t="s">
        <v>2548</v>
      </c>
      <c r="C317" s="100" t="s">
        <v>1194</v>
      </c>
      <c r="D317" s="102" t="s">
        <v>443</v>
      </c>
      <c r="E317" s="102" t="s">
        <v>2549</v>
      </c>
      <c r="F317" s="100" t="s">
        <v>413</v>
      </c>
      <c r="G317" s="100" t="s">
        <v>731</v>
      </c>
      <c r="H317" s="100" t="s">
        <v>417</v>
      </c>
      <c r="I317" s="100" t="s">
        <v>1965</v>
      </c>
      <c r="J317" s="100" t="s">
        <v>417</v>
      </c>
      <c r="K317" s="100" t="s">
        <v>2550</v>
      </c>
      <c r="L317" s="100" t="s">
        <v>417</v>
      </c>
      <c r="M317" s="100" t="s">
        <v>1815</v>
      </c>
      <c r="N317" s="100" t="s">
        <v>417</v>
      </c>
      <c r="O317" s="100" t="s">
        <v>904</v>
      </c>
      <c r="P317" s="103" t="str">
        <f t="shared" si="1"/>
        <v>Very Low</v>
      </c>
      <c r="Q317" s="103" t="str">
        <f t="shared" si="2"/>
        <v>Very Low</v>
      </c>
      <c r="R317" s="103" t="str">
        <f t="shared" si="3"/>
        <v>Very Low</v>
      </c>
      <c r="S317" s="100" t="s">
        <v>422</v>
      </c>
      <c r="T317" s="100" t="s">
        <v>1195</v>
      </c>
      <c r="U317" s="104"/>
      <c r="V317" s="104"/>
      <c r="W317" s="104"/>
      <c r="Y317" s="105">
        <f t="shared" si="4"/>
        <v>10</v>
      </c>
      <c r="Z317" s="105">
        <f t="shared" si="5"/>
        <v>10</v>
      </c>
      <c r="AA317" s="105">
        <f t="shared" si="6"/>
        <v>10</v>
      </c>
      <c r="AB317" s="105">
        <f t="shared" si="7"/>
        <v>10</v>
      </c>
      <c r="AC317" s="105">
        <f t="shared" si="8"/>
        <v>10</v>
      </c>
      <c r="AD317" s="105">
        <f t="shared" si="9"/>
        <v>10</v>
      </c>
      <c r="AE317" s="105">
        <f t="shared" si="10"/>
        <v>100</v>
      </c>
    </row>
    <row r="318" ht="24.0" customHeight="1">
      <c r="A318" s="98" t="s">
        <v>2551</v>
      </c>
      <c r="B318" s="99" t="s">
        <v>2552</v>
      </c>
      <c r="C318" s="100" t="s">
        <v>101</v>
      </c>
      <c r="D318" s="154" t="s">
        <v>2553</v>
      </c>
      <c r="E318" s="101" t="s">
        <v>2554</v>
      </c>
      <c r="F318" s="100" t="s">
        <v>449</v>
      </c>
      <c r="H318" s="100" t="s">
        <v>415</v>
      </c>
      <c r="I318" s="100" t="s">
        <v>2555</v>
      </c>
      <c r="J318" s="100" t="s">
        <v>417</v>
      </c>
      <c r="K318" s="100" t="s">
        <v>2556</v>
      </c>
      <c r="L318" s="100" t="s">
        <v>417</v>
      </c>
      <c r="M318" s="100" t="s">
        <v>1815</v>
      </c>
      <c r="N318" s="100" t="s">
        <v>432</v>
      </c>
      <c r="O318" s="100" t="s">
        <v>1091</v>
      </c>
      <c r="P318" s="103" t="str">
        <f t="shared" si="1"/>
        <v>Medium</v>
      </c>
      <c r="Q318" s="103" t="str">
        <f t="shared" si="2"/>
        <v>Medium</v>
      </c>
      <c r="R318" s="103" t="str">
        <f t="shared" si="3"/>
        <v>Medium</v>
      </c>
      <c r="S318" s="100" t="s">
        <v>434</v>
      </c>
      <c r="T318" s="110" t="s">
        <v>2557</v>
      </c>
      <c r="U318" s="100" t="s">
        <v>101</v>
      </c>
      <c r="V318" s="100" t="s">
        <v>2558</v>
      </c>
      <c r="W318" s="104"/>
      <c r="Y318" s="105">
        <f t="shared" si="4"/>
        <v>30</v>
      </c>
      <c r="Z318" s="105">
        <f t="shared" si="5"/>
        <v>10</v>
      </c>
      <c r="AA318" s="105">
        <f t="shared" si="6"/>
        <v>10</v>
      </c>
      <c r="AB318" s="105">
        <f t="shared" si="7"/>
        <v>40</v>
      </c>
      <c r="AC318" s="105">
        <f t="shared" si="8"/>
        <v>22.5</v>
      </c>
      <c r="AD318" s="105">
        <f t="shared" si="9"/>
        <v>30</v>
      </c>
      <c r="AE318" s="105">
        <f t="shared" si="10"/>
        <v>675</v>
      </c>
    </row>
    <row r="319">
      <c r="A319" s="98" t="s">
        <v>2559</v>
      </c>
      <c r="B319" s="99" t="s">
        <v>2560</v>
      </c>
      <c r="C319" s="100" t="s">
        <v>1307</v>
      </c>
      <c r="D319" s="113" t="s">
        <v>1330</v>
      </c>
      <c r="E319" s="113" t="s">
        <v>2066</v>
      </c>
      <c r="F319" s="100" t="s">
        <v>449</v>
      </c>
      <c r="G319" s="109" t="s">
        <v>1301</v>
      </c>
      <c r="H319" s="100" t="s">
        <v>415</v>
      </c>
      <c r="I319" s="109" t="s">
        <v>1332</v>
      </c>
      <c r="J319" s="100" t="s">
        <v>419</v>
      </c>
      <c r="K319" s="100" t="s">
        <v>2532</v>
      </c>
      <c r="L319" s="100" t="s">
        <v>415</v>
      </c>
      <c r="M319" s="113" t="s">
        <v>1334</v>
      </c>
      <c r="N319" s="100" t="s">
        <v>417</v>
      </c>
      <c r="O319" s="100" t="s">
        <v>683</v>
      </c>
      <c r="P319" s="103" t="str">
        <f t="shared" si="1"/>
        <v>Medium</v>
      </c>
      <c r="Q319" s="103" t="str">
        <f t="shared" si="2"/>
        <v>Medium</v>
      </c>
      <c r="R319" s="103" t="str">
        <f t="shared" si="3"/>
        <v>Medium</v>
      </c>
      <c r="S319" s="100" t="s">
        <v>434</v>
      </c>
      <c r="T319" s="110" t="s">
        <v>2561</v>
      </c>
      <c r="U319" s="100" t="s">
        <v>2069</v>
      </c>
      <c r="V319" s="113" t="s">
        <v>2562</v>
      </c>
      <c r="W319" s="104"/>
      <c r="Y319" s="105">
        <f t="shared" si="4"/>
        <v>30</v>
      </c>
      <c r="Z319" s="105">
        <f t="shared" si="5"/>
        <v>20</v>
      </c>
      <c r="AA319" s="105">
        <f t="shared" si="6"/>
        <v>30</v>
      </c>
      <c r="AB319" s="105">
        <f t="shared" si="7"/>
        <v>10</v>
      </c>
      <c r="AC319" s="105">
        <f t="shared" si="8"/>
        <v>22.5</v>
      </c>
      <c r="AD319" s="105">
        <f t="shared" si="9"/>
        <v>30</v>
      </c>
      <c r="AE319" s="105">
        <f t="shared" si="10"/>
        <v>675</v>
      </c>
    </row>
    <row r="320">
      <c r="A320" s="98" t="s">
        <v>2563</v>
      </c>
      <c r="B320" s="99" t="s">
        <v>2564</v>
      </c>
      <c r="C320" s="100" t="s">
        <v>730</v>
      </c>
      <c r="D320" s="101" t="s">
        <v>442</v>
      </c>
      <c r="E320" s="102" t="s">
        <v>2527</v>
      </c>
      <c r="F320" s="100" t="s">
        <v>545</v>
      </c>
      <c r="G320" s="110" t="s">
        <v>731</v>
      </c>
      <c r="H320" s="100" t="s">
        <v>419</v>
      </c>
      <c r="I320" s="110" t="s">
        <v>2565</v>
      </c>
      <c r="J320" s="100" t="s">
        <v>419</v>
      </c>
      <c r="K320" s="100" t="s">
        <v>2566</v>
      </c>
      <c r="L320" s="100" t="s">
        <v>417</v>
      </c>
      <c r="M320" s="100" t="s">
        <v>2567</v>
      </c>
      <c r="N320" s="100" t="s">
        <v>419</v>
      </c>
      <c r="O320" s="100" t="s">
        <v>2528</v>
      </c>
      <c r="P320" s="103" t="str">
        <f t="shared" si="1"/>
        <v>Low</v>
      </c>
      <c r="Q320" s="103" t="str">
        <f t="shared" si="2"/>
        <v>Low</v>
      </c>
      <c r="R320" s="103" t="str">
        <f t="shared" si="3"/>
        <v>Low</v>
      </c>
      <c r="S320" s="100" t="s">
        <v>434</v>
      </c>
      <c r="T320" s="100" t="s">
        <v>1802</v>
      </c>
      <c r="U320" s="100" t="s">
        <v>2568</v>
      </c>
      <c r="V320" s="161" t="s">
        <v>2569</v>
      </c>
      <c r="W320" s="104"/>
      <c r="Y320" s="105">
        <f t="shared" si="4"/>
        <v>20</v>
      </c>
      <c r="Z320" s="105">
        <f t="shared" si="5"/>
        <v>20</v>
      </c>
      <c r="AA320" s="105">
        <f t="shared" si="6"/>
        <v>10</v>
      </c>
      <c r="AB320" s="105">
        <f t="shared" si="7"/>
        <v>20</v>
      </c>
      <c r="AC320" s="105">
        <f t="shared" si="8"/>
        <v>17.5</v>
      </c>
      <c r="AD320" s="105">
        <f t="shared" si="9"/>
        <v>20</v>
      </c>
      <c r="AE320" s="105">
        <f t="shared" si="10"/>
        <v>350</v>
      </c>
    </row>
    <row r="321">
      <c r="A321" s="98" t="s">
        <v>2570</v>
      </c>
      <c r="B321" s="99" t="s">
        <v>2571</v>
      </c>
      <c r="C321" s="100" t="s">
        <v>1241</v>
      </c>
      <c r="D321" s="101" t="s">
        <v>442</v>
      </c>
      <c r="E321" s="139" t="s">
        <v>2572</v>
      </c>
      <c r="F321" s="100" t="s">
        <v>545</v>
      </c>
      <c r="G321" s="110" t="s">
        <v>731</v>
      </c>
      <c r="H321" s="100" t="s">
        <v>419</v>
      </c>
      <c r="I321" s="110" t="s">
        <v>2573</v>
      </c>
      <c r="J321" s="100" t="s">
        <v>417</v>
      </c>
      <c r="K321" s="100" t="s">
        <v>986</v>
      </c>
      <c r="L321" s="100" t="s">
        <v>417</v>
      </c>
      <c r="M321" s="100" t="s">
        <v>2574</v>
      </c>
      <c r="N321" s="100" t="s">
        <v>415</v>
      </c>
      <c r="O321" s="100" t="s">
        <v>2575</v>
      </c>
      <c r="P321" s="103" t="str">
        <f t="shared" si="1"/>
        <v>Low</v>
      </c>
      <c r="Q321" s="103" t="str">
        <f t="shared" si="2"/>
        <v>Low</v>
      </c>
      <c r="R321" s="103" t="str">
        <f t="shared" si="3"/>
        <v>Low</v>
      </c>
      <c r="S321" s="100" t="s">
        <v>434</v>
      </c>
      <c r="T321" s="100" t="s">
        <v>1802</v>
      </c>
      <c r="U321" s="100" t="s">
        <v>2568</v>
      </c>
      <c r="V321" s="161" t="s">
        <v>2576</v>
      </c>
      <c r="W321" s="104"/>
      <c r="Y321" s="105">
        <f t="shared" si="4"/>
        <v>20</v>
      </c>
      <c r="Z321" s="105">
        <f t="shared" si="5"/>
        <v>10</v>
      </c>
      <c r="AA321" s="105">
        <f t="shared" si="6"/>
        <v>10</v>
      </c>
      <c r="AB321" s="105">
        <f t="shared" si="7"/>
        <v>30</v>
      </c>
      <c r="AC321" s="105">
        <f t="shared" si="8"/>
        <v>17.5</v>
      </c>
      <c r="AD321" s="105">
        <f t="shared" si="9"/>
        <v>20</v>
      </c>
      <c r="AE321" s="105">
        <f t="shared" si="10"/>
        <v>350</v>
      </c>
    </row>
    <row r="322">
      <c r="A322" s="98" t="s">
        <v>2577</v>
      </c>
      <c r="B322" s="99" t="s">
        <v>2578</v>
      </c>
      <c r="C322" s="100" t="s">
        <v>676</v>
      </c>
      <c r="D322" s="162" t="s">
        <v>442</v>
      </c>
      <c r="E322" s="102" t="s">
        <v>2579</v>
      </c>
      <c r="F322" s="100" t="s">
        <v>413</v>
      </c>
      <c r="G322" s="110" t="s">
        <v>2580</v>
      </c>
      <c r="H322" s="100" t="s">
        <v>432</v>
      </c>
      <c r="I322" s="110" t="s">
        <v>2581</v>
      </c>
      <c r="J322" s="100" t="s">
        <v>417</v>
      </c>
      <c r="K322" s="100" t="s">
        <v>2582</v>
      </c>
      <c r="L322" s="100" t="s">
        <v>432</v>
      </c>
      <c r="M322" s="100" t="s">
        <v>2583</v>
      </c>
      <c r="N322" s="100" t="s">
        <v>417</v>
      </c>
      <c r="O322" s="100" t="s">
        <v>2584</v>
      </c>
      <c r="P322" s="103" t="str">
        <f t="shared" si="1"/>
        <v>Medium</v>
      </c>
      <c r="Q322" s="103" t="str">
        <f t="shared" si="2"/>
        <v>Very Low</v>
      </c>
      <c r="R322" s="103" t="str">
        <f t="shared" si="3"/>
        <v>Low</v>
      </c>
      <c r="S322" s="100" t="s">
        <v>422</v>
      </c>
      <c r="T322" s="104"/>
      <c r="U322" s="104"/>
      <c r="V322" s="104"/>
      <c r="W322" s="104"/>
      <c r="Y322" s="105">
        <f t="shared" si="4"/>
        <v>40</v>
      </c>
      <c r="Z322" s="105">
        <f t="shared" si="5"/>
        <v>10</v>
      </c>
      <c r="AA322" s="105">
        <f t="shared" si="6"/>
        <v>40</v>
      </c>
      <c r="AB322" s="105">
        <f t="shared" si="7"/>
        <v>10</v>
      </c>
      <c r="AC322" s="105">
        <f t="shared" si="8"/>
        <v>25</v>
      </c>
      <c r="AD322" s="105">
        <f t="shared" si="9"/>
        <v>10</v>
      </c>
      <c r="AE322" s="105">
        <f t="shared" si="10"/>
        <v>250</v>
      </c>
    </row>
    <row r="323">
      <c r="A323" s="163" t="s">
        <v>2585</v>
      </c>
      <c r="B323" s="99" t="s">
        <v>2586</v>
      </c>
      <c r="C323" s="107" t="s">
        <v>676</v>
      </c>
      <c r="D323" s="164" t="s">
        <v>2444</v>
      </c>
      <c r="E323" s="101" t="s">
        <v>2587</v>
      </c>
      <c r="F323" s="100" t="s">
        <v>427</v>
      </c>
      <c r="G323" s="110" t="s">
        <v>2588</v>
      </c>
      <c r="H323" s="100" t="s">
        <v>417</v>
      </c>
      <c r="I323" s="110" t="s">
        <v>2589</v>
      </c>
      <c r="J323" s="100" t="s">
        <v>419</v>
      </c>
      <c r="K323" s="100" t="s">
        <v>2590</v>
      </c>
      <c r="L323" s="100" t="s">
        <v>417</v>
      </c>
      <c r="M323" s="100" t="s">
        <v>2591</v>
      </c>
      <c r="N323" s="100" t="s">
        <v>432</v>
      </c>
      <c r="O323" s="100" t="s">
        <v>2592</v>
      </c>
      <c r="P323" s="103" t="str">
        <f t="shared" si="1"/>
        <v>Low</v>
      </c>
      <c r="Q323" s="103" t="str">
        <f t="shared" si="2"/>
        <v>High</v>
      </c>
      <c r="R323" s="103" t="str">
        <f t="shared" si="3"/>
        <v>Medium</v>
      </c>
      <c r="S323" s="100" t="s">
        <v>434</v>
      </c>
      <c r="T323" s="100" t="s">
        <v>2593</v>
      </c>
      <c r="U323" s="100" t="s">
        <v>2594</v>
      </c>
      <c r="V323" s="104"/>
      <c r="W323" s="104"/>
      <c r="Y323" s="105">
        <f t="shared" si="4"/>
        <v>10</v>
      </c>
      <c r="Z323" s="105">
        <f t="shared" si="5"/>
        <v>20</v>
      </c>
      <c r="AA323" s="105">
        <f t="shared" si="6"/>
        <v>10</v>
      </c>
      <c r="AB323" s="105">
        <f t="shared" si="7"/>
        <v>40</v>
      </c>
      <c r="AC323" s="105">
        <f t="shared" si="8"/>
        <v>20</v>
      </c>
      <c r="AD323" s="105">
        <f t="shared" si="9"/>
        <v>40</v>
      </c>
      <c r="AE323" s="105">
        <f t="shared" si="10"/>
        <v>800</v>
      </c>
    </row>
    <row r="324">
      <c r="A324" s="165"/>
      <c r="D324" s="166"/>
      <c r="E324" s="167"/>
    </row>
    <row r="325">
      <c r="A325" s="165"/>
      <c r="D325" s="166"/>
      <c r="E325" s="167"/>
    </row>
    <row r="326">
      <c r="A326" s="165"/>
      <c r="D326" s="166"/>
      <c r="E326" s="167"/>
    </row>
    <row r="327">
      <c r="A327" s="165"/>
      <c r="D327" s="166"/>
      <c r="E327" s="167"/>
    </row>
    <row r="328">
      <c r="A328" s="165"/>
      <c r="D328" s="166"/>
      <c r="E328" s="167"/>
    </row>
    <row r="329">
      <c r="A329" s="165"/>
      <c r="D329" s="166"/>
      <c r="E329" s="167"/>
    </row>
    <row r="330">
      <c r="A330" s="165"/>
      <c r="D330" s="166"/>
      <c r="E330" s="167"/>
    </row>
    <row r="331">
      <c r="A331" s="165"/>
      <c r="D331" s="166"/>
      <c r="E331" s="167"/>
    </row>
    <row r="332">
      <c r="A332" s="165"/>
      <c r="D332" s="166"/>
      <c r="E332" s="167"/>
    </row>
    <row r="333">
      <c r="A333" s="165"/>
      <c r="D333" s="166"/>
      <c r="E333" s="167"/>
    </row>
    <row r="334">
      <c r="A334" s="165"/>
      <c r="D334" s="166"/>
      <c r="E334" s="167"/>
    </row>
    <row r="335">
      <c r="A335" s="165"/>
      <c r="D335" s="166"/>
      <c r="E335" s="167"/>
    </row>
    <row r="336">
      <c r="A336" s="165"/>
      <c r="D336" s="166"/>
      <c r="E336" s="167"/>
    </row>
    <row r="337">
      <c r="A337" s="165"/>
      <c r="D337" s="166"/>
      <c r="E337" s="167"/>
    </row>
    <row r="338">
      <c r="A338" s="165"/>
      <c r="D338" s="166"/>
      <c r="E338" s="167"/>
    </row>
    <row r="339">
      <c r="A339" s="165"/>
      <c r="D339" s="166"/>
      <c r="E339" s="167"/>
    </row>
    <row r="340">
      <c r="A340" s="165"/>
      <c r="D340" s="166"/>
      <c r="E340" s="167"/>
    </row>
    <row r="341">
      <c r="A341" s="165"/>
      <c r="D341" s="166"/>
      <c r="E341" s="167"/>
    </row>
    <row r="342">
      <c r="A342" s="165"/>
      <c r="D342" s="166"/>
      <c r="E342" s="167"/>
    </row>
    <row r="343">
      <c r="A343" s="165"/>
      <c r="D343" s="166"/>
      <c r="E343" s="167"/>
    </row>
    <row r="344">
      <c r="A344" s="165"/>
      <c r="D344" s="166"/>
      <c r="E344" s="167"/>
    </row>
    <row r="345">
      <c r="A345" s="165"/>
      <c r="D345" s="166"/>
      <c r="E345" s="167"/>
    </row>
    <row r="346">
      <c r="A346" s="165"/>
      <c r="D346" s="166"/>
      <c r="E346" s="167"/>
    </row>
    <row r="347">
      <c r="A347" s="165"/>
      <c r="D347" s="166"/>
      <c r="E347" s="167"/>
    </row>
    <row r="348">
      <c r="A348" s="165"/>
      <c r="D348" s="166"/>
      <c r="E348" s="167"/>
    </row>
    <row r="349">
      <c r="A349" s="165"/>
      <c r="D349" s="166"/>
      <c r="E349" s="167"/>
    </row>
    <row r="350">
      <c r="A350" s="165"/>
      <c r="D350" s="166"/>
      <c r="E350" s="167"/>
    </row>
    <row r="351">
      <c r="A351" s="165"/>
      <c r="D351" s="166"/>
      <c r="E351" s="167"/>
    </row>
    <row r="352">
      <c r="A352" s="165"/>
      <c r="D352" s="166"/>
      <c r="E352" s="167"/>
    </row>
    <row r="353">
      <c r="A353" s="165"/>
      <c r="D353" s="166"/>
      <c r="E353" s="167"/>
    </row>
    <row r="354">
      <c r="A354" s="165"/>
      <c r="D354" s="166"/>
      <c r="E354" s="167"/>
    </row>
    <row r="355">
      <c r="A355" s="165"/>
      <c r="D355" s="166"/>
      <c r="E355" s="167"/>
    </row>
    <row r="356">
      <c r="A356" s="165"/>
      <c r="D356" s="166"/>
      <c r="E356" s="167"/>
    </row>
    <row r="357">
      <c r="A357" s="165"/>
      <c r="D357" s="166"/>
      <c r="E357" s="167"/>
    </row>
    <row r="358">
      <c r="A358" s="165"/>
      <c r="D358" s="166"/>
      <c r="E358" s="167"/>
    </row>
    <row r="359">
      <c r="A359" s="165"/>
      <c r="D359" s="166"/>
      <c r="E359" s="167"/>
    </row>
    <row r="360">
      <c r="A360" s="165"/>
      <c r="D360" s="166"/>
      <c r="E360" s="167"/>
    </row>
    <row r="361">
      <c r="A361" s="165"/>
      <c r="D361" s="166"/>
      <c r="E361" s="167"/>
    </row>
    <row r="362">
      <c r="A362" s="165"/>
      <c r="D362" s="166"/>
      <c r="E362" s="167"/>
    </row>
    <row r="363">
      <c r="A363" s="165"/>
      <c r="D363" s="166"/>
      <c r="E363" s="167"/>
    </row>
    <row r="364">
      <c r="A364" s="165"/>
      <c r="D364" s="166"/>
      <c r="E364" s="167"/>
    </row>
    <row r="365">
      <c r="A365" s="165"/>
      <c r="D365" s="166"/>
      <c r="E365" s="167"/>
    </row>
    <row r="366">
      <c r="A366" s="165"/>
      <c r="D366" s="166"/>
      <c r="E366" s="167"/>
    </row>
    <row r="367">
      <c r="A367" s="165"/>
      <c r="D367" s="166"/>
      <c r="E367" s="167"/>
    </row>
    <row r="368">
      <c r="A368" s="165"/>
      <c r="D368" s="166"/>
      <c r="E368" s="167"/>
    </row>
    <row r="369">
      <c r="A369" s="165"/>
      <c r="D369" s="166"/>
      <c r="E369" s="167"/>
    </row>
    <row r="370">
      <c r="A370" s="165"/>
      <c r="D370" s="166"/>
      <c r="E370" s="167"/>
    </row>
    <row r="371">
      <c r="A371" s="165"/>
      <c r="D371" s="166"/>
      <c r="E371" s="167"/>
    </row>
    <row r="372">
      <c r="A372" s="165"/>
      <c r="D372" s="166"/>
      <c r="E372" s="167"/>
    </row>
    <row r="373">
      <c r="A373" s="165"/>
      <c r="D373" s="166"/>
      <c r="E373" s="167"/>
    </row>
    <row r="374">
      <c r="A374" s="165"/>
      <c r="D374" s="166"/>
      <c r="E374" s="167"/>
    </row>
    <row r="375">
      <c r="A375" s="165"/>
      <c r="D375" s="166"/>
      <c r="E375" s="167"/>
    </row>
    <row r="376">
      <c r="A376" s="165"/>
      <c r="D376" s="166"/>
      <c r="E376" s="167"/>
    </row>
    <row r="377">
      <c r="A377" s="165"/>
      <c r="D377" s="166"/>
      <c r="E377" s="167"/>
    </row>
    <row r="378">
      <c r="A378" s="165"/>
      <c r="D378" s="166"/>
      <c r="E378" s="167"/>
    </row>
    <row r="379">
      <c r="A379" s="165"/>
      <c r="D379" s="166"/>
      <c r="E379" s="167"/>
    </row>
    <row r="380">
      <c r="A380" s="165"/>
      <c r="D380" s="166"/>
      <c r="E380" s="167"/>
    </row>
    <row r="381">
      <c r="A381" s="165"/>
      <c r="D381" s="166"/>
      <c r="E381" s="167"/>
    </row>
    <row r="382">
      <c r="A382" s="165"/>
      <c r="D382" s="166"/>
      <c r="E382" s="167"/>
    </row>
    <row r="383">
      <c r="A383" s="165"/>
      <c r="D383" s="166"/>
      <c r="E383" s="167"/>
    </row>
    <row r="384">
      <c r="A384" s="165"/>
      <c r="D384" s="166"/>
      <c r="E384" s="167"/>
    </row>
    <row r="385">
      <c r="A385" s="165"/>
      <c r="D385" s="166"/>
      <c r="E385" s="167"/>
    </row>
    <row r="386">
      <c r="A386" s="165"/>
      <c r="D386" s="166"/>
      <c r="E386" s="167"/>
    </row>
    <row r="387">
      <c r="A387" s="165"/>
      <c r="D387" s="166"/>
      <c r="E387" s="167"/>
    </row>
    <row r="388">
      <c r="A388" s="165"/>
      <c r="D388" s="166"/>
      <c r="E388" s="167"/>
    </row>
    <row r="389">
      <c r="A389" s="165"/>
      <c r="D389" s="166"/>
      <c r="E389" s="167"/>
    </row>
    <row r="390">
      <c r="A390" s="165"/>
      <c r="D390" s="166"/>
      <c r="E390" s="167"/>
    </row>
    <row r="391">
      <c r="A391" s="165"/>
      <c r="D391" s="166"/>
      <c r="E391" s="167"/>
    </row>
    <row r="392">
      <c r="A392" s="165"/>
      <c r="D392" s="166"/>
      <c r="E392" s="167"/>
    </row>
    <row r="393">
      <c r="A393" s="165"/>
      <c r="D393" s="166"/>
      <c r="E393" s="167"/>
    </row>
    <row r="394">
      <c r="A394" s="165"/>
      <c r="D394" s="166"/>
      <c r="E394" s="167"/>
    </row>
    <row r="395">
      <c r="A395" s="165"/>
      <c r="D395" s="166"/>
      <c r="E395" s="167"/>
    </row>
    <row r="396">
      <c r="A396" s="165"/>
      <c r="D396" s="166"/>
      <c r="E396" s="167"/>
    </row>
    <row r="397">
      <c r="A397" s="165"/>
      <c r="D397" s="166"/>
      <c r="E397" s="167"/>
    </row>
    <row r="398">
      <c r="A398" s="165"/>
      <c r="D398" s="166"/>
      <c r="E398" s="167"/>
    </row>
    <row r="399">
      <c r="A399" s="165"/>
      <c r="D399" s="166"/>
      <c r="E399" s="167"/>
    </row>
    <row r="400">
      <c r="A400" s="165"/>
      <c r="D400" s="166"/>
      <c r="E400" s="167"/>
    </row>
    <row r="401">
      <c r="A401" s="165"/>
      <c r="D401" s="166"/>
      <c r="E401" s="167"/>
    </row>
    <row r="402">
      <c r="A402" s="165"/>
      <c r="D402" s="166"/>
      <c r="E402" s="167"/>
    </row>
    <row r="403">
      <c r="A403" s="165"/>
      <c r="D403" s="166"/>
      <c r="E403" s="167"/>
    </row>
    <row r="404">
      <c r="A404" s="165"/>
      <c r="D404" s="166"/>
      <c r="E404" s="167"/>
    </row>
    <row r="405">
      <c r="A405" s="165"/>
      <c r="D405" s="166"/>
      <c r="E405" s="167"/>
    </row>
    <row r="406">
      <c r="A406" s="165"/>
      <c r="D406" s="166"/>
      <c r="E406" s="167"/>
    </row>
    <row r="407">
      <c r="A407" s="165"/>
      <c r="D407" s="166"/>
      <c r="E407" s="167"/>
    </row>
    <row r="408">
      <c r="A408" s="165"/>
      <c r="D408" s="166"/>
      <c r="E408" s="167"/>
    </row>
    <row r="409">
      <c r="A409" s="165"/>
      <c r="D409" s="166"/>
      <c r="E409" s="167"/>
    </row>
    <row r="410">
      <c r="A410" s="165"/>
      <c r="D410" s="166"/>
      <c r="E410" s="167"/>
    </row>
    <row r="411">
      <c r="A411" s="165"/>
      <c r="D411" s="166"/>
      <c r="E411" s="167"/>
    </row>
    <row r="412">
      <c r="A412" s="165"/>
      <c r="D412" s="166"/>
      <c r="E412" s="167"/>
    </row>
    <row r="413">
      <c r="A413" s="165"/>
      <c r="D413" s="166"/>
      <c r="E413" s="167"/>
    </row>
    <row r="414">
      <c r="A414" s="165"/>
      <c r="D414" s="166"/>
      <c r="E414" s="167"/>
    </row>
    <row r="415">
      <c r="A415" s="165"/>
      <c r="D415" s="166"/>
      <c r="E415" s="167"/>
    </row>
    <row r="416">
      <c r="A416" s="165"/>
      <c r="D416" s="166"/>
      <c r="E416" s="167"/>
    </row>
    <row r="417">
      <c r="A417" s="165"/>
      <c r="D417" s="166"/>
      <c r="E417" s="167"/>
    </row>
    <row r="418">
      <c r="A418" s="165"/>
      <c r="D418" s="166"/>
      <c r="E418" s="167"/>
    </row>
    <row r="419">
      <c r="A419" s="165"/>
      <c r="D419" s="166"/>
      <c r="E419" s="167"/>
    </row>
    <row r="420">
      <c r="A420" s="165"/>
      <c r="D420" s="166"/>
      <c r="E420" s="167"/>
    </row>
    <row r="421">
      <c r="A421" s="165"/>
      <c r="D421" s="166"/>
      <c r="E421" s="167"/>
    </row>
    <row r="422">
      <c r="A422" s="165"/>
      <c r="D422" s="166"/>
      <c r="E422" s="167"/>
    </row>
    <row r="423">
      <c r="A423" s="165"/>
      <c r="D423" s="166"/>
      <c r="E423" s="167"/>
    </row>
    <row r="424">
      <c r="A424" s="165"/>
      <c r="D424" s="166"/>
      <c r="E424" s="167"/>
    </row>
    <row r="425">
      <c r="A425" s="165"/>
      <c r="D425" s="166"/>
      <c r="E425" s="167"/>
    </row>
    <row r="426">
      <c r="A426" s="165"/>
      <c r="D426" s="166"/>
      <c r="E426" s="167"/>
    </row>
    <row r="427">
      <c r="A427" s="165"/>
      <c r="D427" s="166"/>
      <c r="E427" s="167"/>
    </row>
    <row r="428">
      <c r="A428" s="165"/>
      <c r="D428" s="166"/>
      <c r="E428" s="167"/>
    </row>
    <row r="429">
      <c r="A429" s="165"/>
      <c r="D429" s="166"/>
      <c r="E429" s="167"/>
    </row>
    <row r="430">
      <c r="A430" s="165"/>
      <c r="D430" s="166"/>
      <c r="E430" s="167"/>
    </row>
    <row r="431">
      <c r="A431" s="165"/>
      <c r="D431" s="166"/>
      <c r="E431" s="167"/>
    </row>
    <row r="432">
      <c r="A432" s="165"/>
      <c r="D432" s="166"/>
      <c r="E432" s="167"/>
    </row>
    <row r="433">
      <c r="A433" s="165"/>
      <c r="D433" s="166"/>
      <c r="E433" s="167"/>
    </row>
    <row r="434">
      <c r="A434" s="165"/>
      <c r="D434" s="166"/>
      <c r="E434" s="167"/>
    </row>
    <row r="435">
      <c r="A435" s="165"/>
      <c r="D435" s="166"/>
      <c r="E435" s="167"/>
    </row>
    <row r="436">
      <c r="A436" s="165"/>
      <c r="D436" s="166"/>
      <c r="E436" s="167"/>
    </row>
    <row r="437">
      <c r="A437" s="165"/>
      <c r="D437" s="166"/>
      <c r="E437" s="167"/>
    </row>
    <row r="438">
      <c r="A438" s="165"/>
      <c r="D438" s="166"/>
      <c r="E438" s="167"/>
    </row>
    <row r="439">
      <c r="A439" s="165"/>
      <c r="D439" s="166"/>
      <c r="E439" s="167"/>
    </row>
    <row r="440">
      <c r="A440" s="165"/>
      <c r="D440" s="166"/>
      <c r="E440" s="167"/>
    </row>
    <row r="441">
      <c r="A441" s="165"/>
      <c r="D441" s="166"/>
      <c r="E441" s="167"/>
    </row>
    <row r="442">
      <c r="A442" s="165"/>
      <c r="D442" s="166"/>
      <c r="E442" s="167"/>
    </row>
    <row r="443">
      <c r="A443" s="165"/>
      <c r="D443" s="166"/>
      <c r="E443" s="167"/>
    </row>
    <row r="444">
      <c r="A444" s="165"/>
      <c r="D444" s="166"/>
      <c r="E444" s="167"/>
    </row>
    <row r="445">
      <c r="A445" s="165"/>
      <c r="D445" s="166"/>
      <c r="E445" s="167"/>
    </row>
    <row r="446">
      <c r="A446" s="165"/>
      <c r="D446" s="166"/>
      <c r="E446" s="167"/>
    </row>
    <row r="447">
      <c r="A447" s="165"/>
      <c r="D447" s="166"/>
      <c r="E447" s="167"/>
    </row>
    <row r="448">
      <c r="A448" s="165"/>
      <c r="D448" s="166"/>
      <c r="E448" s="167"/>
    </row>
    <row r="449">
      <c r="A449" s="165"/>
      <c r="D449" s="166"/>
      <c r="E449" s="167"/>
    </row>
    <row r="450">
      <c r="A450" s="165"/>
      <c r="D450" s="166"/>
      <c r="E450" s="167"/>
    </row>
    <row r="451">
      <c r="A451" s="165"/>
      <c r="D451" s="166"/>
      <c r="E451" s="167"/>
    </row>
    <row r="452">
      <c r="A452" s="165"/>
      <c r="D452" s="166"/>
      <c r="E452" s="167"/>
    </row>
    <row r="453">
      <c r="A453" s="165"/>
      <c r="D453" s="166"/>
      <c r="E453" s="167"/>
    </row>
    <row r="454">
      <c r="A454" s="165"/>
      <c r="D454" s="166"/>
      <c r="E454" s="167"/>
    </row>
    <row r="455">
      <c r="A455" s="165"/>
      <c r="D455" s="166"/>
      <c r="E455" s="167"/>
    </row>
    <row r="456">
      <c r="A456" s="165"/>
      <c r="D456" s="166"/>
      <c r="E456" s="167"/>
    </row>
    <row r="457">
      <c r="A457" s="165"/>
      <c r="D457" s="166"/>
      <c r="E457" s="167"/>
    </row>
    <row r="458">
      <c r="A458" s="165"/>
      <c r="D458" s="166"/>
      <c r="E458" s="167"/>
    </row>
    <row r="459">
      <c r="A459" s="165"/>
      <c r="D459" s="166"/>
      <c r="E459" s="167"/>
    </row>
    <row r="460">
      <c r="A460" s="165"/>
      <c r="D460" s="166"/>
      <c r="E460" s="167"/>
    </row>
    <row r="461">
      <c r="A461" s="165"/>
      <c r="D461" s="166"/>
      <c r="E461" s="167"/>
    </row>
    <row r="462">
      <c r="A462" s="165"/>
      <c r="D462" s="166"/>
      <c r="E462" s="167"/>
    </row>
    <row r="463">
      <c r="A463" s="165"/>
      <c r="D463" s="166"/>
      <c r="E463" s="167"/>
    </row>
    <row r="464">
      <c r="A464" s="165"/>
      <c r="D464" s="166"/>
      <c r="E464" s="167"/>
    </row>
    <row r="465">
      <c r="A465" s="165"/>
      <c r="D465" s="166"/>
      <c r="E465" s="167"/>
    </row>
    <row r="466">
      <c r="A466" s="165"/>
      <c r="D466" s="166"/>
      <c r="E466" s="167"/>
    </row>
    <row r="467">
      <c r="A467" s="165"/>
      <c r="D467" s="166"/>
      <c r="E467" s="167"/>
    </row>
    <row r="468">
      <c r="A468" s="165"/>
      <c r="D468" s="166"/>
      <c r="E468" s="167"/>
    </row>
    <row r="469">
      <c r="A469" s="165"/>
      <c r="D469" s="166"/>
      <c r="E469" s="167"/>
    </row>
    <row r="470">
      <c r="A470" s="165"/>
      <c r="D470" s="166"/>
      <c r="E470" s="167"/>
    </row>
    <row r="471">
      <c r="A471" s="165"/>
      <c r="D471" s="166"/>
      <c r="E471" s="167"/>
    </row>
    <row r="472">
      <c r="A472" s="165"/>
      <c r="D472" s="166"/>
      <c r="E472" s="167"/>
    </row>
    <row r="473">
      <c r="A473" s="165"/>
      <c r="D473" s="166"/>
      <c r="E473" s="167"/>
    </row>
    <row r="474">
      <c r="A474" s="165"/>
      <c r="D474" s="166"/>
      <c r="E474" s="167"/>
    </row>
    <row r="475">
      <c r="A475" s="165"/>
      <c r="D475" s="166"/>
      <c r="E475" s="167"/>
    </row>
    <row r="476">
      <c r="A476" s="165"/>
      <c r="D476" s="166"/>
      <c r="E476" s="167"/>
    </row>
    <row r="477">
      <c r="A477" s="165"/>
      <c r="D477" s="166"/>
      <c r="E477" s="167"/>
    </row>
    <row r="478">
      <c r="A478" s="165"/>
      <c r="D478" s="166"/>
      <c r="E478" s="167"/>
    </row>
    <row r="479">
      <c r="A479" s="165"/>
      <c r="D479" s="166"/>
      <c r="E479" s="167"/>
    </row>
    <row r="480">
      <c r="A480" s="165"/>
      <c r="D480" s="166"/>
      <c r="E480" s="167"/>
    </row>
    <row r="481">
      <c r="A481" s="165"/>
      <c r="D481" s="166"/>
      <c r="E481" s="167"/>
    </row>
    <row r="482">
      <c r="A482" s="165"/>
      <c r="D482" s="166"/>
      <c r="E482" s="167"/>
    </row>
    <row r="483">
      <c r="A483" s="165"/>
      <c r="D483" s="166"/>
      <c r="E483" s="167"/>
    </row>
    <row r="484">
      <c r="A484" s="165"/>
      <c r="D484" s="166"/>
      <c r="E484" s="167"/>
    </row>
    <row r="485">
      <c r="A485" s="165"/>
      <c r="D485" s="166"/>
      <c r="E485" s="167"/>
    </row>
    <row r="486">
      <c r="A486" s="165"/>
      <c r="D486" s="166"/>
      <c r="E486" s="167"/>
    </row>
    <row r="487">
      <c r="A487" s="165"/>
      <c r="D487" s="166"/>
      <c r="E487" s="167"/>
    </row>
    <row r="488">
      <c r="A488" s="165"/>
      <c r="D488" s="166"/>
      <c r="E488" s="167"/>
    </row>
    <row r="489">
      <c r="A489" s="165"/>
      <c r="D489" s="166"/>
      <c r="E489" s="167"/>
    </row>
    <row r="490">
      <c r="A490" s="165"/>
      <c r="D490" s="166"/>
      <c r="E490" s="167"/>
    </row>
    <row r="491">
      <c r="A491" s="165"/>
      <c r="D491" s="166"/>
      <c r="E491" s="167"/>
    </row>
    <row r="492">
      <c r="A492" s="165"/>
      <c r="D492" s="166"/>
      <c r="E492" s="167"/>
    </row>
    <row r="493">
      <c r="A493" s="165"/>
      <c r="D493" s="166"/>
      <c r="E493" s="167"/>
    </row>
    <row r="494">
      <c r="A494" s="165"/>
      <c r="D494" s="166"/>
      <c r="E494" s="167"/>
    </row>
    <row r="495">
      <c r="A495" s="165"/>
      <c r="D495" s="166"/>
      <c r="E495" s="167"/>
    </row>
    <row r="496">
      <c r="A496" s="165"/>
      <c r="D496" s="166"/>
      <c r="E496" s="167"/>
    </row>
    <row r="497">
      <c r="A497" s="165"/>
      <c r="D497" s="166"/>
      <c r="E497" s="167"/>
    </row>
    <row r="498">
      <c r="A498" s="165"/>
      <c r="D498" s="166"/>
      <c r="E498" s="167"/>
    </row>
    <row r="499">
      <c r="A499" s="165"/>
      <c r="D499" s="166"/>
      <c r="E499" s="167"/>
    </row>
    <row r="500">
      <c r="A500" s="165"/>
      <c r="D500" s="166"/>
      <c r="E500" s="167"/>
    </row>
    <row r="501">
      <c r="A501" s="165"/>
      <c r="D501" s="166"/>
      <c r="E501" s="167"/>
    </row>
    <row r="502">
      <c r="A502" s="165"/>
      <c r="D502" s="166"/>
      <c r="E502" s="167"/>
    </row>
    <row r="503">
      <c r="A503" s="165"/>
      <c r="D503" s="166"/>
      <c r="E503" s="167"/>
    </row>
    <row r="504">
      <c r="A504" s="165"/>
      <c r="D504" s="166"/>
      <c r="E504" s="167"/>
    </row>
    <row r="505">
      <c r="A505" s="165"/>
      <c r="D505" s="166"/>
      <c r="E505" s="167"/>
    </row>
    <row r="506">
      <c r="A506" s="165"/>
      <c r="D506" s="166"/>
      <c r="E506" s="167"/>
    </row>
    <row r="507">
      <c r="A507" s="165"/>
      <c r="D507" s="166"/>
      <c r="E507" s="167"/>
    </row>
    <row r="508">
      <c r="A508" s="165"/>
      <c r="D508" s="166"/>
      <c r="E508" s="167"/>
    </row>
    <row r="509">
      <c r="A509" s="165"/>
      <c r="D509" s="166"/>
      <c r="E509" s="167"/>
    </row>
    <row r="510">
      <c r="A510" s="165"/>
      <c r="D510" s="166"/>
      <c r="E510" s="167"/>
    </row>
    <row r="511">
      <c r="A511" s="165"/>
      <c r="D511" s="166"/>
      <c r="E511" s="167"/>
    </row>
    <row r="512">
      <c r="A512" s="165"/>
      <c r="D512" s="166"/>
      <c r="E512" s="167"/>
    </row>
    <row r="513">
      <c r="A513" s="165"/>
      <c r="D513" s="166"/>
      <c r="E513" s="167"/>
    </row>
    <row r="514">
      <c r="A514" s="165"/>
      <c r="D514" s="166"/>
      <c r="E514" s="167"/>
    </row>
    <row r="515">
      <c r="A515" s="165"/>
      <c r="D515" s="166"/>
      <c r="E515" s="167"/>
    </row>
    <row r="516">
      <c r="A516" s="165"/>
      <c r="D516" s="166"/>
      <c r="E516" s="167"/>
    </row>
    <row r="517">
      <c r="A517" s="165"/>
      <c r="D517" s="166"/>
      <c r="E517" s="167"/>
    </row>
    <row r="518">
      <c r="A518" s="165"/>
      <c r="D518" s="166"/>
      <c r="E518" s="167"/>
    </row>
    <row r="519">
      <c r="A519" s="165"/>
      <c r="D519" s="166"/>
      <c r="E519" s="167"/>
    </row>
    <row r="520">
      <c r="A520" s="165"/>
      <c r="D520" s="166"/>
      <c r="E520" s="167"/>
    </row>
    <row r="521">
      <c r="A521" s="165"/>
      <c r="D521" s="166"/>
      <c r="E521" s="167"/>
    </row>
    <row r="522">
      <c r="A522" s="165"/>
      <c r="D522" s="166"/>
      <c r="E522" s="167"/>
    </row>
    <row r="523">
      <c r="A523" s="165"/>
      <c r="D523" s="166"/>
      <c r="E523" s="167"/>
    </row>
    <row r="524">
      <c r="A524" s="165"/>
      <c r="D524" s="166"/>
      <c r="E524" s="167"/>
    </row>
    <row r="525">
      <c r="A525" s="165"/>
      <c r="D525" s="166"/>
      <c r="E525" s="167"/>
    </row>
    <row r="526">
      <c r="A526" s="165"/>
      <c r="D526" s="166"/>
      <c r="E526" s="167"/>
    </row>
    <row r="527">
      <c r="A527" s="165"/>
      <c r="D527" s="166"/>
      <c r="E527" s="167"/>
    </row>
    <row r="528">
      <c r="A528" s="165"/>
      <c r="D528" s="166"/>
      <c r="E528" s="167"/>
    </row>
    <row r="529">
      <c r="A529" s="165"/>
      <c r="D529" s="166"/>
      <c r="E529" s="167"/>
    </row>
    <row r="530">
      <c r="A530" s="165"/>
      <c r="D530" s="166"/>
      <c r="E530" s="167"/>
    </row>
    <row r="531">
      <c r="A531" s="165"/>
      <c r="D531" s="166"/>
      <c r="E531" s="167"/>
    </row>
    <row r="532">
      <c r="A532" s="165"/>
      <c r="D532" s="166"/>
      <c r="E532" s="167"/>
    </row>
    <row r="533">
      <c r="A533" s="165"/>
      <c r="D533" s="166"/>
      <c r="E533" s="167"/>
    </row>
    <row r="534">
      <c r="A534" s="165"/>
      <c r="D534" s="166"/>
      <c r="E534" s="167"/>
    </row>
    <row r="535">
      <c r="A535" s="165"/>
      <c r="D535" s="166"/>
      <c r="E535" s="167"/>
    </row>
    <row r="536">
      <c r="A536" s="165"/>
      <c r="D536" s="166"/>
      <c r="E536" s="167"/>
    </row>
    <row r="537">
      <c r="A537" s="165"/>
      <c r="D537" s="166"/>
      <c r="E537" s="167"/>
    </row>
    <row r="538">
      <c r="A538" s="165"/>
      <c r="D538" s="166"/>
      <c r="E538" s="167"/>
    </row>
    <row r="539">
      <c r="A539" s="165"/>
      <c r="D539" s="166"/>
      <c r="E539" s="167"/>
    </row>
    <row r="540">
      <c r="A540" s="165"/>
      <c r="D540" s="166"/>
      <c r="E540" s="167"/>
    </row>
    <row r="541">
      <c r="A541" s="165"/>
      <c r="D541" s="166"/>
      <c r="E541" s="167"/>
    </row>
    <row r="542">
      <c r="A542" s="165"/>
      <c r="D542" s="166"/>
      <c r="E542" s="167"/>
    </row>
    <row r="543">
      <c r="A543" s="165"/>
      <c r="D543" s="166"/>
      <c r="E543" s="167"/>
    </row>
    <row r="544">
      <c r="A544" s="165"/>
      <c r="D544" s="166"/>
      <c r="E544" s="167"/>
    </row>
    <row r="545">
      <c r="A545" s="165"/>
      <c r="D545" s="166"/>
      <c r="E545" s="167"/>
    </row>
    <row r="546">
      <c r="A546" s="165"/>
      <c r="D546" s="166"/>
      <c r="E546" s="167"/>
    </row>
    <row r="547">
      <c r="A547" s="165"/>
      <c r="D547" s="166"/>
      <c r="E547" s="167"/>
    </row>
    <row r="548">
      <c r="A548" s="165"/>
      <c r="D548" s="166"/>
      <c r="E548" s="167"/>
    </row>
    <row r="549">
      <c r="A549" s="165"/>
      <c r="D549" s="166"/>
      <c r="E549" s="167"/>
    </row>
    <row r="550">
      <c r="A550" s="165"/>
      <c r="D550" s="166"/>
      <c r="E550" s="167"/>
    </row>
    <row r="551">
      <c r="A551" s="165"/>
      <c r="D551" s="166"/>
      <c r="E551" s="167"/>
    </row>
    <row r="552">
      <c r="A552" s="165"/>
      <c r="D552" s="166"/>
      <c r="E552" s="167"/>
    </row>
    <row r="553">
      <c r="A553" s="165"/>
      <c r="D553" s="166"/>
      <c r="E553" s="167"/>
    </row>
    <row r="554">
      <c r="A554" s="165"/>
      <c r="D554" s="166"/>
      <c r="E554" s="167"/>
    </row>
    <row r="555">
      <c r="A555" s="165"/>
      <c r="D555" s="166"/>
      <c r="E555" s="167"/>
    </row>
    <row r="556">
      <c r="A556" s="165"/>
      <c r="D556" s="166"/>
      <c r="E556" s="167"/>
    </row>
    <row r="557">
      <c r="A557" s="165"/>
      <c r="D557" s="166"/>
      <c r="E557" s="167"/>
    </row>
    <row r="558">
      <c r="A558" s="165"/>
      <c r="D558" s="166"/>
      <c r="E558" s="167"/>
    </row>
    <row r="559">
      <c r="A559" s="165"/>
      <c r="D559" s="166"/>
      <c r="E559" s="167"/>
    </row>
    <row r="560">
      <c r="A560" s="165"/>
      <c r="D560" s="166"/>
      <c r="E560" s="167"/>
    </row>
    <row r="561">
      <c r="A561" s="165"/>
      <c r="D561" s="166"/>
      <c r="E561" s="167"/>
    </row>
    <row r="562">
      <c r="A562" s="165"/>
      <c r="D562" s="166"/>
      <c r="E562" s="167"/>
    </row>
    <row r="563">
      <c r="A563" s="165"/>
      <c r="D563" s="166"/>
      <c r="E563" s="167"/>
    </row>
    <row r="564">
      <c r="A564" s="165"/>
      <c r="D564" s="166"/>
      <c r="E564" s="167"/>
    </row>
    <row r="565">
      <c r="A565" s="165"/>
      <c r="D565" s="166"/>
      <c r="E565" s="167"/>
    </row>
    <row r="566">
      <c r="A566" s="165"/>
      <c r="D566" s="166"/>
      <c r="E566" s="167"/>
    </row>
    <row r="567">
      <c r="A567" s="165"/>
      <c r="D567" s="166"/>
      <c r="E567" s="167"/>
    </row>
    <row r="568">
      <c r="A568" s="165"/>
      <c r="D568" s="166"/>
      <c r="E568" s="167"/>
    </row>
    <row r="569">
      <c r="A569" s="165"/>
      <c r="D569" s="166"/>
      <c r="E569" s="167"/>
    </row>
    <row r="570">
      <c r="A570" s="165"/>
      <c r="D570" s="166"/>
      <c r="E570" s="167"/>
    </row>
    <row r="571">
      <c r="A571" s="165"/>
      <c r="D571" s="166"/>
      <c r="E571" s="167"/>
    </row>
    <row r="572">
      <c r="A572" s="165"/>
      <c r="D572" s="166"/>
      <c r="E572" s="167"/>
    </row>
    <row r="573">
      <c r="A573" s="165"/>
      <c r="D573" s="166"/>
      <c r="E573" s="167"/>
    </row>
    <row r="574">
      <c r="A574" s="165"/>
      <c r="D574" s="166"/>
      <c r="E574" s="167"/>
    </row>
    <row r="575">
      <c r="A575" s="165"/>
      <c r="D575" s="166"/>
      <c r="E575" s="167"/>
    </row>
    <row r="576">
      <c r="A576" s="165"/>
      <c r="D576" s="166"/>
      <c r="E576" s="167"/>
    </row>
    <row r="577">
      <c r="A577" s="165"/>
      <c r="D577" s="166"/>
      <c r="E577" s="167"/>
    </row>
    <row r="578">
      <c r="A578" s="165"/>
      <c r="D578" s="166"/>
      <c r="E578" s="167"/>
    </row>
    <row r="579">
      <c r="A579" s="165"/>
      <c r="D579" s="166"/>
      <c r="E579" s="167"/>
    </row>
    <row r="580">
      <c r="A580" s="165"/>
      <c r="D580" s="166"/>
      <c r="E580" s="167"/>
    </row>
    <row r="581">
      <c r="A581" s="165"/>
      <c r="D581" s="166"/>
      <c r="E581" s="167"/>
    </row>
    <row r="582">
      <c r="A582" s="165"/>
      <c r="D582" s="166"/>
      <c r="E582" s="167"/>
    </row>
    <row r="583">
      <c r="A583" s="165"/>
      <c r="D583" s="166"/>
      <c r="E583" s="167"/>
    </row>
    <row r="584">
      <c r="A584" s="165"/>
      <c r="D584" s="166"/>
      <c r="E584" s="167"/>
    </row>
    <row r="585">
      <c r="A585" s="165"/>
      <c r="D585" s="166"/>
      <c r="E585" s="167"/>
    </row>
    <row r="586">
      <c r="A586" s="165"/>
      <c r="D586" s="166"/>
      <c r="E586" s="167"/>
    </row>
    <row r="587">
      <c r="A587" s="165"/>
      <c r="D587" s="166"/>
      <c r="E587" s="167"/>
    </row>
    <row r="588">
      <c r="A588" s="165"/>
      <c r="D588" s="166"/>
      <c r="E588" s="167"/>
    </row>
    <row r="589">
      <c r="A589" s="165"/>
      <c r="D589" s="166"/>
      <c r="E589" s="167"/>
    </row>
    <row r="590">
      <c r="A590" s="165"/>
      <c r="D590" s="166"/>
      <c r="E590" s="167"/>
    </row>
    <row r="591">
      <c r="A591" s="165"/>
      <c r="D591" s="166"/>
      <c r="E591" s="167"/>
    </row>
    <row r="592">
      <c r="A592" s="165"/>
      <c r="D592" s="166"/>
      <c r="E592" s="167"/>
    </row>
    <row r="593">
      <c r="A593" s="165"/>
      <c r="D593" s="166"/>
      <c r="E593" s="167"/>
    </row>
    <row r="594">
      <c r="A594" s="165"/>
      <c r="D594" s="166"/>
      <c r="E594" s="167"/>
    </row>
    <row r="595">
      <c r="A595" s="165"/>
      <c r="D595" s="166"/>
      <c r="E595" s="167"/>
    </row>
    <row r="596">
      <c r="A596" s="165"/>
      <c r="D596" s="166"/>
      <c r="E596" s="167"/>
    </row>
    <row r="597">
      <c r="A597" s="165"/>
      <c r="D597" s="166"/>
      <c r="E597" s="167"/>
    </row>
    <row r="598">
      <c r="A598" s="165"/>
      <c r="D598" s="166"/>
      <c r="E598" s="167"/>
    </row>
    <row r="599">
      <c r="A599" s="165"/>
      <c r="D599" s="166"/>
      <c r="E599" s="167"/>
    </row>
    <row r="600">
      <c r="A600" s="165"/>
      <c r="D600" s="166"/>
      <c r="E600" s="167"/>
    </row>
    <row r="601">
      <c r="A601" s="165"/>
      <c r="D601" s="166"/>
      <c r="E601" s="167"/>
    </row>
    <row r="602">
      <c r="A602" s="165"/>
      <c r="D602" s="166"/>
      <c r="E602" s="167"/>
    </row>
    <row r="603">
      <c r="A603" s="165"/>
      <c r="D603" s="166"/>
      <c r="E603" s="167"/>
    </row>
    <row r="604">
      <c r="A604" s="165"/>
      <c r="D604" s="166"/>
      <c r="E604" s="167"/>
    </row>
    <row r="605">
      <c r="A605" s="165"/>
      <c r="D605" s="166"/>
      <c r="E605" s="167"/>
    </row>
    <row r="606">
      <c r="A606" s="165"/>
      <c r="D606" s="166"/>
      <c r="E606" s="167"/>
    </row>
    <row r="607">
      <c r="A607" s="165"/>
      <c r="D607" s="166"/>
      <c r="E607" s="167"/>
    </row>
    <row r="608">
      <c r="A608" s="165"/>
      <c r="D608" s="166"/>
      <c r="E608" s="167"/>
    </row>
    <row r="609">
      <c r="A609" s="165"/>
      <c r="D609" s="166"/>
      <c r="E609" s="167"/>
    </row>
    <row r="610">
      <c r="A610" s="165"/>
      <c r="D610" s="166"/>
      <c r="E610" s="167"/>
    </row>
    <row r="611">
      <c r="A611" s="165"/>
      <c r="D611" s="166"/>
      <c r="E611" s="167"/>
    </row>
    <row r="612">
      <c r="A612" s="165"/>
      <c r="D612" s="166"/>
      <c r="E612" s="167"/>
    </row>
    <row r="613">
      <c r="A613" s="165"/>
      <c r="D613" s="166"/>
      <c r="E613" s="167"/>
    </row>
    <row r="614">
      <c r="A614" s="165"/>
      <c r="D614" s="166"/>
      <c r="E614" s="167"/>
    </row>
    <row r="615">
      <c r="A615" s="165"/>
      <c r="D615" s="166"/>
      <c r="E615" s="167"/>
    </row>
    <row r="616">
      <c r="A616" s="165"/>
      <c r="D616" s="166"/>
      <c r="E616" s="167"/>
    </row>
    <row r="617">
      <c r="A617" s="165"/>
      <c r="D617" s="166"/>
      <c r="E617" s="167"/>
    </row>
    <row r="618">
      <c r="A618" s="165"/>
      <c r="D618" s="166"/>
      <c r="E618" s="167"/>
    </row>
    <row r="619">
      <c r="A619" s="165"/>
      <c r="D619" s="166"/>
      <c r="E619" s="167"/>
    </row>
    <row r="620">
      <c r="A620" s="165"/>
      <c r="D620" s="166"/>
      <c r="E620" s="167"/>
    </row>
    <row r="621">
      <c r="A621" s="165"/>
      <c r="D621" s="166"/>
      <c r="E621" s="167"/>
    </row>
    <row r="622">
      <c r="A622" s="165"/>
      <c r="D622" s="166"/>
      <c r="E622" s="167"/>
    </row>
    <row r="623">
      <c r="A623" s="165"/>
      <c r="D623" s="166"/>
      <c r="E623" s="167"/>
    </row>
    <row r="624">
      <c r="A624" s="165"/>
      <c r="D624" s="166"/>
      <c r="E624" s="167"/>
    </row>
    <row r="625">
      <c r="A625" s="165"/>
      <c r="D625" s="166"/>
      <c r="E625" s="167"/>
    </row>
    <row r="626">
      <c r="A626" s="165"/>
      <c r="D626" s="166"/>
      <c r="E626" s="167"/>
    </row>
    <row r="627">
      <c r="A627" s="165"/>
      <c r="D627" s="166"/>
      <c r="E627" s="167"/>
    </row>
    <row r="628">
      <c r="A628" s="165"/>
      <c r="D628" s="166"/>
      <c r="E628" s="167"/>
    </row>
    <row r="629">
      <c r="A629" s="165"/>
      <c r="D629" s="166"/>
      <c r="E629" s="167"/>
    </row>
    <row r="630">
      <c r="A630" s="165"/>
      <c r="D630" s="166"/>
      <c r="E630" s="167"/>
    </row>
    <row r="631">
      <c r="A631" s="165"/>
      <c r="D631" s="166"/>
      <c r="E631" s="167"/>
    </row>
    <row r="632">
      <c r="A632" s="165"/>
      <c r="D632" s="166"/>
      <c r="E632" s="167"/>
    </row>
    <row r="633">
      <c r="A633" s="165"/>
      <c r="D633" s="166"/>
      <c r="E633" s="167"/>
    </row>
    <row r="634">
      <c r="A634" s="165"/>
      <c r="D634" s="166"/>
      <c r="E634" s="167"/>
    </row>
    <row r="635">
      <c r="A635" s="165"/>
      <c r="D635" s="166"/>
      <c r="E635" s="167"/>
    </row>
    <row r="636">
      <c r="A636" s="165"/>
      <c r="D636" s="166"/>
      <c r="E636" s="167"/>
    </row>
    <row r="637">
      <c r="A637" s="165"/>
      <c r="D637" s="166"/>
      <c r="E637" s="167"/>
    </row>
    <row r="638">
      <c r="A638" s="165"/>
      <c r="D638" s="166"/>
      <c r="E638" s="167"/>
    </row>
    <row r="639">
      <c r="A639" s="165"/>
      <c r="D639" s="166"/>
      <c r="E639" s="167"/>
    </row>
    <row r="640">
      <c r="A640" s="165"/>
      <c r="D640" s="166"/>
      <c r="E640" s="167"/>
    </row>
    <row r="641">
      <c r="A641" s="165"/>
      <c r="D641" s="166"/>
      <c r="E641" s="167"/>
    </row>
    <row r="642">
      <c r="A642" s="165"/>
      <c r="D642" s="166"/>
      <c r="E642" s="167"/>
    </row>
    <row r="643">
      <c r="A643" s="165"/>
      <c r="D643" s="166"/>
      <c r="E643" s="167"/>
    </row>
    <row r="644">
      <c r="A644" s="165"/>
      <c r="D644" s="166"/>
      <c r="E644" s="167"/>
    </row>
    <row r="645">
      <c r="A645" s="165"/>
      <c r="D645" s="166"/>
      <c r="E645" s="167"/>
    </row>
    <row r="646">
      <c r="A646" s="165"/>
      <c r="D646" s="166"/>
      <c r="E646" s="167"/>
    </row>
    <row r="647">
      <c r="A647" s="165"/>
      <c r="D647" s="166"/>
      <c r="E647" s="167"/>
    </row>
    <row r="648">
      <c r="A648" s="165"/>
      <c r="D648" s="166"/>
      <c r="E648" s="167"/>
    </row>
    <row r="649">
      <c r="A649" s="165"/>
      <c r="D649" s="166"/>
      <c r="E649" s="167"/>
    </row>
    <row r="650">
      <c r="A650" s="165"/>
      <c r="D650" s="166"/>
      <c r="E650" s="167"/>
    </row>
    <row r="651">
      <c r="A651" s="165"/>
      <c r="D651" s="166"/>
      <c r="E651" s="167"/>
    </row>
    <row r="652">
      <c r="A652" s="165"/>
      <c r="D652" s="166"/>
      <c r="E652" s="167"/>
    </row>
    <row r="653">
      <c r="A653" s="165"/>
      <c r="D653" s="166"/>
      <c r="E653" s="167"/>
    </row>
    <row r="654">
      <c r="A654" s="165"/>
      <c r="D654" s="166"/>
      <c r="E654" s="167"/>
    </row>
    <row r="655">
      <c r="A655" s="165"/>
      <c r="D655" s="166"/>
      <c r="E655" s="167"/>
    </row>
    <row r="656">
      <c r="A656" s="165"/>
      <c r="D656" s="166"/>
      <c r="E656" s="167"/>
    </row>
    <row r="657">
      <c r="A657" s="165"/>
      <c r="D657" s="166"/>
      <c r="E657" s="167"/>
    </row>
    <row r="658">
      <c r="A658" s="165"/>
      <c r="D658" s="166"/>
      <c r="E658" s="167"/>
    </row>
    <row r="659">
      <c r="A659" s="165"/>
      <c r="D659" s="166"/>
      <c r="E659" s="167"/>
    </row>
    <row r="660">
      <c r="A660" s="165"/>
      <c r="D660" s="166"/>
      <c r="E660" s="167"/>
    </row>
    <row r="661">
      <c r="A661" s="165"/>
      <c r="D661" s="166"/>
      <c r="E661" s="167"/>
    </row>
    <row r="662">
      <c r="A662" s="165"/>
      <c r="D662" s="166"/>
      <c r="E662" s="167"/>
    </row>
    <row r="663">
      <c r="A663" s="165"/>
      <c r="D663" s="166"/>
      <c r="E663" s="167"/>
    </row>
    <row r="664">
      <c r="A664" s="165"/>
      <c r="D664" s="166"/>
      <c r="E664" s="167"/>
    </row>
    <row r="665">
      <c r="A665" s="165"/>
      <c r="D665" s="166"/>
      <c r="E665" s="167"/>
    </row>
    <row r="666">
      <c r="A666" s="165"/>
      <c r="D666" s="166"/>
      <c r="E666" s="167"/>
    </row>
    <row r="667">
      <c r="A667" s="165"/>
      <c r="D667" s="166"/>
      <c r="E667" s="167"/>
    </row>
    <row r="668">
      <c r="A668" s="165"/>
      <c r="D668" s="166"/>
      <c r="E668" s="167"/>
    </row>
    <row r="669">
      <c r="A669" s="165"/>
      <c r="D669" s="166"/>
      <c r="E669" s="167"/>
    </row>
    <row r="670">
      <c r="A670" s="165"/>
      <c r="D670" s="166"/>
      <c r="E670" s="167"/>
    </row>
    <row r="671">
      <c r="A671" s="165"/>
      <c r="D671" s="166"/>
      <c r="E671" s="167"/>
    </row>
    <row r="672">
      <c r="A672" s="165"/>
      <c r="D672" s="166"/>
      <c r="E672" s="167"/>
    </row>
    <row r="673">
      <c r="A673" s="165"/>
      <c r="D673" s="166"/>
      <c r="E673" s="167"/>
    </row>
    <row r="674">
      <c r="A674" s="165"/>
      <c r="D674" s="166"/>
      <c r="E674" s="167"/>
    </row>
    <row r="675">
      <c r="A675" s="165"/>
      <c r="D675" s="166"/>
      <c r="E675" s="167"/>
    </row>
    <row r="676">
      <c r="A676" s="165"/>
      <c r="D676" s="166"/>
      <c r="E676" s="167"/>
    </row>
    <row r="677">
      <c r="A677" s="165"/>
      <c r="D677" s="166"/>
      <c r="E677" s="167"/>
    </row>
    <row r="678">
      <c r="A678" s="165"/>
      <c r="D678" s="166"/>
      <c r="E678" s="167"/>
    </row>
    <row r="679">
      <c r="A679" s="165"/>
      <c r="D679" s="166"/>
      <c r="E679" s="167"/>
    </row>
    <row r="680">
      <c r="A680" s="165"/>
      <c r="D680" s="166"/>
      <c r="E680" s="167"/>
    </row>
    <row r="681">
      <c r="A681" s="165"/>
      <c r="D681" s="166"/>
      <c r="E681" s="167"/>
    </row>
    <row r="682">
      <c r="A682" s="165"/>
      <c r="D682" s="166"/>
      <c r="E682" s="167"/>
    </row>
    <row r="683">
      <c r="A683" s="165"/>
      <c r="D683" s="166"/>
      <c r="E683" s="167"/>
    </row>
    <row r="684">
      <c r="A684" s="165"/>
      <c r="D684" s="166"/>
      <c r="E684" s="167"/>
    </row>
    <row r="685">
      <c r="A685" s="165"/>
      <c r="D685" s="166"/>
      <c r="E685" s="167"/>
    </row>
    <row r="686">
      <c r="A686" s="165"/>
      <c r="D686" s="166"/>
      <c r="E686" s="167"/>
    </row>
    <row r="687">
      <c r="A687" s="165"/>
      <c r="D687" s="166"/>
      <c r="E687" s="167"/>
    </row>
    <row r="688">
      <c r="A688" s="165"/>
      <c r="D688" s="166"/>
      <c r="E688" s="167"/>
    </row>
    <row r="689">
      <c r="A689" s="165"/>
      <c r="D689" s="166"/>
      <c r="E689" s="167"/>
    </row>
    <row r="690">
      <c r="A690" s="165"/>
      <c r="D690" s="166"/>
      <c r="E690" s="167"/>
    </row>
    <row r="691">
      <c r="A691" s="165"/>
      <c r="D691" s="166"/>
      <c r="E691" s="167"/>
    </row>
    <row r="692">
      <c r="A692" s="165"/>
      <c r="D692" s="166"/>
      <c r="E692" s="167"/>
    </row>
    <row r="693">
      <c r="A693" s="165"/>
      <c r="D693" s="166"/>
      <c r="E693" s="167"/>
    </row>
    <row r="694">
      <c r="A694" s="165"/>
      <c r="D694" s="166"/>
      <c r="E694" s="167"/>
    </row>
    <row r="695">
      <c r="A695" s="165"/>
      <c r="D695" s="166"/>
      <c r="E695" s="167"/>
    </row>
    <row r="696">
      <c r="A696" s="165"/>
      <c r="D696" s="166"/>
      <c r="E696" s="167"/>
    </row>
    <row r="697">
      <c r="A697" s="165"/>
      <c r="D697" s="166"/>
      <c r="E697" s="167"/>
    </row>
    <row r="698">
      <c r="A698" s="165"/>
      <c r="D698" s="166"/>
      <c r="E698" s="167"/>
    </row>
    <row r="699">
      <c r="A699" s="165"/>
      <c r="D699" s="166"/>
      <c r="E699" s="167"/>
    </row>
    <row r="700">
      <c r="A700" s="165"/>
      <c r="D700" s="166"/>
      <c r="E700" s="167"/>
    </row>
    <row r="701">
      <c r="A701" s="165"/>
      <c r="D701" s="166"/>
      <c r="E701" s="167"/>
    </row>
    <row r="702">
      <c r="A702" s="165"/>
      <c r="D702" s="166"/>
      <c r="E702" s="167"/>
    </row>
    <row r="703">
      <c r="A703" s="165"/>
      <c r="D703" s="166"/>
      <c r="E703" s="167"/>
    </row>
    <row r="704">
      <c r="A704" s="165"/>
      <c r="D704" s="166"/>
      <c r="E704" s="167"/>
    </row>
    <row r="705">
      <c r="A705" s="165"/>
      <c r="D705" s="166"/>
      <c r="E705" s="167"/>
    </row>
    <row r="706">
      <c r="A706" s="165"/>
      <c r="D706" s="166"/>
      <c r="E706" s="167"/>
    </row>
    <row r="707">
      <c r="A707" s="165"/>
      <c r="D707" s="166"/>
      <c r="E707" s="167"/>
    </row>
    <row r="708">
      <c r="A708" s="165"/>
      <c r="D708" s="166"/>
      <c r="E708" s="167"/>
    </row>
    <row r="709">
      <c r="A709" s="165"/>
      <c r="D709" s="166"/>
      <c r="E709" s="167"/>
    </row>
    <row r="710">
      <c r="A710" s="165"/>
      <c r="D710" s="166"/>
      <c r="E710" s="167"/>
    </row>
    <row r="711">
      <c r="A711" s="165"/>
      <c r="D711" s="166"/>
      <c r="E711" s="167"/>
    </row>
    <row r="712">
      <c r="A712" s="165"/>
      <c r="D712" s="166"/>
      <c r="E712" s="167"/>
    </row>
    <row r="713">
      <c r="A713" s="165"/>
      <c r="D713" s="166"/>
      <c r="E713" s="167"/>
    </row>
    <row r="714">
      <c r="A714" s="165"/>
      <c r="D714" s="166"/>
      <c r="E714" s="167"/>
    </row>
    <row r="715">
      <c r="A715" s="165"/>
      <c r="D715" s="166"/>
      <c r="E715" s="167"/>
    </row>
    <row r="716">
      <c r="A716" s="165"/>
      <c r="D716" s="166"/>
      <c r="E716" s="167"/>
    </row>
    <row r="717">
      <c r="A717" s="165"/>
      <c r="D717" s="166"/>
      <c r="E717" s="167"/>
    </row>
    <row r="718">
      <c r="A718" s="165"/>
      <c r="D718" s="166"/>
      <c r="E718" s="167"/>
    </row>
    <row r="719">
      <c r="A719" s="165"/>
      <c r="D719" s="166"/>
      <c r="E719" s="167"/>
    </row>
    <row r="720">
      <c r="A720" s="165"/>
      <c r="D720" s="166"/>
      <c r="E720" s="167"/>
    </row>
    <row r="721">
      <c r="A721" s="165"/>
      <c r="D721" s="166"/>
      <c r="E721" s="167"/>
    </row>
    <row r="722">
      <c r="A722" s="165"/>
      <c r="D722" s="166"/>
      <c r="E722" s="167"/>
    </row>
    <row r="723">
      <c r="A723" s="165"/>
      <c r="D723" s="166"/>
      <c r="E723" s="167"/>
    </row>
    <row r="724">
      <c r="A724" s="165"/>
      <c r="D724" s="166"/>
      <c r="E724" s="167"/>
    </row>
    <row r="725">
      <c r="A725" s="165"/>
      <c r="D725" s="166"/>
      <c r="E725" s="167"/>
    </row>
    <row r="726">
      <c r="A726" s="165"/>
      <c r="D726" s="166"/>
      <c r="E726" s="167"/>
    </row>
    <row r="727">
      <c r="A727" s="165"/>
      <c r="D727" s="166"/>
      <c r="E727" s="167"/>
    </row>
    <row r="728">
      <c r="A728" s="165"/>
      <c r="D728" s="166"/>
      <c r="E728" s="167"/>
    </row>
    <row r="729">
      <c r="A729" s="165"/>
      <c r="D729" s="166"/>
      <c r="E729" s="167"/>
    </row>
    <row r="730">
      <c r="A730" s="165"/>
      <c r="D730" s="166"/>
      <c r="E730" s="167"/>
    </row>
    <row r="731">
      <c r="A731" s="165"/>
      <c r="D731" s="166"/>
      <c r="E731" s="167"/>
    </row>
    <row r="732">
      <c r="A732" s="165"/>
      <c r="D732" s="166"/>
      <c r="E732" s="167"/>
    </row>
    <row r="733">
      <c r="A733" s="165"/>
      <c r="D733" s="166"/>
      <c r="E733" s="167"/>
    </row>
    <row r="734">
      <c r="A734" s="165"/>
      <c r="D734" s="166"/>
      <c r="E734" s="167"/>
    </row>
    <row r="735">
      <c r="A735" s="165"/>
      <c r="D735" s="166"/>
      <c r="E735" s="167"/>
    </row>
    <row r="736">
      <c r="A736" s="165"/>
      <c r="D736" s="166"/>
      <c r="E736" s="167"/>
    </row>
    <row r="737">
      <c r="A737" s="165"/>
      <c r="D737" s="166"/>
      <c r="E737" s="167"/>
    </row>
    <row r="738">
      <c r="A738" s="165"/>
      <c r="D738" s="166"/>
      <c r="E738" s="167"/>
    </row>
    <row r="739">
      <c r="A739" s="165"/>
      <c r="D739" s="166"/>
      <c r="E739" s="167"/>
    </row>
    <row r="740">
      <c r="A740" s="165"/>
      <c r="D740" s="166"/>
      <c r="E740" s="167"/>
    </row>
    <row r="741">
      <c r="A741" s="165"/>
      <c r="D741" s="166"/>
      <c r="E741" s="167"/>
    </row>
    <row r="742">
      <c r="A742" s="165"/>
      <c r="D742" s="166"/>
      <c r="E742" s="167"/>
    </row>
    <row r="743">
      <c r="A743" s="165"/>
      <c r="D743" s="166"/>
      <c r="E743" s="167"/>
    </row>
    <row r="744">
      <c r="A744" s="165"/>
      <c r="D744" s="166"/>
      <c r="E744" s="167"/>
    </row>
    <row r="745">
      <c r="A745" s="165"/>
      <c r="D745" s="166"/>
      <c r="E745" s="167"/>
    </row>
    <row r="746">
      <c r="A746" s="165"/>
      <c r="D746" s="166"/>
      <c r="E746" s="167"/>
    </row>
    <row r="747">
      <c r="A747" s="165"/>
      <c r="D747" s="166"/>
      <c r="E747" s="167"/>
    </row>
    <row r="748">
      <c r="A748" s="165"/>
      <c r="D748" s="166"/>
      <c r="E748" s="167"/>
    </row>
    <row r="749">
      <c r="A749" s="165"/>
      <c r="D749" s="166"/>
      <c r="E749" s="167"/>
    </row>
    <row r="750">
      <c r="A750" s="165"/>
      <c r="D750" s="166"/>
      <c r="E750" s="167"/>
    </row>
    <row r="751">
      <c r="A751" s="165"/>
      <c r="D751" s="166"/>
      <c r="E751" s="167"/>
    </row>
    <row r="752">
      <c r="A752" s="165"/>
      <c r="D752" s="166"/>
      <c r="E752" s="167"/>
    </row>
    <row r="753">
      <c r="A753" s="165"/>
      <c r="D753" s="166"/>
      <c r="E753" s="167"/>
    </row>
    <row r="754">
      <c r="A754" s="165"/>
      <c r="D754" s="166"/>
      <c r="E754" s="167"/>
    </row>
    <row r="755">
      <c r="A755" s="165"/>
      <c r="D755" s="166"/>
      <c r="E755" s="167"/>
    </row>
    <row r="756">
      <c r="A756" s="165"/>
      <c r="D756" s="166"/>
      <c r="E756" s="167"/>
    </row>
    <row r="757">
      <c r="A757" s="165"/>
      <c r="D757" s="166"/>
      <c r="E757" s="167"/>
    </row>
    <row r="758">
      <c r="A758" s="165"/>
      <c r="D758" s="166"/>
      <c r="E758" s="167"/>
    </row>
    <row r="759">
      <c r="A759" s="165"/>
      <c r="D759" s="166"/>
      <c r="E759" s="167"/>
    </row>
    <row r="760">
      <c r="A760" s="165"/>
      <c r="D760" s="166"/>
      <c r="E760" s="167"/>
    </row>
    <row r="761">
      <c r="A761" s="165"/>
      <c r="D761" s="166"/>
      <c r="E761" s="167"/>
    </row>
    <row r="762">
      <c r="A762" s="165"/>
      <c r="D762" s="166"/>
      <c r="E762" s="167"/>
    </row>
    <row r="763">
      <c r="A763" s="165"/>
      <c r="D763" s="166"/>
      <c r="E763" s="167"/>
    </row>
    <row r="764">
      <c r="A764" s="165"/>
      <c r="D764" s="166"/>
      <c r="E764" s="167"/>
    </row>
    <row r="765">
      <c r="A765" s="165"/>
      <c r="D765" s="166"/>
      <c r="E765" s="167"/>
    </row>
    <row r="766">
      <c r="A766" s="165"/>
      <c r="D766" s="166"/>
      <c r="E766" s="167"/>
    </row>
    <row r="767">
      <c r="A767" s="165"/>
      <c r="D767" s="166"/>
      <c r="E767" s="167"/>
    </row>
    <row r="768">
      <c r="A768" s="165"/>
      <c r="D768" s="166"/>
      <c r="E768" s="167"/>
    </row>
    <row r="769">
      <c r="A769" s="165"/>
      <c r="D769" s="166"/>
      <c r="E769" s="167"/>
    </row>
    <row r="770">
      <c r="A770" s="165"/>
      <c r="D770" s="166"/>
      <c r="E770" s="167"/>
    </row>
    <row r="771">
      <c r="A771" s="165"/>
      <c r="D771" s="166"/>
      <c r="E771" s="167"/>
    </row>
    <row r="772">
      <c r="A772" s="165"/>
      <c r="D772" s="166"/>
      <c r="E772" s="167"/>
    </row>
    <row r="773">
      <c r="A773" s="165"/>
      <c r="D773" s="166"/>
      <c r="E773" s="167"/>
    </row>
    <row r="774">
      <c r="A774" s="165"/>
      <c r="D774" s="166"/>
      <c r="E774" s="167"/>
    </row>
    <row r="775">
      <c r="A775" s="165"/>
      <c r="D775" s="166"/>
      <c r="E775" s="167"/>
    </row>
    <row r="776">
      <c r="A776" s="165"/>
      <c r="D776" s="166"/>
      <c r="E776" s="167"/>
    </row>
    <row r="777">
      <c r="A777" s="165"/>
      <c r="D777" s="166"/>
      <c r="E777" s="167"/>
    </row>
    <row r="778">
      <c r="A778" s="165"/>
      <c r="D778" s="166"/>
      <c r="E778" s="167"/>
    </row>
    <row r="779">
      <c r="A779" s="165"/>
      <c r="D779" s="166"/>
      <c r="E779" s="167"/>
    </row>
    <row r="780">
      <c r="A780" s="165"/>
      <c r="D780" s="166"/>
      <c r="E780" s="167"/>
    </row>
    <row r="781">
      <c r="A781" s="165"/>
      <c r="D781" s="166"/>
      <c r="E781" s="167"/>
    </row>
    <row r="782">
      <c r="A782" s="165"/>
      <c r="D782" s="166"/>
      <c r="E782" s="167"/>
    </row>
    <row r="783">
      <c r="A783" s="165"/>
      <c r="D783" s="166"/>
      <c r="E783" s="167"/>
    </row>
    <row r="784">
      <c r="A784" s="165"/>
      <c r="D784" s="166"/>
      <c r="E784" s="167"/>
    </row>
    <row r="785">
      <c r="A785" s="165"/>
      <c r="D785" s="166"/>
      <c r="E785" s="167"/>
    </row>
    <row r="786">
      <c r="A786" s="165"/>
      <c r="D786" s="166"/>
      <c r="E786" s="167"/>
    </row>
    <row r="787">
      <c r="A787" s="165"/>
      <c r="D787" s="166"/>
      <c r="E787" s="167"/>
    </row>
    <row r="788">
      <c r="A788" s="165"/>
      <c r="D788" s="166"/>
      <c r="E788" s="167"/>
    </row>
    <row r="789">
      <c r="A789" s="165"/>
      <c r="D789" s="166"/>
      <c r="E789" s="167"/>
    </row>
    <row r="790">
      <c r="A790" s="165"/>
      <c r="D790" s="166"/>
      <c r="E790" s="167"/>
    </row>
    <row r="791">
      <c r="A791" s="165"/>
      <c r="D791" s="166"/>
      <c r="E791" s="167"/>
    </row>
    <row r="792">
      <c r="A792" s="165"/>
      <c r="D792" s="166"/>
      <c r="E792" s="167"/>
    </row>
    <row r="793">
      <c r="A793" s="165"/>
      <c r="D793" s="166"/>
      <c r="E793" s="167"/>
    </row>
    <row r="794">
      <c r="A794" s="165"/>
      <c r="D794" s="166"/>
      <c r="E794" s="167"/>
    </row>
    <row r="795">
      <c r="A795" s="165"/>
      <c r="D795" s="166"/>
      <c r="E795" s="167"/>
    </row>
    <row r="796">
      <c r="A796" s="165"/>
      <c r="D796" s="166"/>
      <c r="E796" s="167"/>
    </row>
    <row r="797">
      <c r="A797" s="165"/>
      <c r="D797" s="166"/>
      <c r="E797" s="167"/>
    </row>
    <row r="798">
      <c r="A798" s="165"/>
      <c r="D798" s="166"/>
      <c r="E798" s="167"/>
    </row>
    <row r="799">
      <c r="A799" s="165"/>
      <c r="D799" s="166"/>
      <c r="E799" s="167"/>
    </row>
    <row r="800">
      <c r="A800" s="165"/>
      <c r="D800" s="166"/>
      <c r="E800" s="167"/>
    </row>
    <row r="801">
      <c r="A801" s="165"/>
      <c r="D801" s="166"/>
      <c r="E801" s="167"/>
    </row>
    <row r="802">
      <c r="A802" s="165"/>
      <c r="D802" s="166"/>
      <c r="E802" s="167"/>
    </row>
    <row r="803">
      <c r="A803" s="165"/>
      <c r="D803" s="166"/>
      <c r="E803" s="167"/>
    </row>
    <row r="804">
      <c r="A804" s="165"/>
      <c r="D804" s="166"/>
      <c r="E804" s="167"/>
    </row>
    <row r="805">
      <c r="A805" s="165"/>
      <c r="D805" s="166"/>
      <c r="E805" s="167"/>
    </row>
    <row r="806">
      <c r="A806" s="165"/>
      <c r="D806" s="166"/>
      <c r="E806" s="167"/>
    </row>
    <row r="807">
      <c r="A807" s="165"/>
      <c r="D807" s="166"/>
      <c r="E807" s="167"/>
    </row>
    <row r="808">
      <c r="A808" s="165"/>
      <c r="D808" s="166"/>
      <c r="E808" s="167"/>
    </row>
    <row r="809">
      <c r="A809" s="165"/>
      <c r="D809" s="166"/>
      <c r="E809" s="167"/>
    </row>
    <row r="810">
      <c r="A810" s="165"/>
      <c r="D810" s="166"/>
      <c r="E810" s="167"/>
    </row>
    <row r="811">
      <c r="A811" s="165"/>
      <c r="D811" s="166"/>
      <c r="E811" s="167"/>
    </row>
    <row r="812">
      <c r="A812" s="165"/>
      <c r="D812" s="166"/>
      <c r="E812" s="167"/>
    </row>
    <row r="813">
      <c r="A813" s="165"/>
      <c r="D813" s="166"/>
      <c r="E813" s="167"/>
    </row>
    <row r="814">
      <c r="A814" s="165"/>
      <c r="D814" s="166"/>
      <c r="E814" s="167"/>
    </row>
    <row r="815">
      <c r="A815" s="165"/>
      <c r="D815" s="166"/>
      <c r="E815" s="167"/>
    </row>
    <row r="816">
      <c r="A816" s="165"/>
      <c r="D816" s="166"/>
      <c r="E816" s="167"/>
    </row>
    <row r="817">
      <c r="A817" s="165"/>
      <c r="D817" s="166"/>
      <c r="E817" s="167"/>
    </row>
    <row r="818">
      <c r="A818" s="165"/>
      <c r="D818" s="166"/>
      <c r="E818" s="167"/>
    </row>
    <row r="819">
      <c r="A819" s="165"/>
      <c r="D819" s="166"/>
      <c r="E819" s="167"/>
    </row>
    <row r="820">
      <c r="A820" s="165"/>
      <c r="D820" s="166"/>
      <c r="E820" s="167"/>
    </row>
    <row r="821">
      <c r="A821" s="165"/>
      <c r="D821" s="166"/>
      <c r="E821" s="167"/>
    </row>
    <row r="822">
      <c r="A822" s="165"/>
      <c r="D822" s="166"/>
      <c r="E822" s="167"/>
    </row>
    <row r="823">
      <c r="A823" s="165"/>
      <c r="D823" s="166"/>
      <c r="E823" s="167"/>
    </row>
    <row r="824">
      <c r="A824" s="165"/>
      <c r="D824" s="166"/>
      <c r="E824" s="167"/>
    </row>
    <row r="825">
      <c r="A825" s="165"/>
      <c r="D825" s="166"/>
      <c r="E825" s="167"/>
    </row>
    <row r="826">
      <c r="A826" s="165"/>
      <c r="D826" s="166"/>
      <c r="E826" s="167"/>
    </row>
    <row r="827">
      <c r="A827" s="165"/>
      <c r="D827" s="166"/>
      <c r="E827" s="167"/>
    </row>
    <row r="828">
      <c r="A828" s="165"/>
      <c r="D828" s="166"/>
      <c r="E828" s="167"/>
    </row>
    <row r="829">
      <c r="A829" s="165"/>
      <c r="D829" s="166"/>
      <c r="E829" s="167"/>
    </row>
    <row r="830">
      <c r="A830" s="165"/>
      <c r="D830" s="166"/>
      <c r="E830" s="167"/>
    </row>
    <row r="831">
      <c r="A831" s="165"/>
      <c r="D831" s="166"/>
      <c r="E831" s="167"/>
    </row>
    <row r="832">
      <c r="A832" s="165"/>
      <c r="D832" s="166"/>
      <c r="E832" s="167"/>
    </row>
    <row r="833">
      <c r="A833" s="165"/>
      <c r="D833" s="166"/>
      <c r="E833" s="167"/>
    </row>
    <row r="834">
      <c r="A834" s="165"/>
      <c r="D834" s="166"/>
      <c r="E834" s="167"/>
    </row>
    <row r="835">
      <c r="A835" s="165"/>
      <c r="D835" s="166"/>
      <c r="E835" s="167"/>
    </row>
    <row r="836">
      <c r="A836" s="165"/>
      <c r="D836" s="166"/>
      <c r="E836" s="167"/>
    </row>
    <row r="837">
      <c r="A837" s="165"/>
      <c r="D837" s="166"/>
      <c r="E837" s="167"/>
    </row>
    <row r="838">
      <c r="A838" s="165"/>
      <c r="D838" s="166"/>
      <c r="E838" s="167"/>
    </row>
    <row r="839">
      <c r="A839" s="165"/>
      <c r="D839" s="166"/>
      <c r="E839" s="167"/>
    </row>
    <row r="840">
      <c r="A840" s="165"/>
      <c r="D840" s="166"/>
      <c r="E840" s="167"/>
    </row>
    <row r="841">
      <c r="A841" s="165"/>
      <c r="D841" s="166"/>
      <c r="E841" s="167"/>
    </row>
    <row r="842">
      <c r="A842" s="165"/>
      <c r="D842" s="166"/>
      <c r="E842" s="167"/>
    </row>
    <row r="843">
      <c r="A843" s="165"/>
      <c r="D843" s="166"/>
      <c r="E843" s="167"/>
    </row>
    <row r="844">
      <c r="A844" s="165"/>
      <c r="D844" s="166"/>
      <c r="E844" s="167"/>
    </row>
    <row r="845">
      <c r="A845" s="165"/>
      <c r="D845" s="166"/>
      <c r="E845" s="167"/>
    </row>
    <row r="846">
      <c r="A846" s="165"/>
      <c r="D846" s="166"/>
      <c r="E846" s="167"/>
    </row>
    <row r="847">
      <c r="A847" s="165"/>
      <c r="D847" s="166"/>
      <c r="E847" s="167"/>
    </row>
    <row r="848">
      <c r="A848" s="165"/>
      <c r="D848" s="166"/>
      <c r="E848" s="167"/>
    </row>
    <row r="849">
      <c r="A849" s="165"/>
      <c r="D849" s="166"/>
      <c r="E849" s="167"/>
    </row>
    <row r="850">
      <c r="A850" s="165"/>
      <c r="D850" s="166"/>
      <c r="E850" s="167"/>
    </row>
    <row r="851">
      <c r="A851" s="165"/>
      <c r="D851" s="166"/>
      <c r="E851" s="167"/>
    </row>
    <row r="852">
      <c r="A852" s="165"/>
      <c r="D852" s="166"/>
      <c r="E852" s="167"/>
    </row>
    <row r="853">
      <c r="A853" s="165"/>
      <c r="D853" s="166"/>
      <c r="E853" s="167"/>
    </row>
    <row r="854">
      <c r="A854" s="165"/>
      <c r="D854" s="166"/>
      <c r="E854" s="167"/>
    </row>
    <row r="855">
      <c r="A855" s="165"/>
      <c r="D855" s="166"/>
      <c r="E855" s="167"/>
    </row>
    <row r="856">
      <c r="A856" s="165"/>
      <c r="D856" s="166"/>
      <c r="E856" s="167"/>
    </row>
    <row r="857">
      <c r="A857" s="165"/>
      <c r="D857" s="166"/>
      <c r="E857" s="167"/>
    </row>
    <row r="858">
      <c r="A858" s="165"/>
      <c r="D858" s="166"/>
      <c r="E858" s="167"/>
    </row>
    <row r="859">
      <c r="A859" s="165"/>
      <c r="D859" s="166"/>
      <c r="E859" s="167"/>
    </row>
    <row r="860">
      <c r="A860" s="165"/>
      <c r="D860" s="166"/>
      <c r="E860" s="167"/>
    </row>
    <row r="861">
      <c r="A861" s="165"/>
      <c r="D861" s="166"/>
      <c r="E861" s="167"/>
    </row>
    <row r="862">
      <c r="A862" s="165"/>
      <c r="D862" s="166"/>
      <c r="E862" s="167"/>
    </row>
    <row r="863">
      <c r="A863" s="165"/>
      <c r="D863" s="166"/>
      <c r="E863" s="167"/>
    </row>
    <row r="864">
      <c r="A864" s="165"/>
      <c r="D864" s="166"/>
      <c r="E864" s="167"/>
    </row>
    <row r="865">
      <c r="A865" s="165"/>
      <c r="D865" s="166"/>
      <c r="E865" s="167"/>
    </row>
    <row r="866">
      <c r="A866" s="165"/>
      <c r="D866" s="166"/>
      <c r="E866" s="167"/>
    </row>
    <row r="867">
      <c r="A867" s="165"/>
      <c r="D867" s="166"/>
      <c r="E867" s="167"/>
    </row>
    <row r="868">
      <c r="A868" s="165"/>
      <c r="D868" s="166"/>
      <c r="E868" s="167"/>
    </row>
    <row r="869">
      <c r="A869" s="165"/>
      <c r="D869" s="166"/>
      <c r="E869" s="167"/>
    </row>
    <row r="870">
      <c r="A870" s="165"/>
      <c r="D870" s="166"/>
      <c r="E870" s="167"/>
    </row>
    <row r="871">
      <c r="A871" s="165"/>
      <c r="D871" s="166"/>
      <c r="E871" s="167"/>
    </row>
    <row r="872">
      <c r="A872" s="165"/>
      <c r="D872" s="166"/>
      <c r="E872" s="167"/>
    </row>
    <row r="873">
      <c r="A873" s="165"/>
      <c r="D873" s="166"/>
      <c r="E873" s="167"/>
    </row>
    <row r="874">
      <c r="A874" s="165"/>
      <c r="D874" s="166"/>
      <c r="E874" s="167"/>
    </row>
    <row r="875">
      <c r="A875" s="165"/>
      <c r="D875" s="166"/>
      <c r="E875" s="167"/>
    </row>
    <row r="876">
      <c r="A876" s="165"/>
      <c r="D876" s="166"/>
      <c r="E876" s="167"/>
    </row>
    <row r="877">
      <c r="A877" s="165"/>
      <c r="D877" s="166"/>
      <c r="E877" s="167"/>
    </row>
    <row r="878">
      <c r="A878" s="165"/>
      <c r="D878" s="166"/>
      <c r="E878" s="167"/>
    </row>
    <row r="879">
      <c r="A879" s="165"/>
      <c r="D879" s="166"/>
      <c r="E879" s="167"/>
    </row>
    <row r="880">
      <c r="A880" s="165"/>
      <c r="D880" s="166"/>
      <c r="E880" s="167"/>
    </row>
    <row r="881">
      <c r="A881" s="165"/>
      <c r="D881" s="166"/>
      <c r="E881" s="167"/>
    </row>
    <row r="882">
      <c r="A882" s="165"/>
      <c r="D882" s="166"/>
      <c r="E882" s="167"/>
    </row>
    <row r="883">
      <c r="A883" s="165"/>
      <c r="D883" s="166"/>
      <c r="E883" s="167"/>
    </row>
    <row r="884">
      <c r="A884" s="165"/>
      <c r="D884" s="166"/>
      <c r="E884" s="167"/>
    </row>
    <row r="885">
      <c r="A885" s="165"/>
      <c r="D885" s="166"/>
      <c r="E885" s="167"/>
    </row>
    <row r="886">
      <c r="A886" s="165"/>
      <c r="D886" s="166"/>
      <c r="E886" s="167"/>
    </row>
    <row r="887">
      <c r="A887" s="165"/>
      <c r="D887" s="166"/>
      <c r="E887" s="167"/>
    </row>
    <row r="888">
      <c r="A888" s="165"/>
      <c r="D888" s="166"/>
      <c r="E888" s="167"/>
    </row>
    <row r="889">
      <c r="A889" s="165"/>
      <c r="D889" s="166"/>
      <c r="E889" s="167"/>
    </row>
    <row r="890">
      <c r="A890" s="165"/>
      <c r="D890" s="166"/>
      <c r="E890" s="167"/>
    </row>
    <row r="891">
      <c r="A891" s="165"/>
      <c r="D891" s="166"/>
      <c r="E891" s="167"/>
    </row>
    <row r="892">
      <c r="A892" s="165"/>
      <c r="D892" s="166"/>
      <c r="E892" s="167"/>
    </row>
    <row r="893">
      <c r="A893" s="165"/>
      <c r="D893" s="166"/>
      <c r="E893" s="167"/>
    </row>
    <row r="894">
      <c r="A894" s="165"/>
      <c r="D894" s="166"/>
      <c r="E894" s="167"/>
    </row>
    <row r="895">
      <c r="A895" s="165"/>
      <c r="D895" s="166"/>
      <c r="E895" s="167"/>
    </row>
    <row r="896">
      <c r="A896" s="165"/>
      <c r="D896" s="166"/>
      <c r="E896" s="167"/>
    </row>
    <row r="897">
      <c r="A897" s="165"/>
      <c r="D897" s="166"/>
      <c r="E897" s="167"/>
    </row>
    <row r="898">
      <c r="A898" s="165"/>
      <c r="D898" s="166"/>
      <c r="E898" s="167"/>
    </row>
    <row r="899">
      <c r="A899" s="165"/>
      <c r="D899" s="166"/>
      <c r="E899" s="167"/>
    </row>
    <row r="900">
      <c r="A900" s="165"/>
      <c r="D900" s="166"/>
      <c r="E900" s="167"/>
    </row>
    <row r="901">
      <c r="A901" s="165"/>
      <c r="D901" s="166"/>
      <c r="E901" s="167"/>
    </row>
    <row r="902">
      <c r="A902" s="165"/>
      <c r="D902" s="166"/>
      <c r="E902" s="167"/>
    </row>
    <row r="903">
      <c r="A903" s="165"/>
      <c r="D903" s="166"/>
      <c r="E903" s="167"/>
    </row>
    <row r="904">
      <c r="A904" s="165"/>
      <c r="D904" s="166"/>
      <c r="E904" s="167"/>
    </row>
    <row r="905">
      <c r="A905" s="165"/>
      <c r="D905" s="166"/>
      <c r="E905" s="167"/>
    </row>
    <row r="906">
      <c r="A906" s="165"/>
      <c r="D906" s="166"/>
      <c r="E906" s="167"/>
    </row>
    <row r="907">
      <c r="A907" s="165"/>
      <c r="D907" s="166"/>
      <c r="E907" s="167"/>
    </row>
    <row r="908">
      <c r="A908" s="165"/>
      <c r="D908" s="166"/>
      <c r="E908" s="167"/>
    </row>
    <row r="909">
      <c r="A909" s="165"/>
      <c r="D909" s="166"/>
      <c r="E909" s="167"/>
    </row>
    <row r="910">
      <c r="A910" s="165"/>
      <c r="D910" s="166"/>
      <c r="E910" s="167"/>
    </row>
    <row r="911">
      <c r="A911" s="165"/>
      <c r="D911" s="166"/>
      <c r="E911" s="167"/>
    </row>
    <row r="912">
      <c r="A912" s="165"/>
      <c r="D912" s="166"/>
      <c r="E912" s="167"/>
    </row>
    <row r="913">
      <c r="A913" s="165"/>
      <c r="D913" s="166"/>
      <c r="E913" s="167"/>
    </row>
    <row r="914">
      <c r="A914" s="165"/>
      <c r="D914" s="166"/>
      <c r="E914" s="167"/>
    </row>
    <row r="915">
      <c r="A915" s="165"/>
      <c r="D915" s="166"/>
      <c r="E915" s="167"/>
    </row>
    <row r="916">
      <c r="A916" s="165"/>
      <c r="D916" s="166"/>
      <c r="E916" s="167"/>
    </row>
    <row r="917">
      <c r="A917" s="165"/>
      <c r="D917" s="166"/>
      <c r="E917" s="167"/>
    </row>
    <row r="918">
      <c r="A918" s="165"/>
      <c r="D918" s="166"/>
      <c r="E918" s="167"/>
    </row>
    <row r="919">
      <c r="A919" s="165"/>
      <c r="D919" s="166"/>
      <c r="E919" s="167"/>
    </row>
    <row r="920">
      <c r="A920" s="165"/>
      <c r="D920" s="166"/>
      <c r="E920" s="167"/>
    </row>
    <row r="921">
      <c r="A921" s="165"/>
      <c r="D921" s="166"/>
      <c r="E921" s="167"/>
    </row>
    <row r="922">
      <c r="A922" s="165"/>
      <c r="D922" s="166"/>
      <c r="E922" s="167"/>
    </row>
    <row r="923">
      <c r="A923" s="165"/>
      <c r="D923" s="166"/>
      <c r="E923" s="167"/>
    </row>
    <row r="924">
      <c r="A924" s="165"/>
      <c r="D924" s="166"/>
      <c r="E924" s="167"/>
    </row>
    <row r="925">
      <c r="A925" s="165"/>
      <c r="D925" s="166"/>
      <c r="E925" s="167"/>
    </row>
    <row r="926">
      <c r="A926" s="165"/>
      <c r="D926" s="166"/>
      <c r="E926" s="167"/>
    </row>
    <row r="927">
      <c r="A927" s="165"/>
      <c r="D927" s="166"/>
      <c r="E927" s="167"/>
    </row>
    <row r="928">
      <c r="A928" s="165"/>
      <c r="D928" s="166"/>
      <c r="E928" s="167"/>
    </row>
    <row r="929">
      <c r="A929" s="165"/>
      <c r="D929" s="166"/>
      <c r="E929" s="167"/>
    </row>
    <row r="930">
      <c r="A930" s="165"/>
      <c r="D930" s="166"/>
      <c r="E930" s="167"/>
    </row>
    <row r="931">
      <c r="A931" s="165"/>
      <c r="D931" s="166"/>
      <c r="E931" s="167"/>
    </row>
    <row r="932">
      <c r="A932" s="165"/>
      <c r="D932" s="166"/>
      <c r="E932" s="167"/>
    </row>
    <row r="933">
      <c r="A933" s="165"/>
      <c r="D933" s="166"/>
      <c r="E933" s="167"/>
    </row>
    <row r="934">
      <c r="A934" s="165"/>
      <c r="D934" s="166"/>
      <c r="E934" s="167"/>
    </row>
    <row r="935">
      <c r="A935" s="165"/>
      <c r="D935" s="166"/>
      <c r="E935" s="167"/>
    </row>
    <row r="936">
      <c r="A936" s="165"/>
      <c r="D936" s="166"/>
      <c r="E936" s="167"/>
    </row>
    <row r="937">
      <c r="A937" s="165"/>
      <c r="D937" s="166"/>
      <c r="E937" s="167"/>
    </row>
    <row r="938">
      <c r="A938" s="165"/>
      <c r="D938" s="166"/>
      <c r="E938" s="167"/>
    </row>
    <row r="939">
      <c r="A939" s="165"/>
      <c r="D939" s="166"/>
      <c r="E939" s="167"/>
    </row>
    <row r="940">
      <c r="A940" s="165"/>
      <c r="D940" s="166"/>
      <c r="E940" s="167"/>
    </row>
    <row r="941">
      <c r="A941" s="165"/>
      <c r="D941" s="166"/>
      <c r="E941" s="167"/>
    </row>
    <row r="942">
      <c r="A942" s="165"/>
      <c r="D942" s="166"/>
      <c r="E942" s="167"/>
    </row>
    <row r="943">
      <c r="A943" s="165"/>
      <c r="D943" s="166"/>
      <c r="E943" s="167"/>
    </row>
    <row r="944">
      <c r="A944" s="165"/>
      <c r="D944" s="166"/>
      <c r="E944" s="167"/>
    </row>
  </sheetData>
  <customSheetViews>
    <customSheetView guid="{841810AD-7309-4CE8-8437-86F48E0249D3}" filter="1" showAutoFilter="1">
      <autoFilter ref="$A$1:$W$944">
        <filterColumn colId="2">
          <filters blank="1">
            <filter val="CAN_TCU_to_ECU"/>
            <filter val="CAN_Camera_to_ECU"/>
            <filter val="Camera"/>
            <filter val="CAN_ECU_to_TCU"/>
            <filter val="Camera_out_0"/>
            <filter val="CAN_ECU_to_Camera"/>
          </filters>
        </filterColumn>
      </autoFilter>
    </customSheetView>
    <customSheetView guid="{8D157E60-EA25-48D5-8E04-316F6EFE8ADA}" filter="1" showAutoFilter="1">
      <autoFilter ref="$C$1:$C$944">
        <filterColumn colId="0">
          <filters>
            <filter val="Cloud_in_2"/>
            <filter val="TCU_out_0"/>
            <filter val="Cloud_in_1"/>
            <filter val="TCU_out_1"/>
            <filter val="Cloud_in_0"/>
            <filter val="CAN_TCU_to_ECU"/>
            <filter val="CAN_MEMS_to_Location"/>
            <filter val="Blue_out_0"/>
            <filter val="ECU_in_4"/>
            <filter val="ECU_in_5"/>
            <filter val="OBD_in_0"/>
            <filter val="ECU_in_2"/>
            <filter val="ECU_in_3"/>
            <filter val="GPS"/>
            <filter val="ECU_in_8"/>
            <filter val="TCU_out_2"/>
            <filter val="TCU_out_3"/>
            <filter val="CAN_TCU_to_Blue"/>
            <filter val="TCU_out_4"/>
            <filter val="ECU_in_6"/>
            <filter val="CAN_Camera_to_ECU"/>
            <filter val="ECU_in_7"/>
            <filter val="Web_Call_Service_to_Cloud"/>
            <filter val="Button"/>
            <filter val="CAN_Cel_to_TCU"/>
            <filter val="CAN_Blue_to_TCU"/>
            <filter val="Blue_in_0"/>
            <filter val="Cloud_Web_Call_to_Service"/>
            <filter val="MEMS"/>
            <filter val="Camera"/>
            <filter val="Cloud_out_1"/>
            <filter val="ML"/>
            <filter val="Cloud_out_0"/>
            <filter val="Web_Call_Service_out_0"/>
            <filter val="ML_to_Cloud"/>
            <filter val="Disp_out_0"/>
            <filter val="Gateway_ECU"/>
            <filter val="CAN_MEMS_to_ECU"/>
            <filter val="Sound"/>
            <filter val="Cellular"/>
            <filter val="CAN_Loation_to_ECU"/>
            <filter val="ECU_in_0"/>
            <filter val="ECU_in_1"/>
            <filter val="CAN_ECU_to_OBD"/>
            <filter val="Cloud_to_ML"/>
            <filter val="CAN_WiFi_to_TCU"/>
            <filter val="Web_Call_Service_in_0"/>
            <filter val="Bluetooth"/>
            <filter val="CAN_Sound_to_ECU"/>
            <filter val="Location_in_0"/>
            <filter val="CAN_Sensor_to_Location"/>
            <filter val="Location_in_1"/>
            <filter val="Cel_Cloud_to_TCU"/>
            <filter val="TCU"/>
            <filter val="CAN_OBD_to_ECU"/>
            <filter val="CAN_ECU_to_TCU"/>
            <filter val="Sound_out_0"/>
            <filter val="CAN_GPS_to_ECU"/>
            <filter val="Location_out_0"/>
            <filter val="OBD"/>
            <filter val="CAN_TCU_to_WiFi"/>
            <filter val="CAN_TCU_to_Cel"/>
            <filter val="Web Call Service"/>
            <filter val="OBD_out_0"/>
            <filter val="Camera_out_0"/>
            <filter val="ML_out_0"/>
            <filter val="WiFi_out_0"/>
            <filter val="MEMS_out_0"/>
            <filter val="MEMS_out_1"/>
            <filter val="GPS_out_0"/>
            <filter val="ML_in_0"/>
            <filter val="WiFi_in_0"/>
            <filter val="CAN_ECU_to_Camera"/>
            <filter val="TCU_in_1"/>
            <filter val="TCU_in_2"/>
            <filter val="TCU_in_3"/>
            <filter val="TCU_in_4"/>
            <filter val="Cel_in_0"/>
            <filter val="CAN_MP_to_ECU"/>
            <filter val="TCU_in_0"/>
            <filter val="Disp_in_0"/>
            <filter val="ECU_out_0"/>
            <filter val="Cloud"/>
            <filter val="ECU_out_2"/>
            <filter val="ECU_out_1"/>
            <filter val="Cel_out_0"/>
            <filter val="ECU_out_3"/>
            <filter val="WiFi"/>
            <filter val="CAN_ECU_to_Disp"/>
            <filter val="Location"/>
            <filter val="MP_out_0"/>
            <filter val="Display"/>
          </filters>
        </filterColumn>
      </autoFilter>
    </customSheetView>
    <customSheetView guid="{F3E634A4-DC74-4398-B9B5-2C399A90A9BC}" filter="1" showAutoFilter="1">
      <autoFilter ref="$A$1:$W$944"/>
    </customSheetView>
    <customSheetView guid="{5384C184-1155-4F69-A812-A85AD7A75488}" filter="1" showAutoFilter="1">
      <autoFilter ref="$C$1:$C$944">
        <filterColumn colId="0">
          <filters>
            <filter val="CAN_WiFi_to_TCU"/>
            <filter val="CAN_TCU_to_WiFi"/>
            <filter val="WiFi_out_0"/>
            <filter val="WiFi_in_0"/>
            <filter val="WiFi"/>
          </filters>
        </filterColumn>
      </autoFilter>
    </customSheetView>
    <customSheetView guid="{970D3D04-F74C-48D1-8718-76F3F7DF0AB2}" filter="1" showAutoFilter="1">
      <autoFilter ref="$C$1:$C$944">
        <filterColumn colId="0">
          <filters>
            <filter val="TCU_out_0"/>
            <filter val="TCU_out_1"/>
            <filter val="CAN_TCU_to_ECU"/>
            <filter val="TCU_out_2"/>
            <filter val="TCU_out_3"/>
            <filter val="CAN_TCU_to_Blue"/>
            <filter val="TCU_out_4"/>
            <filter val="CAN_Cel_to_TCU"/>
            <filter val="CAN_Blue_to_TCU"/>
            <filter val="CAN_WiFi_to_TCU"/>
            <filter val="Cel_Cloud_to_TCU"/>
            <filter val="TCU"/>
            <filter val="CAN_ECU_to_TCU"/>
            <filter val="CAN_TCU_to_WiFi"/>
            <filter val="CAN_TCU_to_Cel"/>
            <filter val="TCU_in_1"/>
            <filter val="TCU_in_2"/>
            <filter val="TCU_in_3"/>
            <filter val="TCU_in_4"/>
            <filter val="TCU_in_0"/>
          </filters>
        </filterColumn>
      </autoFilter>
    </customSheetView>
    <customSheetView guid="{701F7CAD-23EE-4A46-820E-F5CA8927379E}" filter="1" showAutoFilter="1">
      <autoFilter ref="$C$1:$C$944"/>
    </customSheetView>
    <customSheetView guid="{8D157E60-EA25-48D5-8E04-316F6EFE8ADA}" filter="1" showAutoFilter="1">
      <autoFilter ref="$A$1:$W$944">
        <filterColumn colId="2">
          <filters blank="1">
            <filter val="CAN_TCU_to_ECU"/>
            <filter val="CAN_WiFi_to_TCU"/>
            <filter val="CAN_ECU_to_TCU"/>
            <filter val="CAN_TCU_to_WiFi"/>
            <filter val="WiFi_out_0"/>
            <filter val="WiFi_in_0"/>
            <filter val="WiFi"/>
          </filters>
        </filterColumn>
      </autoFilter>
    </customSheetView>
    <customSheetView guid="{EF28D3A8-622B-440E-95CD-28CA9F2E5255}" filter="1" showAutoFilter="1">
      <autoFilter ref="$C$1:$C$944"/>
    </customSheetView>
    <customSheetView guid="{316E2709-0860-42F8-BDE6-2766FE680C1F}" filter="1" showAutoFilter="1">
      <autoFilter ref="$C$1:$C$944">
        <filterColumn colId="0">
          <filters>
            <filter val="CAN_WiFi_to_TCU"/>
            <filter val="CAN_TCU_to_WiFi"/>
            <filter val="WiFi_out_0"/>
            <filter val="WiFi_in_0"/>
            <filter val="WiFi"/>
          </filters>
        </filterColumn>
      </autoFilter>
    </customSheetView>
    <customSheetView guid="{9ECDBA8C-D89E-41B2-83A8-2119DF540A4F}" filter="1" showAutoFilter="1">
      <autoFilter ref="$C$1:$C$944">
        <filterColumn colId="0">
          <filters>
            <filter val="Cloud_in_2"/>
            <filter val="Cloud_in_1"/>
            <filter val="Cloud_in_0"/>
            <filter val="Web_Call_Service_to_Cloud"/>
            <filter val="Cloud_Web_Call_to_Service"/>
            <filter val="Cloud_out_1"/>
            <filter val="Cloud_out_0"/>
            <filter val="ML_to_Cloud"/>
            <filter val="Cloud_to_ML"/>
            <filter val="Cel_Cloud_to_TCU"/>
            <filter val="Cloud"/>
          </filters>
        </filterColumn>
      </autoFilter>
    </customSheetView>
    <customSheetView guid="{EEED6B6A-33AE-418D-AA70-AF6A8FBF008B}" filter="1" showAutoFilter="1">
      <autoFilter ref="$A$1:$W$323">
        <filterColumn colId="17">
          <filters>
            <filter val="High"/>
          </filters>
        </filterColumn>
      </autoFilter>
    </customSheetView>
    <customSheetView guid="{1797C507-01AD-4020-AADE-4BB2591B5C33}" filter="1" showAutoFilter="1">
      <autoFilter ref="$A$1:$W$323">
        <filterColumn colId="17">
          <filters>
            <filter val="High"/>
          </filters>
        </filterColumn>
      </autoFilter>
    </customSheetView>
    <customSheetView guid="{E8B3537A-1432-41C5-AC34-D030B26A6C5A}" filter="1" showAutoFilter="1">
      <autoFilter ref="$C$1:$C$944"/>
    </customSheetView>
    <customSheetView guid="{85A10E20-11DB-40F6-B62A-788042C5A141}" filter="1" showAutoFilter="1">
      <autoFilter ref="$N$10"/>
    </customSheetView>
    <customSheetView guid="{F3A75676-6530-4264-BE1A-AAA6C6099D24}" filter="1" showAutoFilter="1">
      <autoFilter ref="$A$1:$W$323">
        <filterColumn colId="17">
          <filters>
            <filter val="High"/>
          </filters>
        </filterColumn>
        <filterColumn colId="2">
          <filters>
            <filter val="Cloud_in_2"/>
            <filter val="Cloud_in_1"/>
            <filter val="TCU_out_1"/>
            <filter val="CAN_TCU_to_ECU"/>
            <filter val="CAN_MEMS_to_Location"/>
            <filter val="Blue_out_0"/>
            <filter val="ECU_in_4"/>
            <filter val="OBD_in_0"/>
            <filter val="ECU_in_2"/>
            <filter val="ECU_in_3"/>
            <filter val="GPS"/>
            <filter val="TCU_out_2"/>
            <filter val="TCU_out_3"/>
            <filter val="CAN_TCU_to_Blue"/>
            <filter val="ECU_in_6"/>
            <filter val="Web_Call_Service_to_Cloud"/>
            <filter val="Button"/>
            <filter val="CAN_Cel_to_TCU"/>
            <filter val="CAN_Blue_to_TCU"/>
            <filter val="Blue_in_0"/>
            <filter val="Cloud_Web_Call_to_Service"/>
            <filter val="MEMS"/>
            <filter val="Cloud_out_1"/>
            <filter val="ML"/>
            <filter val="Cloud_out_0"/>
            <filter val="Web_Call_Service_out_0"/>
            <filter val="ML_to_Cloud"/>
            <filter val="Disp_out_0"/>
            <filter val="CAN_MEMS_to_ECU"/>
            <filter val="Sound"/>
            <filter val="Cellular"/>
            <filter val="CAN_Loation_to_ECU"/>
            <filter val="ECU_in_1"/>
            <filter val="CAN_ECU_to_OBD"/>
            <filter val="Cloud_to_ML"/>
            <filter val="CAN_WiFi_to_TCU"/>
            <filter val="Bluetooth"/>
            <filter val="CAN_Sound_to_ECU"/>
            <filter val="Location_in_0"/>
            <filter val="CAN_Sensor_to_Location"/>
            <filter val="Location_in_1"/>
            <filter val="Cel_Cloud_to_TCU"/>
            <filter val="CAN_OBD_to_ECU"/>
            <filter val="Sound_out_0"/>
            <filter val="CAN_GPS_to_ECU"/>
            <filter val="Location_out_0"/>
            <filter val="OBD"/>
            <filter val="CAN_TCU_to_WiFi"/>
            <filter val="CAN_TCU_to_Cel"/>
            <filter val="OBD_out_0"/>
            <filter val="ML_out_0"/>
            <filter val="WiFi_out_0"/>
            <filter val="MEMS_out_0"/>
            <filter val="MEMS_out_1"/>
            <filter val="GPS_out_0"/>
            <filter val="ML_in_0"/>
            <filter val="WiFi_in_0"/>
            <filter val="TCU_in_2"/>
            <filter val="TCU_in_3"/>
            <filter val="TCU_in_4"/>
            <filter val="Cel_in_0"/>
            <filter val="CAN_MP_to_ECU"/>
            <filter val="Disp_in_0"/>
            <filter val="ECU_out_2"/>
            <filter val="ECU_out_1"/>
            <filter val="Cel_out_0"/>
            <filter val="ECU_out_3"/>
            <filter val="CAN_ECU_to_Disp"/>
            <filter val="Location"/>
            <filter val="MP_out_0"/>
            <filter val="Display"/>
          </filters>
        </filterColumn>
      </autoFilter>
    </customSheetView>
    <customSheetView guid="{0E2F3B84-EBDA-4368-8412-0758826676D3}" filter="1" showAutoFilter="1">
      <autoFilter ref="$A$1:$W$323">
        <filterColumn colId="17">
          <filters/>
        </filterColumn>
      </autoFilter>
    </customSheetView>
    <customSheetView guid="{D7D9D108-85B5-48F9-A70E-0ADC67268365}" filter="1" showAutoFilter="1">
      <autoFilter ref="$C$1:$C$944">
        <filterColumn colId="0">
          <filters>
            <filter val="CAN_WiFi_to_TCU"/>
            <filter val="CAN_TCU_to_WiFi"/>
            <filter val="WiFi_out_0"/>
            <filter val="WiFi_in_0"/>
            <filter val="WiFi"/>
          </filters>
        </filterColumn>
      </autoFilter>
    </customSheetView>
    <customSheetView guid="{A9DDE12A-5746-4619-9B69-596804F38042}" filter="1" showAutoFilter="1">
      <autoFilter ref="$C$1:$C$944"/>
    </customSheetView>
    <customSheetView guid="{D582D859-DB1D-44B6-A81B-69F16AB72B96}" filter="1" showAutoFilter="1">
      <autoFilter ref="$C$1:$C$944"/>
    </customSheetView>
    <customSheetView guid="{C40DD2F4-6286-410E-9824-9560F02A4034}" filter="1" showAutoFilter="1">
      <autoFilter ref="$C$1:$C$944"/>
    </customSheetView>
    <customSheetView guid="{BDE05C94-0333-40AF-B602-33A241056172}" filter="1" showAutoFilter="1">
      <autoFilter ref="$A$1:$W$944">
        <filterColumn colId="2">
          <filters>
            <filter val="CAN_Camera_to_ECU"/>
            <filter val="Camera"/>
            <filter val="Camera_out_0"/>
            <filter val="CAN_ECU_to_Camera"/>
          </filters>
        </filterColumn>
      </autoFilter>
    </customSheetView>
    <customSheetView guid="{5B9AB5A2-B3CB-4C70-98AB-26D2C9771F64}" filter="1" showAutoFilter="1">
      <autoFilter ref="$C$1:$C$944">
        <filterColumn colId="0">
          <filters>
            <filter val="CAN_TCU_to_ECU"/>
            <filter val="CAN_WiFi_to_TCU"/>
            <filter val="CAN_ECU_to_TCU"/>
            <filter val="CAN_TCU_to_WiFi"/>
            <filter val="WiFi_out_0"/>
            <filter val="WiFi_in_0"/>
            <filter val="WiFi"/>
          </filters>
        </filterColumn>
      </autoFilter>
    </customSheetView>
    <customSheetView guid="{D917ECFE-CFFB-4BA6-8688-B8EB0E78E815}" filter="1" showAutoFilter="1">
      <autoFilter ref="$A$1:$W$944"/>
    </customSheetView>
    <customSheetView guid="{DCE4937D-52BA-415D-953A-1432D8236F0C}" filter="1" showAutoFilter="1">
      <autoFilter ref="$A$1:$W$323">
        <filterColumn colId="2">
          <filters>
            <filter val="GPS"/>
            <filter val="CAN_GPS_to_ECU"/>
            <filter val="GPS_out_0"/>
          </filters>
        </filterColumn>
      </autoFilter>
    </customSheetView>
    <customSheetView guid="{956B8B85-2F63-4E95-A040-8AB5317F9AE6}" filter="1" showAutoFilter="1">
      <autoFilter ref="$C$1:$C$944"/>
    </customSheetView>
    <customSheetView guid="{D1ABBBE5-B328-4DB5-8328-082115A90C17}" filter="1" showAutoFilter="1">
      <autoFilter ref="$C$1:$C$944">
        <filterColumn colId="0">
          <filters>
            <filter val="CAN_Camera_to_ECU"/>
            <filter val="Camera"/>
            <filter val="Camera_out_0"/>
            <filter val="CAN_ECU_to_Camera"/>
          </filters>
        </filterColumn>
      </autoFilter>
    </customSheetView>
    <customSheetView guid="{3FFFC6E6-E4BB-4CBC-8B34-FE367E5ECEA3}" filter="1" showAutoFilter="1">
      <autoFilter ref="$C$1:$C$944">
        <filterColumn colId="0">
          <filters>
            <filter val="CAN_TCU_to_ECU"/>
            <filter val="CAN_WiFi_to_TCU"/>
            <filter val="CAN_ECU_to_TCU"/>
            <filter val="CAN_TCU_to_WiFi"/>
            <filter val="WiFi_out_0"/>
            <filter val="WiFi_in_0"/>
            <filter val="WiFi"/>
          </filters>
        </filterColumn>
      </autoFilter>
    </customSheetView>
    <customSheetView guid="{746CE6B5-F7F4-4B90-BB7D-B6751754AAC6}" filter="1" showAutoFilter="1">
      <autoFilter ref="$C$1:$C$944">
        <filterColumn colId="0">
          <customFilters>
            <customFilter val="*OBD*"/>
          </customFilters>
        </filterColumn>
      </autoFilter>
    </customSheetView>
    <customSheetView guid="{C199CB74-9B0B-40E3-AC7F-2E3975D07A8A}" filter="1" showAutoFilter="1">
      <autoFilter ref="$C$1:$C$944">
        <sortState ref="C1:C944">
          <sortCondition ref="C1:C944"/>
        </sortState>
      </autoFilter>
    </customSheetView>
    <customSheetView guid="{6C88CDB9-E36D-4127-A011-568A02109FCE}" filter="1" showAutoFilter="1">
      <autoFilter ref="$A$1:$W$323">
        <filterColumn colId="17">
          <filters>
            <filter val="High"/>
          </filters>
        </filterColumn>
        <filterColumn colId="2">
          <filters>
            <filter val="Cloud_in_2"/>
            <filter val="Cloud_in_1"/>
            <filter val="TCU_out_1"/>
            <filter val="CAN_TCU_to_ECU"/>
            <filter val="CAN_MEMS_to_Location"/>
            <filter val="Blue_out_0"/>
            <filter val="ECU_in_4"/>
            <filter val="OBD_in_0"/>
            <filter val="ECU_in_2"/>
            <filter val="ECU_in_3"/>
            <filter val="GPS"/>
            <filter val="TCU_out_2"/>
            <filter val="TCU_out_3"/>
            <filter val="CAN_TCU_to_Blue"/>
            <filter val="ECU_in_6"/>
            <filter val="Web_Call_Service_to_Cloud"/>
            <filter val="Button"/>
            <filter val="CAN_Cel_to_TCU"/>
            <filter val="CAN_Blue_to_TCU"/>
            <filter val="Blue_in_0"/>
            <filter val="Cloud_Web_Call_to_Service"/>
            <filter val="MEMS"/>
            <filter val="Cloud_out_1"/>
            <filter val="Cloud_out_0"/>
            <filter val="Web_Call_Service_out_0"/>
            <filter val="Disp_out_0"/>
            <filter val="CAN_MEMS_to_ECU"/>
            <filter val="Sound"/>
            <filter val="Cellular"/>
            <filter val="CAN_Loation_to_ECU"/>
            <filter val="ECU_in_1"/>
            <filter val="CAN_ECU_to_OBD"/>
            <filter val="Cloud_to_ML"/>
            <filter val="CAN_WiFi_to_TCU"/>
            <filter val="Web_Call_Service_in_0"/>
            <filter val="Bluetooth"/>
            <filter val="CAN_Sound_to_ECU"/>
            <filter val="Location_in_0"/>
            <filter val="CAN_Sensor_to_Location"/>
            <filter val="Location_in_1"/>
            <filter val="Cel_Cloud_to_TCU"/>
            <filter val="CAN_OBD_to_ECU"/>
            <filter val="Sound_out_0"/>
            <filter val="CAN_GPS_to_ECU"/>
            <filter val="Location_out_0"/>
            <filter val="OBD"/>
            <filter val="CAN_TCU_to_WiFi"/>
            <filter val="CAN_TCU_to_Cel"/>
            <filter val="Web Call Service"/>
            <filter val="OBD_out_0"/>
            <filter val="WiFi_out_0"/>
            <filter val="MEMS_out_0"/>
            <filter val="MEMS_out_1"/>
            <filter val="GPS_out_0"/>
            <filter val="WiFi_in_0"/>
            <filter val="TCU_in_2"/>
            <filter val="TCU_in_3"/>
            <filter val="TCU_in_4"/>
            <filter val="Cel_in_0"/>
            <filter val="CAN_MP_to_ECU"/>
            <filter val="Disp_in_0"/>
            <filter val="ECU_out_2"/>
            <filter val="ECU_out_1"/>
            <filter val="Cel_out_0"/>
            <filter val="ECU_out_3"/>
            <filter val="CAN_ECU_to_Disp"/>
            <filter val="Location"/>
            <filter val="MP_out_0"/>
            <filter val="Display"/>
          </filters>
        </filterColumn>
      </autoFilter>
    </customSheetView>
    <customSheetView guid="{53704230-F1DA-41B4-9FD9-8E2414F60112}" filter="1" showAutoFilter="1">
      <autoFilter ref="$C$1:$C$944">
        <filterColumn colId="0">
          <filters>
            <filter val="CAN_TCU_to_ECU"/>
            <filter val="CAN_WiFi_to_TCU"/>
            <filter val="CAN_TCU_to_WiFi"/>
            <filter val="WiFi_out_0"/>
            <filter val="WiFi_in_0"/>
            <filter val="WiFi"/>
          </filters>
        </filterColumn>
      </autoFilter>
    </customSheetView>
    <customSheetView guid="{C6E44BDA-85A5-411D-8319-74BC7B45867F}" filter="1" showAutoFilter="1">
      <autoFilter ref="$C$1:$C$944">
        <filterColumn colId="0">
          <filters>
            <filter val="Gateway_ECU"/>
          </filters>
        </filterColumn>
      </autoFilter>
    </customSheetView>
    <customSheetView guid="{BF16AB7D-ACD5-4532-A201-63BC8F61FFAD}" filter="1" showAutoFilter="1">
      <autoFilter ref="$B$1:$B$944"/>
    </customSheetView>
    <customSheetView guid="{45E1C8E1-FC6F-4A53-9E55-1AD62A83D4A0}" filter="1" showAutoFilter="1">
      <autoFilter ref="$C$1:$C$944">
        <filterColumn colId="0">
          <customFilters>
            <customFilter val="*obd*"/>
          </customFilters>
        </filterColumn>
      </autoFilter>
    </customSheetView>
    <customSheetView guid="{0BB7014B-F838-4ECC-8B82-93E0D1D096A1}" filter="1" showAutoFilter="1">
      <autoFilter ref="$A$1:$W$323">
        <filterColumn colId="2">
          <filters>
            <filter val="CAN_WiFi_to_TCU"/>
            <filter val="CAN_TCU_to_WiFi"/>
            <filter val="WiFi_out_0"/>
            <filter val="WiFi_in_0"/>
            <filter val="WiFi"/>
          </filters>
        </filterColumn>
      </autoFilter>
    </customSheetView>
    <customSheetView guid="{5130C9DD-895B-40B2-9180-9921DBA1D7D0}" filter="1" showAutoFilter="1">
      <autoFilter ref="$A$1:$W$323">
        <filterColumn colId="2">
          <filters>
            <filter val="CAN_TCU_to_ECU"/>
            <filter val="CAN_TCU_to_Blue"/>
            <filter val="CAN_Cel_to_TCU"/>
            <filter val="CAN_Blue_to_TCU"/>
            <filter val="CAN_WiFi_to_TCU"/>
            <filter val="Cel_Cloud_to_TCU"/>
            <filter val="TCU"/>
            <filter val="CAN_ECU_to_TCU"/>
            <filter val="CAN_TCU_to_WiFi"/>
            <filter val="CAN_TCU_to_Cel"/>
            <filter val="TCU_in_1"/>
            <filter val="TCU_in_2"/>
            <filter val="TCU_in_3"/>
            <filter val="TCU_in_0"/>
          </filters>
        </filterColumn>
      </autoFilter>
    </customSheetView>
    <customSheetView guid="{6EBAEA8B-D56E-45C2-B6DE-9C3CAF823281}" filter="1" showAutoFilter="1">
      <autoFilter ref="$D$1:$D$944"/>
    </customSheetView>
    <customSheetView guid="{EE7CC477-7383-4667-98C6-F66085E16CA8}" filter="1" showAutoFilter="1">
      <autoFilter ref="$B$1:$B$944">
        <filterColumn colId="0">
          <customFilters>
            <customFilter val="*TCU*"/>
          </customFilters>
        </filterColumn>
      </autoFilter>
    </customSheetView>
    <customSheetView guid="{1B351E89-72A0-4122-9F61-34A3AD04CE2F}" filter="1" showAutoFilter="1">
      <autoFilter ref="$C$1:$C$944">
        <filterColumn colId="0">
          <filters>
            <filter val="CAN_WiFi_to_TCU"/>
            <filter val="CAN_TCU_to_WiFi"/>
            <filter val="WiFi_out_0"/>
            <filter val="WiFi_in_0"/>
            <filter val="WiFi"/>
          </filters>
        </filterColumn>
      </autoFilter>
    </customSheetView>
    <customSheetView guid="{830DB1B3-2227-4EF8-B4B9-50F1D6ECFA56}" filter="1" showAutoFilter="1">
      <autoFilter ref="$C$1:$C$944">
        <filterColumn colId="0">
          <filters>
            <filter val="CAN_Camera_to_ECU"/>
            <filter val="Camera"/>
            <filter val="Camera_out_0"/>
            <filter val="CAN_ECU_to_Camera"/>
          </filters>
        </filterColumn>
      </autoFilter>
    </customSheetView>
    <customSheetView guid="{0526464F-1A57-46CF-9952-0FDEF576095A}" filter="1" showAutoFilter="1">
      <autoFilter ref="$C$1:$C$944">
        <filterColumn colId="0">
          <customFilters>
            <customFilter val="*button*"/>
          </customFilters>
        </filterColumn>
      </autoFilter>
    </customSheetView>
    <customSheetView guid="{F8CE3C1A-A611-4858-964F-51A914B2C45D}" filter="1" showAutoFilter="1">
      <autoFilter ref="$C$1:$C$944">
        <filterColumn colId="0">
          <filters>
            <filter val="CAN_WiFi_to_TCU"/>
            <filter val="CAN_TCU_to_WiFi"/>
            <filter val="WiFi_out_0"/>
            <filter val="WiFi_in_0"/>
            <filter val="WiFi"/>
          </filters>
        </filterColumn>
      </autoFilter>
    </customSheetView>
    <customSheetView guid="{3F470D23-172C-462A-BBEA-624A2B746309}" filter="1" showAutoFilter="1">
      <autoFilter ref="$C$1:$C$944">
        <sortState ref="C1:C944">
          <sortCondition ref="C1:C944"/>
        </sortState>
      </autoFilter>
    </customSheetView>
    <customSheetView guid="{A35C8D4A-7CE0-47FA-BB5D-BDBDEC1CFAED}" filter="1" showAutoFilter="1">
      <autoFilter ref="$A$1:$W$323"/>
    </customSheetView>
    <customSheetView guid="{5B145029-D498-4E97-B309-7D275DEC12C9}" filter="1" showAutoFilter="1">
      <autoFilter ref="$C$1:$C$944">
        <filterColumn colId="0">
          <filters>
            <filter val="CAN_Camera_to_ECU"/>
            <filter val="Camera"/>
            <filter val="Camera_out_0"/>
            <filter val="CAN_ECU_to_Camera"/>
          </filters>
        </filterColumn>
      </autoFilter>
    </customSheetView>
    <customSheetView guid="{5AB27DBA-9C88-4230-8BF2-2FA55B54F4C5}" filter="1" showAutoFilter="1">
      <autoFilter ref="$C$1:$C$944"/>
    </customSheetView>
    <customSheetView guid="{4265F7F3-D9EB-4756-846E-546AA3D0B77A}" filter="1" showAutoFilter="1">
      <autoFilter ref="$A$1:$W$323">
        <filterColumn colId="2">
          <filters>
            <filter val="TCU_out_0"/>
            <filter val="TCU_out_1"/>
            <filter val="CAN_TCU_to_ECU"/>
            <filter val="TCU_out_2"/>
            <filter val="CAN_TCU_to_Blue"/>
            <filter val="CAN_Cel_to_TCU"/>
            <filter val="CAN_Blue_to_TCU"/>
            <filter val="CAN_WiFi_to_TCU"/>
            <filter val="Cel_Cloud_to_TCU"/>
            <filter val="TCU"/>
            <filter val="CAN_ECU_to_TCU"/>
            <filter val="CAN_TCU_to_WiFi"/>
            <filter val="CAN_TCU_to_Cel"/>
            <filter val="TCU_in_4"/>
            <filter val="TCU_in_0"/>
          </filters>
        </filterColumn>
      </autoFilter>
    </customSheetView>
    <customSheetView guid="{9359ECB3-ECDF-462D-8E08-8D961B201E73}" filter="1" showAutoFilter="1">
      <autoFilter ref="$A$1:$W$323">
        <filterColumn colId="2">
          <filters>
            <filter val="Button"/>
          </filters>
        </filterColumn>
      </autoFilter>
    </customSheetView>
    <customSheetView guid="{585D1324-8939-4C72-AEC6-012C7A7CCFA4}" filter="1" showAutoFilter="1">
      <autoFilter ref="$C$1:$C$944">
        <filterColumn colId="0">
          <filters blank="1">
            <filter val="Cloud_in_2"/>
            <filter val="TCU_out_0"/>
            <filter val="Cloud_in_1"/>
            <filter val="TCU_out_1"/>
            <filter val="Cloud_in_0"/>
            <filter val="CAN_TCU_to_ECU"/>
            <filter val="CAN_MEMS_to_Location"/>
            <filter val="Blue_out_0"/>
            <filter val="ECU_in_4"/>
            <filter val="ECU_in_5"/>
            <filter val="OBD_in_0"/>
            <filter val="ECU_in_2"/>
            <filter val="ECU_in_3"/>
            <filter val="GPS"/>
            <filter val="ECU_in_8"/>
            <filter val="TCU_out_2"/>
            <filter val="TCU_out_3"/>
            <filter val="CAN_TCU_to_Blue"/>
            <filter val="TCU_out_4"/>
            <filter val="ECU_in_6"/>
            <filter val="CAN_Camera_to_ECU"/>
            <filter val="ECU_in_7"/>
            <filter val="Button"/>
            <filter val="CAN_Cel_to_TCU"/>
            <filter val="CAN_Blue_to_TCU"/>
            <filter val="Blue_in_0"/>
            <filter val="MEMS"/>
            <filter val="Camera"/>
            <filter val="Cloud_out_1"/>
            <filter val="ML"/>
            <filter val="Cloud_out_0"/>
            <filter val="ML_to_Cloud"/>
            <filter val="Disp_out_0"/>
            <filter val="Gateway_ECU"/>
            <filter val="CAN_MEMS_to_ECU"/>
            <filter val="Sound"/>
            <filter val="Cellular"/>
            <filter val="CAN_Loation_to_ECU"/>
            <filter val="ECU_in_0"/>
            <filter val="ECU_in_1"/>
            <filter val="CAN_ECU_to_OBD"/>
            <filter val="Cloud_to_ML"/>
            <filter val="CAN_WiFi_to_TCU"/>
            <filter val="Bluetooth"/>
            <filter val="CAN_Sound_to_ECU"/>
            <filter val="Location_in_0"/>
            <filter val="CAN_Sensor_to_Location"/>
            <filter val="Location_in_1"/>
            <filter val="Cel_Cloud_to_TCU"/>
            <filter val="TCU"/>
            <filter val="CAN_OBD_to_ECU"/>
            <filter val="CAN_ECU_to_TCU"/>
            <filter val="Sound_out_0"/>
            <filter val="CAN_GPS_to_ECU"/>
            <filter val="Location_out_0"/>
            <filter val="OBD"/>
            <filter val="CAN_TCU_to_WiFi"/>
            <filter val="CAN_TCU_to_Cel"/>
            <filter val="OBD_out_0"/>
            <filter val="Camera_out_0"/>
            <filter val="ML_out_0"/>
            <filter val="WiFi_out_0"/>
            <filter val="MEMS_out_0"/>
            <filter val="MEMS_out_1"/>
            <filter val="GPS_out_0"/>
            <filter val="ML_in_0"/>
            <filter val="WiFi_in_0"/>
            <filter val="CAN_ECU_to_Camera"/>
            <filter val="TCU_in_1"/>
            <filter val="TCU_in_2"/>
            <filter val="TCU_in_3"/>
            <filter val="TCU_in_4"/>
            <filter val="Cel_in_0"/>
            <filter val="CAN_MP_to_ECU"/>
            <filter val="TCU_in_0"/>
            <filter val="Disp_in_0"/>
            <filter val="ECU_out_0"/>
            <filter val="Cloud"/>
            <filter val="ECU_out_2"/>
            <filter val="ECU_out_1"/>
            <filter val="Cel_out_0"/>
            <filter val="ECU_out_3"/>
            <filter val="WiFi"/>
            <filter val="CAN_ECU_to_Disp"/>
            <filter val="Location"/>
            <filter val="MP_out_0"/>
            <filter val="Display"/>
          </filters>
        </filterColumn>
      </autoFilter>
    </customSheetView>
    <customSheetView guid="{17E40F9F-8D1D-4A93-94F4-2FFA669DEB87}" filter="1" showAutoFilter="1">
      <autoFilter ref="$C$1:$C$944">
        <filterColumn colId="0">
          <filters>
            <filter val="CAN_WiFi_to_TCU"/>
            <filter val="CAN_TCU_to_WiFi"/>
            <filter val="WiFi_out_0"/>
            <filter val="WiFi_in_0"/>
            <filter val="WiFi"/>
          </filters>
        </filterColumn>
      </autoFilter>
    </customSheetView>
    <customSheetView guid="{3752EBEE-3777-4A26-9592-CB3D0D1044D9}" filter="1" showAutoFilter="1">
      <autoFilter ref="$C$1:$C$944">
        <sortState ref="C1:C944">
          <sortCondition ref="C1:C944"/>
        </sortState>
      </autoFilter>
    </customSheetView>
    <customSheetView guid="{D1C4F7EE-4B80-4F21-A689-5C6E3B193C24}" filter="1" showAutoFilter="1">
      <autoFilter ref="$B$1:$B$944"/>
    </customSheetView>
    <customSheetView guid="{8F296E50-28BD-4D02-99A9-0EA9FD82D5C0}" filter="1" showAutoFilter="1">
      <autoFilter ref="$C$1:$C$944"/>
    </customSheetView>
    <customSheetView guid="{3484E7A6-9C0F-4BFC-8EFC-85B1DF8C8110}" filter="1" showAutoFilter="1">
      <autoFilter ref="$C$1:$C$944">
        <filterColumn colId="0">
          <filters>
            <filter val="ML"/>
            <filter val="ML_to_Cloud"/>
            <filter val="Cloud_to_ML"/>
            <filter val="ML_out_0"/>
            <filter val="ML_in_0"/>
          </filters>
        </filterColumn>
      </autoFilter>
    </customSheetView>
    <customSheetView guid="{2CCEC6B5-F5E2-4E90-B1D1-349EA3ED33EE}" filter="1" showAutoFilter="1">
      <autoFilter ref="$C$1:$C$944">
        <filterColumn colId="0">
          <filters>
            <filter val="CAN_TCU_to_ECU"/>
            <filter val="CAN_WiFi_to_TCU"/>
            <filter val="CAN_ECU_to_TCU"/>
            <filter val="CAN_TCU_to_WiFi"/>
            <filter val="WiFi_out_0"/>
            <filter val="WiFi_in_0"/>
            <filter val="WiFi"/>
          </filters>
        </filterColumn>
      </autoFilter>
    </customSheetView>
    <customSheetView guid="{71F0F474-514A-4812-8A50-0239174D68B1}" filter="1" showAutoFilter="1">
      <autoFilter ref="$A$1:$W$323"/>
    </customSheetView>
    <customSheetView guid="{05AE227E-E841-4554-95CA-B292F26261B6}" filter="1" showAutoFilter="1">
      <autoFilter ref="$C$1:$C$944">
        <filterColumn colId="0">
          <filters>
            <filter val="CAN_WiFi_to_TCU"/>
            <filter val="CAN_TCU_to_WiFi"/>
            <filter val="WiFi_out_0"/>
            <filter val="WiFi_in_0"/>
            <filter val="WiFi"/>
          </filters>
        </filterColumn>
      </autoFilter>
    </customSheetView>
    <customSheetView guid="{24559F58-A94B-4625-AA9D-517F6860B913}" filter="1" showAutoFilter="1">
      <autoFilter ref="$C$1:$C$944">
        <filterColumn colId="0">
          <customFilters>
            <customFilter val="*obd*"/>
          </customFilters>
        </filterColumn>
      </autoFilter>
    </customSheetView>
    <customSheetView guid="{2765733D-80AA-4E17-9A75-3AA65BB3C77D}" filter="1" showAutoFilter="1">
      <autoFilter ref="$A$1:$W$323">
        <filterColumn colId="2">
          <filters>
            <filter val="TCU"/>
          </filters>
        </filterColumn>
      </autoFilter>
    </customSheetView>
    <customSheetView guid="{CD8FD50E-7F72-4B6F-89E3-3805C64023DF}" filter="1" showAutoFilter="1">
      <autoFilter ref="$Y$1:$AE$323"/>
    </customSheetView>
    <customSheetView guid="{148468DF-D6D1-4D7D-88D0-04B8ADC05346}" filter="1" showAutoFilter="1">
      <autoFilter ref="$A$1:$W$323">
        <filterColumn colId="2">
          <filters>
            <filter val="CAN_TCU_to_ECU"/>
            <filter val="ML"/>
            <filter val="ML_to_Cloud"/>
            <filter val="Cloud_to_ML"/>
            <filter val="CAN_ECU_to_TCU"/>
            <filter val="ML_out_0"/>
            <filter val="ML_in_0"/>
          </filters>
        </filterColumn>
      </autoFilter>
    </customSheetView>
    <customSheetView guid="{403AEAA4-0759-4D3F-8325-7029A42CC668}" filter="1" showAutoFilter="1">
      <autoFilter ref="$C$1:$C$944"/>
    </customSheetView>
    <customSheetView guid="{C230D3FC-D98C-4547-B9BE-1AC8C09355DE}" filter="1" showAutoFilter="1">
      <autoFilter ref="$C$1:$C$944"/>
    </customSheetView>
    <customSheetView guid="{262A54BB-BF1D-4AA4-8583-F1FB0B0F47F9}" filter="1" showAutoFilter="1">
      <autoFilter ref="$C$1:$C$944">
        <filterColumn colId="0">
          <filters>
            <filter val="CAN_Camera_to_ECU"/>
            <filter val="Camera"/>
            <filter val="Camera_out_0"/>
            <filter val="CAN_ECU_to_Camera"/>
          </filters>
        </filterColumn>
      </autoFilter>
    </customSheetView>
    <customSheetView guid="{BE1E4DD4-6605-4A8D-AEE8-DD4E2A82AA1C}" filter="1" showAutoFilter="1">
      <autoFilter ref="$C$1:$C$944">
        <filterColumn colId="0">
          <customFilters>
            <customFilter val="*temperature*"/>
          </customFilters>
        </filterColumn>
      </autoFilter>
    </customSheetView>
    <customSheetView guid="{7240B79F-261A-4DE3-B04B-92C8B19E7901}" filter="1" showAutoFilter="1">
      <autoFilter ref="$C$1:$C$944">
        <filterColumn colId="0">
          <filters>
            <filter val="ML"/>
            <filter val="ML_to_Cloud"/>
            <filter val="Cloud_to_ML"/>
            <filter val="ML_out_0"/>
            <filter val="ML_in_0"/>
          </filters>
        </filterColumn>
      </autoFilter>
    </customSheetView>
    <customSheetView guid="{0EE54E67-22FB-4E32-9243-D00017B1A16F}" filter="1" showAutoFilter="1">
      <autoFilter ref="$C$1:$C$944">
        <filterColumn colId="0">
          <filters>
            <filter val="CAN_MEMS_to_Location"/>
            <filter val="MEMS"/>
            <filter val="CAN_MEMS_to_ECU"/>
            <filter val="MEMS_out_0"/>
            <filter val="MEMS_out_1"/>
          </filters>
        </filterColumn>
      </autoFilter>
    </customSheetView>
    <customSheetView guid="{564A7C35-CD17-4892-8231-80CA98A702C5}" filter="1" showAutoFilter="1">
      <autoFilter ref="$C$1:$C$944">
        <filterColumn colId="0">
          <filters>
            <filter val="CAN_MEMS_to_Location"/>
            <filter val="Location_in_0"/>
            <filter val="CAN_Sensor_to_Location"/>
            <filter val="Location_in_1"/>
            <filter val="Location_out_0"/>
            <filter val="Location"/>
          </filters>
        </filterColumn>
      </autoFilter>
    </customSheetView>
    <customSheetView guid="{35F587A5-620B-498F-9FEA-7CA3F7016449}" filter="1" showAutoFilter="1">
      <autoFilter ref="$B$1:$B$944">
        <filterColumn colId="0">
          <customFilters>
            <customFilter val="*OBD*"/>
          </customFilters>
        </filterColumn>
      </autoFilter>
    </customSheetView>
    <customSheetView guid="{2B9A7395-2045-4F4E-844F-3BDB7457E4E1}" filter="1" showAutoFilter="1">
      <autoFilter ref="$C$1:$C$944"/>
    </customSheetView>
    <customSheetView guid="{AEE7AB41-52AE-4034-B6CA-00F09D39FE96}" filter="1" showAutoFilter="1">
      <autoFilter ref="$C$1:$C$944">
        <filterColumn colId="0">
          <filters>
            <filter val="Cloud_in_2"/>
            <filter val="Cloud_in_1"/>
            <filter val="Cloud_in_0"/>
            <filter val="CAN_TCU_to_ECU"/>
            <filter val="Web_Call_Service_to_Cloud"/>
            <filter val="Cloud_Web_Call_to_Service"/>
            <filter val="Cloud_out_1"/>
            <filter val="Cloud_out_0"/>
            <filter val="ML_to_Cloud"/>
            <filter val="Cloud_to_ML"/>
            <filter val="Cel_Cloud_to_TCU"/>
            <filter val="CAN_ECU_to_TCU"/>
            <filter val="Cloud"/>
          </filters>
        </filterColumn>
      </autoFilter>
    </customSheetView>
    <customSheetView guid="{BBBAAA5F-E197-48C4-8BE0-0D10CFD0E657}" filter="1" showAutoFilter="1">
      <autoFilter ref="$A$1:$W$323">
        <filterColumn colId="7">
          <filters/>
        </filterColumn>
        <filterColumn colId="17">
          <filters>
            <filter val="High"/>
            <filter val="Low"/>
            <filter val="Medium"/>
          </filters>
        </filterColumn>
      </autoFilter>
    </customSheetView>
    <customSheetView guid="{5176AC2E-CB6B-476A-9A5A-42320BE02CF0}" filter="1" showAutoFilter="1">
      <autoFilter ref="$A$1:$W$323">
        <filterColumn colId="17">
          <filters>
            <filter val="High"/>
          </filters>
        </filterColumn>
      </autoFilter>
    </customSheetView>
    <customSheetView guid="{43D81B4B-8D60-4F9D-A57A-FA1635541D82}" filter="1" showAutoFilter="1">
      <autoFilter ref="$A$1:$W$323">
        <filterColumn colId="17">
          <filters>
            <filter val="High"/>
          </filters>
        </filterColumn>
      </autoFilter>
    </customSheetView>
    <customSheetView guid="{ABBBE3A5-8978-44AE-A44D-E431E0C6A2B0}" filter="1" showAutoFilter="1">
      <autoFilter ref="$C$1:$C$944">
        <filterColumn colId="0">
          <filters>
            <filter val="ML"/>
            <filter val="ML_to_Cloud"/>
            <filter val="Cloud_to_ML"/>
            <filter val="ML_out_0"/>
            <filter val="ML_in_0"/>
          </filters>
        </filterColumn>
      </autoFilter>
    </customSheetView>
    <customSheetView guid="{8138049E-E69B-449C-BE06-374CED61D348}" filter="1" showAutoFilter="1">
      <autoFilter ref="$C$1:$C$944">
        <sortState ref="C1:C944">
          <sortCondition ref="C1:C944"/>
        </sortState>
      </autoFilter>
    </customSheetView>
    <customSheetView guid="{2E54F766-127B-4ECA-9A6F-2D38ACF7B839}" filter="1" showAutoFilter="1">
      <autoFilter ref="$C$1:$C$944">
        <filterColumn colId="0">
          <filters>
            <filter val="CAN_TCU_to_ECU"/>
            <filter val="ML"/>
            <filter val="ML_to_Cloud"/>
            <filter val="Cloud_to_ML"/>
            <filter val="CAN_ECU_to_TCU"/>
            <filter val="ML_out_0"/>
            <filter val="ML_in_0"/>
          </filters>
        </filterColumn>
      </autoFilter>
    </customSheetView>
    <customSheetView guid="{0E4DC9FF-C326-4E56-A812-435CD4E6A910}" filter="1" showAutoFilter="1">
      <autoFilter ref="$A$1:$W$293">
        <sortState ref="A1:W293">
          <sortCondition ref="C1:C293"/>
        </sortState>
      </autoFilter>
    </customSheetView>
  </customSheetViews>
  <conditionalFormatting sqref="A2:A4 A6:A227 A229:A266 A268:A944">
    <cfRule type="notContainsBlanks" dxfId="0" priority="1">
      <formula>LEN(TRIM(A2))&gt;0</formula>
    </cfRule>
  </conditionalFormatting>
  <conditionalFormatting sqref="T2:T8 T10:T53 V34 T55:T68 T70:T90 V71 T92:T224 V108 T226:T286 T288:T296 T299:T323 V320:V321">
    <cfRule type="notContainsBlanks" dxfId="1" priority="2">
      <formula>LEN(TRIM(T2))&gt;0</formula>
    </cfRule>
  </conditionalFormatting>
  <conditionalFormatting sqref="B98">
    <cfRule type="colorScale" priority="3">
      <colorScale>
        <cfvo type="min"/>
        <cfvo type="max"/>
        <color rgb="FF57BB8A"/>
        <color rgb="FFFFFFFF"/>
      </colorScale>
    </cfRule>
  </conditionalFormatting>
  <dataValidations>
    <dataValidation type="list" allowBlank="1" showErrorMessage="1" sqref="F2:F323">
      <formula1>"Physical,Local,Adjacent,Network"</formula1>
    </dataValidation>
    <dataValidation type="list" allowBlank="1" showErrorMessage="1" sqref="S2:S323">
      <formula1>"Avoidance,Mitigation,Acceptance,Transfer"</formula1>
    </dataValidation>
    <dataValidation type="list" allowBlank="1" showErrorMessage="1" sqref="H2:H323 J2:J323 L2:L323 N2:N323">
      <formula1>"Negligible,Moderate,Major,Severe"</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34.0"/>
    <col customWidth="1" min="3" max="3" width="26.5"/>
    <col customWidth="1" min="4" max="4" width="43.38"/>
    <col customWidth="1" min="5" max="5" width="51.38"/>
    <col customWidth="1" min="6" max="6" width="16.0"/>
    <col customWidth="1" min="7" max="7" width="15.63"/>
    <col customWidth="1" min="8" max="8" width="13.75"/>
    <col customWidth="1" min="9" max="9" width="40.0"/>
    <col customWidth="1" min="10" max="10" width="14.5"/>
    <col customWidth="1" min="11" max="11" width="17.75"/>
    <col customWidth="1" min="12" max="12" width="18.0"/>
    <col customWidth="1" min="13" max="13" width="15.5"/>
    <col customWidth="1" min="14" max="14" width="18.5"/>
    <col customWidth="1" min="16" max="16" width="12.63"/>
    <col customWidth="1" min="17" max="17" width="22.38"/>
    <col customWidth="1" min="18" max="18" width="21.25"/>
    <col customWidth="1" min="19" max="19" width="16.75"/>
    <col customWidth="1" min="20" max="20" width="27.13"/>
    <col customWidth="1" min="21" max="21" width="14.5"/>
    <col customWidth="1" min="22" max="23" width="30.63"/>
    <col customWidth="1" min="24" max="24" width="29.25"/>
  </cols>
  <sheetData>
    <row r="1">
      <c r="A1" s="168"/>
      <c r="B1" s="169" t="s">
        <v>2595</v>
      </c>
      <c r="C1" s="169" t="s">
        <v>2596</v>
      </c>
      <c r="D1" s="170" t="s">
        <v>381</v>
      </c>
      <c r="E1" s="171" t="s">
        <v>382</v>
      </c>
      <c r="F1" s="172" t="s">
        <v>383</v>
      </c>
      <c r="G1" s="172" t="s">
        <v>384</v>
      </c>
      <c r="H1" s="172" t="s">
        <v>385</v>
      </c>
      <c r="I1" s="172" t="s">
        <v>386</v>
      </c>
      <c r="J1" s="172" t="s">
        <v>387</v>
      </c>
      <c r="K1" s="172" t="s">
        <v>388</v>
      </c>
      <c r="L1" s="172" t="s">
        <v>389</v>
      </c>
      <c r="M1" s="172" t="s">
        <v>390</v>
      </c>
      <c r="N1" s="172" t="s">
        <v>391</v>
      </c>
      <c r="O1" s="172" t="s">
        <v>392</v>
      </c>
      <c r="P1" s="94" t="s">
        <v>393</v>
      </c>
      <c r="Q1" s="94" t="s">
        <v>394</v>
      </c>
      <c r="R1" s="94" t="s">
        <v>395</v>
      </c>
      <c r="S1" s="172" t="s">
        <v>396</v>
      </c>
      <c r="T1" s="172" t="s">
        <v>397</v>
      </c>
      <c r="U1" s="172" t="s">
        <v>398</v>
      </c>
      <c r="V1" s="172"/>
      <c r="W1" s="172" t="s">
        <v>399</v>
      </c>
      <c r="X1" s="172" t="s">
        <v>400</v>
      </c>
      <c r="Y1" s="173"/>
      <c r="Z1" s="174" t="s">
        <v>401</v>
      </c>
      <c r="AA1" s="174" t="s">
        <v>402</v>
      </c>
      <c r="AB1" s="174" t="s">
        <v>403</v>
      </c>
      <c r="AC1" s="174" t="s">
        <v>404</v>
      </c>
      <c r="AD1" s="174" t="s">
        <v>405</v>
      </c>
      <c r="AE1" s="174" t="s">
        <v>406</v>
      </c>
      <c r="AF1" s="174" t="s">
        <v>407</v>
      </c>
    </row>
    <row r="2">
      <c r="A2" s="175" t="s">
        <v>2597</v>
      </c>
      <c r="B2" s="176" t="s">
        <v>2598</v>
      </c>
      <c r="C2" s="177" t="s">
        <v>2599</v>
      </c>
      <c r="D2" s="119" t="s">
        <v>2600</v>
      </c>
      <c r="E2" s="178" t="s">
        <v>2601</v>
      </c>
      <c r="F2" s="106" t="s">
        <v>427</v>
      </c>
      <c r="G2" s="119" t="s">
        <v>2602</v>
      </c>
      <c r="H2" s="106" t="s">
        <v>415</v>
      </c>
      <c r="I2" s="119" t="s">
        <v>2603</v>
      </c>
      <c r="J2" s="106" t="s">
        <v>417</v>
      </c>
      <c r="K2" s="119" t="s">
        <v>2604</v>
      </c>
      <c r="L2" s="106" t="s">
        <v>415</v>
      </c>
      <c r="M2" s="179" t="s">
        <v>2605</v>
      </c>
      <c r="N2" s="106" t="s">
        <v>417</v>
      </c>
      <c r="O2" s="106" t="s">
        <v>2606</v>
      </c>
      <c r="P2" s="103" t="str">
        <f t="shared" ref="P2:P309" si="1">IF(AD2=0, "", IF(AD2&lt;=10, "Very Low", IF(AD2&lt;=20, "Low", IF(AD2&lt;=30, "Medium", "High"))))</f>
        <v>Low</v>
      </c>
      <c r="Q2" s="103" t="str">
        <f t="shared" ref="Q2:Q309" si="2">IF(F2="Physical", "Very Low", IF(F2="Local", "Low", IF(F2="Adjacent", "Medium", IF(F2="Network", "High", ""))))</f>
        <v>High</v>
      </c>
      <c r="R2" s="103" t="str">
        <f>IF(AF2&gt;900, "High", IF(AF2&gt;400, "Medium", IF(AF2&gt;200, "Low", IF(AF2&gt;0, "Very Low", ""))))</f>
        <v>Medium</v>
      </c>
      <c r="S2" s="106" t="s">
        <v>434</v>
      </c>
      <c r="T2" s="180" t="s">
        <v>859</v>
      </c>
      <c r="U2" s="181"/>
      <c r="V2" s="182"/>
      <c r="W2" s="182" t="s">
        <v>860</v>
      </c>
      <c r="X2" s="127"/>
      <c r="Y2" s="183"/>
      <c r="Z2" s="184">
        <f t="shared" ref="Z2:Z309" si="3">IF(H2="Negligible", 10, IF(H2="Moderate", 20, IF(H2="Major", 30, IF(H2="Severe", 40, 0))))</f>
        <v>30</v>
      </c>
      <c r="AA2" s="184">
        <f t="shared" ref="AA2:AA309" si="4">IF(J2="Negligible", 10, IF(J2="Moderate", 20, IF(J2="Major", 30, IF(J2="Severe", 40, 0))))</f>
        <v>10</v>
      </c>
      <c r="AB2" s="184">
        <f t="shared" ref="AB2:AB309" si="5">IF(L2="Negligible", 10, IF(L2="Moderate", 20, IF(L2="Major", 30, IF(L2="Severe", 40, 0))))</f>
        <v>30</v>
      </c>
      <c r="AC2" s="184">
        <f t="shared" ref="AC2:AC309" si="6">IF(N2="Negligible", 10, IF(N2="Moderate", 20, IF(N2="Major", 30, IF(N2="Severe", 40, 0))))</f>
        <v>10</v>
      </c>
      <c r="AD2" s="184">
        <f t="shared" ref="AD2:AD309" si="7">(Z2+AA2+AB2+AC2)/4</f>
        <v>20</v>
      </c>
      <c r="AE2" s="184">
        <f t="shared" ref="AE2:AE309" si="8">IF(Q2="High", 40, IF(Q2="Medium", 30, IF(Q2="Low", 20, 10)))</f>
        <v>40</v>
      </c>
      <c r="AF2" s="184">
        <f t="shared" ref="AF2:AF309" si="9">AD2*AE2</f>
        <v>800</v>
      </c>
    </row>
    <row r="3">
      <c r="A3" s="175" t="s">
        <v>2607</v>
      </c>
      <c r="B3" s="176" t="s">
        <v>2608</v>
      </c>
      <c r="C3" s="177" t="s">
        <v>2599</v>
      </c>
      <c r="D3" s="185" t="s">
        <v>2600</v>
      </c>
      <c r="E3" s="178" t="s">
        <v>2609</v>
      </c>
      <c r="F3" s="106" t="s">
        <v>427</v>
      </c>
      <c r="G3" s="119" t="s">
        <v>2602</v>
      </c>
      <c r="H3" s="106" t="s">
        <v>415</v>
      </c>
      <c r="I3" s="119" t="s">
        <v>2603</v>
      </c>
      <c r="J3" s="106" t="s">
        <v>417</v>
      </c>
      <c r="K3" s="119" t="s">
        <v>2604</v>
      </c>
      <c r="L3" s="106" t="s">
        <v>415</v>
      </c>
      <c r="M3" s="179" t="s">
        <v>2605</v>
      </c>
      <c r="N3" s="106" t="s">
        <v>417</v>
      </c>
      <c r="O3" s="106" t="s">
        <v>2606</v>
      </c>
      <c r="P3" s="103" t="str">
        <f t="shared" si="1"/>
        <v>Low</v>
      </c>
      <c r="Q3" s="103" t="str">
        <f t="shared" si="2"/>
        <v>High</v>
      </c>
      <c r="R3" s="103" t="str">
        <f t="shared" ref="R3:R309" si="10">IF(AF3&gt;800, "High", IF(AF3&gt;400, "Medium", IF(AF3&gt;200, "Low", IF(AF3&gt;0, "Very Low", ""))))</f>
        <v>Medium</v>
      </c>
      <c r="S3" s="106" t="s">
        <v>434</v>
      </c>
      <c r="T3" s="180" t="s">
        <v>859</v>
      </c>
      <c r="U3" s="181"/>
      <c r="V3" s="182"/>
      <c r="W3" s="182" t="s">
        <v>860</v>
      </c>
      <c r="X3" s="127"/>
      <c r="Y3" s="183"/>
      <c r="Z3" s="184">
        <f t="shared" si="3"/>
        <v>30</v>
      </c>
      <c r="AA3" s="184">
        <f t="shared" si="4"/>
        <v>10</v>
      </c>
      <c r="AB3" s="184">
        <f t="shared" si="5"/>
        <v>30</v>
      </c>
      <c r="AC3" s="184">
        <f t="shared" si="6"/>
        <v>10</v>
      </c>
      <c r="AD3" s="184">
        <f t="shared" si="7"/>
        <v>20</v>
      </c>
      <c r="AE3" s="184">
        <f t="shared" si="8"/>
        <v>40</v>
      </c>
      <c r="AF3" s="184">
        <f t="shared" si="9"/>
        <v>800</v>
      </c>
    </row>
    <row r="4">
      <c r="A4" s="175" t="s">
        <v>2610</v>
      </c>
      <c r="B4" s="176" t="s">
        <v>2611</v>
      </c>
      <c r="C4" s="177" t="s">
        <v>2599</v>
      </c>
      <c r="D4" s="185" t="s">
        <v>2600</v>
      </c>
      <c r="E4" s="119" t="s">
        <v>2601</v>
      </c>
      <c r="F4" s="106" t="s">
        <v>427</v>
      </c>
      <c r="G4" s="119" t="s">
        <v>2602</v>
      </c>
      <c r="H4" s="106" t="s">
        <v>415</v>
      </c>
      <c r="I4" s="119" t="s">
        <v>2603</v>
      </c>
      <c r="J4" s="106" t="s">
        <v>419</v>
      </c>
      <c r="K4" s="119" t="s">
        <v>2604</v>
      </c>
      <c r="L4" s="106" t="s">
        <v>417</v>
      </c>
      <c r="M4" s="119" t="s">
        <v>2604</v>
      </c>
      <c r="N4" s="106" t="s">
        <v>419</v>
      </c>
      <c r="O4" s="119" t="s">
        <v>2612</v>
      </c>
      <c r="P4" s="103" t="str">
        <f t="shared" si="1"/>
        <v>Low</v>
      </c>
      <c r="Q4" s="103" t="str">
        <f t="shared" si="2"/>
        <v>High</v>
      </c>
      <c r="R4" s="103" t="str">
        <f t="shared" si="10"/>
        <v>Medium</v>
      </c>
      <c r="S4" s="106" t="s">
        <v>434</v>
      </c>
      <c r="T4" s="180" t="s">
        <v>859</v>
      </c>
      <c r="U4" s="181"/>
      <c r="V4" s="182"/>
      <c r="W4" s="182" t="s">
        <v>860</v>
      </c>
      <c r="X4" s="127"/>
      <c r="Y4" s="183"/>
      <c r="Z4" s="184">
        <f t="shared" si="3"/>
        <v>30</v>
      </c>
      <c r="AA4" s="184">
        <f t="shared" si="4"/>
        <v>20</v>
      </c>
      <c r="AB4" s="184">
        <f t="shared" si="5"/>
        <v>10</v>
      </c>
      <c r="AC4" s="184">
        <f t="shared" si="6"/>
        <v>20</v>
      </c>
      <c r="AD4" s="184">
        <f t="shared" si="7"/>
        <v>20</v>
      </c>
      <c r="AE4" s="184">
        <f t="shared" si="8"/>
        <v>40</v>
      </c>
      <c r="AF4" s="184">
        <f t="shared" si="9"/>
        <v>800</v>
      </c>
    </row>
    <row r="5">
      <c r="A5" s="175" t="s">
        <v>2613</v>
      </c>
      <c r="B5" s="176" t="s">
        <v>2614</v>
      </c>
      <c r="C5" s="177" t="s">
        <v>2599</v>
      </c>
      <c r="D5" s="185" t="s">
        <v>445</v>
      </c>
      <c r="E5" s="186"/>
      <c r="F5" s="106" t="s">
        <v>413</v>
      </c>
      <c r="G5" s="127"/>
      <c r="H5" s="106" t="s">
        <v>415</v>
      </c>
      <c r="I5" s="119" t="s">
        <v>2603</v>
      </c>
      <c r="J5" s="106" t="s">
        <v>417</v>
      </c>
      <c r="K5" s="119" t="s">
        <v>1745</v>
      </c>
      <c r="L5" s="106" t="s">
        <v>417</v>
      </c>
      <c r="M5" s="187" t="s">
        <v>2615</v>
      </c>
      <c r="N5" s="106" t="s">
        <v>417</v>
      </c>
      <c r="O5" s="127"/>
      <c r="P5" s="103" t="str">
        <f t="shared" si="1"/>
        <v>Low</v>
      </c>
      <c r="Q5" s="103" t="str">
        <f t="shared" si="2"/>
        <v>Very Low</v>
      </c>
      <c r="R5" s="103" t="str">
        <f t="shared" si="10"/>
        <v>Very Low</v>
      </c>
      <c r="S5" s="106" t="s">
        <v>422</v>
      </c>
      <c r="T5" s="127"/>
      <c r="U5" s="106"/>
      <c r="V5" s="127"/>
      <c r="W5" s="127"/>
      <c r="X5" s="127"/>
      <c r="Y5" s="183"/>
      <c r="Z5" s="184">
        <f t="shared" si="3"/>
        <v>30</v>
      </c>
      <c r="AA5" s="184">
        <f t="shared" si="4"/>
        <v>10</v>
      </c>
      <c r="AB5" s="184">
        <f t="shared" si="5"/>
        <v>10</v>
      </c>
      <c r="AC5" s="184">
        <f t="shared" si="6"/>
        <v>10</v>
      </c>
      <c r="AD5" s="184">
        <f t="shared" si="7"/>
        <v>15</v>
      </c>
      <c r="AE5" s="184">
        <f t="shared" si="8"/>
        <v>10</v>
      </c>
      <c r="AF5" s="184">
        <f t="shared" si="9"/>
        <v>150</v>
      </c>
    </row>
    <row r="6">
      <c r="A6" s="175" t="s">
        <v>2616</v>
      </c>
      <c r="B6" s="176" t="s">
        <v>2617</v>
      </c>
      <c r="C6" s="177" t="s">
        <v>2599</v>
      </c>
      <c r="D6" s="185" t="s">
        <v>445</v>
      </c>
      <c r="E6" s="186"/>
      <c r="F6" s="106" t="s">
        <v>413</v>
      </c>
      <c r="G6" s="127"/>
      <c r="H6" s="106" t="s">
        <v>415</v>
      </c>
      <c r="I6" s="119" t="s">
        <v>2603</v>
      </c>
      <c r="J6" s="106" t="s">
        <v>417</v>
      </c>
      <c r="K6" s="119" t="s">
        <v>1745</v>
      </c>
      <c r="L6" s="106" t="s">
        <v>417</v>
      </c>
      <c r="M6" s="187" t="s">
        <v>2615</v>
      </c>
      <c r="N6" s="106" t="s">
        <v>417</v>
      </c>
      <c r="O6" s="127"/>
      <c r="P6" s="103" t="str">
        <f t="shared" si="1"/>
        <v>Low</v>
      </c>
      <c r="Q6" s="103" t="str">
        <f t="shared" si="2"/>
        <v>Very Low</v>
      </c>
      <c r="R6" s="103" t="str">
        <f t="shared" si="10"/>
        <v>Very Low</v>
      </c>
      <c r="S6" s="106" t="s">
        <v>422</v>
      </c>
      <c r="T6" s="127"/>
      <c r="U6" s="127"/>
      <c r="V6" s="127"/>
      <c r="W6" s="127"/>
      <c r="X6" s="127"/>
      <c r="Y6" s="183"/>
      <c r="Z6" s="184">
        <f t="shared" si="3"/>
        <v>30</v>
      </c>
      <c r="AA6" s="184">
        <f t="shared" si="4"/>
        <v>10</v>
      </c>
      <c r="AB6" s="184">
        <f t="shared" si="5"/>
        <v>10</v>
      </c>
      <c r="AC6" s="184">
        <f t="shared" si="6"/>
        <v>10</v>
      </c>
      <c r="AD6" s="184">
        <f t="shared" si="7"/>
        <v>15</v>
      </c>
      <c r="AE6" s="184">
        <f t="shared" si="8"/>
        <v>10</v>
      </c>
      <c r="AF6" s="184">
        <f t="shared" si="9"/>
        <v>150</v>
      </c>
    </row>
    <row r="7">
      <c r="A7" s="175" t="s">
        <v>2618</v>
      </c>
      <c r="B7" s="176" t="s">
        <v>2619</v>
      </c>
      <c r="C7" s="177" t="s">
        <v>2599</v>
      </c>
      <c r="D7" s="185" t="s">
        <v>445</v>
      </c>
      <c r="E7" s="186"/>
      <c r="F7" s="106" t="s">
        <v>413</v>
      </c>
      <c r="G7" s="127"/>
      <c r="H7" s="106" t="s">
        <v>415</v>
      </c>
      <c r="I7" s="119" t="s">
        <v>2603</v>
      </c>
      <c r="J7" s="106" t="s">
        <v>417</v>
      </c>
      <c r="K7" s="119" t="s">
        <v>1745</v>
      </c>
      <c r="L7" s="106" t="s">
        <v>417</v>
      </c>
      <c r="M7" s="187" t="s">
        <v>2615</v>
      </c>
      <c r="N7" s="106" t="s">
        <v>417</v>
      </c>
      <c r="O7" s="127"/>
      <c r="P7" s="103" t="str">
        <f t="shared" si="1"/>
        <v>Low</v>
      </c>
      <c r="Q7" s="103" t="str">
        <f t="shared" si="2"/>
        <v>Very Low</v>
      </c>
      <c r="R7" s="103" t="str">
        <f t="shared" si="10"/>
        <v>Very Low</v>
      </c>
      <c r="S7" s="106" t="s">
        <v>422</v>
      </c>
      <c r="T7" s="127"/>
      <c r="U7" s="127"/>
      <c r="V7" s="127"/>
      <c r="W7" s="127"/>
      <c r="X7" s="127"/>
      <c r="Y7" s="183"/>
      <c r="Z7" s="184">
        <f t="shared" si="3"/>
        <v>30</v>
      </c>
      <c r="AA7" s="184">
        <f t="shared" si="4"/>
        <v>10</v>
      </c>
      <c r="AB7" s="184">
        <f t="shared" si="5"/>
        <v>10</v>
      </c>
      <c r="AC7" s="184">
        <f t="shared" si="6"/>
        <v>10</v>
      </c>
      <c r="AD7" s="184">
        <f t="shared" si="7"/>
        <v>15</v>
      </c>
      <c r="AE7" s="184">
        <f t="shared" si="8"/>
        <v>10</v>
      </c>
      <c r="AF7" s="184">
        <f t="shared" si="9"/>
        <v>150</v>
      </c>
    </row>
    <row r="8">
      <c r="A8" s="175" t="s">
        <v>2620</v>
      </c>
      <c r="B8" s="176" t="s">
        <v>2621</v>
      </c>
      <c r="C8" s="177" t="s">
        <v>2622</v>
      </c>
      <c r="D8" s="188" t="s">
        <v>2623</v>
      </c>
      <c r="E8" s="119" t="s">
        <v>2601</v>
      </c>
      <c r="F8" s="106" t="s">
        <v>545</v>
      </c>
      <c r="G8" s="189" t="s">
        <v>2602</v>
      </c>
      <c r="H8" s="106" t="s">
        <v>415</v>
      </c>
      <c r="I8" s="119" t="s">
        <v>2603</v>
      </c>
      <c r="J8" s="106" t="s">
        <v>417</v>
      </c>
      <c r="K8" s="187" t="s">
        <v>1745</v>
      </c>
      <c r="L8" s="106" t="s">
        <v>419</v>
      </c>
      <c r="M8" s="187" t="s">
        <v>2615</v>
      </c>
      <c r="N8" s="106" t="s">
        <v>419</v>
      </c>
      <c r="O8" s="187" t="s">
        <v>2624</v>
      </c>
      <c r="P8" s="103" t="str">
        <f t="shared" si="1"/>
        <v>Low</v>
      </c>
      <c r="Q8" s="103" t="str">
        <f t="shared" si="2"/>
        <v>Low</v>
      </c>
      <c r="R8" s="103" t="str">
        <f t="shared" si="10"/>
        <v>Low</v>
      </c>
      <c r="S8" s="106" t="s">
        <v>422</v>
      </c>
      <c r="T8" s="187" t="s">
        <v>445</v>
      </c>
      <c r="U8" s="190" t="s">
        <v>2625</v>
      </c>
      <c r="V8" s="127"/>
      <c r="W8" s="127"/>
      <c r="X8" s="127"/>
      <c r="Y8" s="183"/>
      <c r="Z8" s="184">
        <f t="shared" si="3"/>
        <v>30</v>
      </c>
      <c r="AA8" s="184">
        <f t="shared" si="4"/>
        <v>10</v>
      </c>
      <c r="AB8" s="184">
        <f t="shared" si="5"/>
        <v>20</v>
      </c>
      <c r="AC8" s="184">
        <f t="shared" si="6"/>
        <v>20</v>
      </c>
      <c r="AD8" s="184">
        <f t="shared" si="7"/>
        <v>20</v>
      </c>
      <c r="AE8" s="184">
        <f t="shared" si="8"/>
        <v>20</v>
      </c>
      <c r="AF8" s="184">
        <f t="shared" si="9"/>
        <v>400</v>
      </c>
    </row>
    <row r="9">
      <c r="A9" s="175" t="s">
        <v>2626</v>
      </c>
      <c r="B9" s="176" t="s">
        <v>2627</v>
      </c>
      <c r="C9" s="177" t="s">
        <v>2622</v>
      </c>
      <c r="D9" s="119" t="s">
        <v>2628</v>
      </c>
      <c r="E9" s="191" t="s">
        <v>2629</v>
      </c>
      <c r="F9" s="106" t="s">
        <v>545</v>
      </c>
      <c r="G9" s="192" t="s">
        <v>2602</v>
      </c>
      <c r="H9" s="106" t="s">
        <v>415</v>
      </c>
      <c r="I9" s="119" t="s">
        <v>2603</v>
      </c>
      <c r="J9" s="106" t="s">
        <v>417</v>
      </c>
      <c r="K9" s="193" t="s">
        <v>1745</v>
      </c>
      <c r="L9" s="106" t="s">
        <v>419</v>
      </c>
      <c r="M9" s="193" t="s">
        <v>2615</v>
      </c>
      <c r="N9" s="106" t="s">
        <v>417</v>
      </c>
      <c r="O9" s="193" t="s">
        <v>2624</v>
      </c>
      <c r="P9" s="103" t="str">
        <f t="shared" si="1"/>
        <v>Low</v>
      </c>
      <c r="Q9" s="103" t="str">
        <f t="shared" si="2"/>
        <v>Low</v>
      </c>
      <c r="R9" s="103" t="str">
        <f t="shared" si="10"/>
        <v>Low</v>
      </c>
      <c r="S9" s="106" t="s">
        <v>422</v>
      </c>
      <c r="T9" s="192" t="s">
        <v>445</v>
      </c>
      <c r="U9" s="190" t="s">
        <v>2625</v>
      </c>
      <c r="V9" s="127"/>
      <c r="W9" s="127"/>
      <c r="X9" s="127"/>
      <c r="Y9" s="183"/>
      <c r="Z9" s="184">
        <f t="shared" si="3"/>
        <v>30</v>
      </c>
      <c r="AA9" s="184">
        <f t="shared" si="4"/>
        <v>10</v>
      </c>
      <c r="AB9" s="184">
        <f t="shared" si="5"/>
        <v>20</v>
      </c>
      <c r="AC9" s="184">
        <f t="shared" si="6"/>
        <v>10</v>
      </c>
      <c r="AD9" s="184">
        <f t="shared" si="7"/>
        <v>17.5</v>
      </c>
      <c r="AE9" s="184">
        <f t="shared" si="8"/>
        <v>20</v>
      </c>
      <c r="AF9" s="184">
        <f t="shared" si="9"/>
        <v>350</v>
      </c>
    </row>
    <row r="10">
      <c r="A10" s="175" t="s">
        <v>2630</v>
      </c>
      <c r="B10" s="176" t="s">
        <v>2631</v>
      </c>
      <c r="C10" s="177" t="s">
        <v>2622</v>
      </c>
      <c r="D10" s="188" t="s">
        <v>2600</v>
      </c>
      <c r="E10" s="191" t="s">
        <v>2601</v>
      </c>
      <c r="F10" s="106" t="s">
        <v>545</v>
      </c>
      <c r="G10" s="194" t="s">
        <v>2602</v>
      </c>
      <c r="H10" s="106" t="s">
        <v>415</v>
      </c>
      <c r="I10" s="119" t="s">
        <v>2603</v>
      </c>
      <c r="J10" s="106" t="s">
        <v>417</v>
      </c>
      <c r="K10" s="194" t="s">
        <v>1745</v>
      </c>
      <c r="L10" s="106" t="s">
        <v>419</v>
      </c>
      <c r="M10" s="194" t="s">
        <v>2615</v>
      </c>
      <c r="N10" s="106" t="s">
        <v>417</v>
      </c>
      <c r="O10" s="194" t="s">
        <v>2624</v>
      </c>
      <c r="P10" s="103" t="str">
        <f t="shared" si="1"/>
        <v>Low</v>
      </c>
      <c r="Q10" s="103" t="str">
        <f t="shared" si="2"/>
        <v>Low</v>
      </c>
      <c r="R10" s="103" t="str">
        <f t="shared" si="10"/>
        <v>Low</v>
      </c>
      <c r="S10" s="106" t="s">
        <v>422</v>
      </c>
      <c r="T10" s="192" t="s">
        <v>445</v>
      </c>
      <c r="U10" s="190" t="s">
        <v>2625</v>
      </c>
      <c r="V10" s="127"/>
      <c r="W10" s="127"/>
      <c r="X10" s="127"/>
      <c r="Y10" s="183"/>
      <c r="Z10" s="184">
        <f t="shared" si="3"/>
        <v>30</v>
      </c>
      <c r="AA10" s="184">
        <f t="shared" si="4"/>
        <v>10</v>
      </c>
      <c r="AB10" s="184">
        <f t="shared" si="5"/>
        <v>20</v>
      </c>
      <c r="AC10" s="184">
        <f t="shared" si="6"/>
        <v>10</v>
      </c>
      <c r="AD10" s="184">
        <f t="shared" si="7"/>
        <v>17.5</v>
      </c>
      <c r="AE10" s="184">
        <f t="shared" si="8"/>
        <v>20</v>
      </c>
      <c r="AF10" s="184">
        <f t="shared" si="9"/>
        <v>350</v>
      </c>
    </row>
    <row r="11">
      <c r="A11" s="175" t="s">
        <v>2632</v>
      </c>
      <c r="B11" s="176" t="s">
        <v>2633</v>
      </c>
      <c r="C11" s="177" t="s">
        <v>2634</v>
      </c>
      <c r="D11" s="193" t="s">
        <v>2623</v>
      </c>
      <c r="E11" s="195" t="s">
        <v>2601</v>
      </c>
      <c r="F11" s="106" t="s">
        <v>545</v>
      </c>
      <c r="G11" s="196" t="s">
        <v>2602</v>
      </c>
      <c r="H11" s="106" t="s">
        <v>415</v>
      </c>
      <c r="I11" s="119" t="s">
        <v>2603</v>
      </c>
      <c r="J11" s="106" t="s">
        <v>417</v>
      </c>
      <c r="K11" s="194" t="s">
        <v>1745</v>
      </c>
      <c r="L11" s="106" t="s">
        <v>419</v>
      </c>
      <c r="M11" s="106" t="s">
        <v>540</v>
      </c>
      <c r="N11" s="106" t="s">
        <v>417</v>
      </c>
      <c r="O11" s="127"/>
      <c r="P11" s="103" t="str">
        <f t="shared" si="1"/>
        <v>Low</v>
      </c>
      <c r="Q11" s="103" t="str">
        <f t="shared" si="2"/>
        <v>Low</v>
      </c>
      <c r="R11" s="103" t="str">
        <f t="shared" si="10"/>
        <v>Low</v>
      </c>
      <c r="S11" s="106" t="s">
        <v>422</v>
      </c>
      <c r="T11" s="127"/>
      <c r="U11" s="127"/>
      <c r="V11" s="127"/>
      <c r="W11" s="127"/>
      <c r="X11" s="127"/>
      <c r="Y11" s="183"/>
      <c r="Z11" s="184">
        <f t="shared" si="3"/>
        <v>30</v>
      </c>
      <c r="AA11" s="184">
        <f t="shared" si="4"/>
        <v>10</v>
      </c>
      <c r="AB11" s="184">
        <f t="shared" si="5"/>
        <v>20</v>
      </c>
      <c r="AC11" s="184">
        <f t="shared" si="6"/>
        <v>10</v>
      </c>
      <c r="AD11" s="184">
        <f t="shared" si="7"/>
        <v>17.5</v>
      </c>
      <c r="AE11" s="184">
        <f t="shared" si="8"/>
        <v>20</v>
      </c>
      <c r="AF11" s="184">
        <f t="shared" si="9"/>
        <v>350</v>
      </c>
    </row>
    <row r="12">
      <c r="A12" s="175" t="s">
        <v>2635</v>
      </c>
      <c r="B12" s="176" t="s">
        <v>2636</v>
      </c>
      <c r="C12" s="176" t="s">
        <v>2634</v>
      </c>
      <c r="D12" s="196" t="s">
        <v>2628</v>
      </c>
      <c r="E12" s="197" t="s">
        <v>2637</v>
      </c>
      <c r="F12" s="106" t="s">
        <v>545</v>
      </c>
      <c r="G12" s="196" t="s">
        <v>2602</v>
      </c>
      <c r="H12" s="106" t="s">
        <v>415</v>
      </c>
      <c r="I12" s="119" t="s">
        <v>2603</v>
      </c>
      <c r="J12" s="106" t="s">
        <v>417</v>
      </c>
      <c r="K12" s="196" t="s">
        <v>1745</v>
      </c>
      <c r="L12" s="106" t="s">
        <v>419</v>
      </c>
      <c r="M12" s="196" t="s">
        <v>2615</v>
      </c>
      <c r="N12" s="106" t="s">
        <v>417</v>
      </c>
      <c r="O12" s="196" t="s">
        <v>2624</v>
      </c>
      <c r="P12" s="103" t="str">
        <f t="shared" si="1"/>
        <v>Low</v>
      </c>
      <c r="Q12" s="103" t="str">
        <f t="shared" si="2"/>
        <v>Low</v>
      </c>
      <c r="R12" s="103" t="str">
        <f t="shared" si="10"/>
        <v>Low</v>
      </c>
      <c r="S12" s="106" t="s">
        <v>422</v>
      </c>
      <c r="T12" s="187" t="s">
        <v>445</v>
      </c>
      <c r="U12" s="190" t="s">
        <v>2625</v>
      </c>
      <c r="V12" s="127"/>
      <c r="W12" s="127"/>
      <c r="X12" s="127"/>
      <c r="Y12" s="183"/>
      <c r="Z12" s="184">
        <f t="shared" si="3"/>
        <v>30</v>
      </c>
      <c r="AA12" s="184">
        <f t="shared" si="4"/>
        <v>10</v>
      </c>
      <c r="AB12" s="184">
        <f t="shared" si="5"/>
        <v>20</v>
      </c>
      <c r="AC12" s="184">
        <f t="shared" si="6"/>
        <v>10</v>
      </c>
      <c r="AD12" s="184">
        <f t="shared" si="7"/>
        <v>17.5</v>
      </c>
      <c r="AE12" s="184">
        <f t="shared" si="8"/>
        <v>20</v>
      </c>
      <c r="AF12" s="184">
        <f t="shared" si="9"/>
        <v>350</v>
      </c>
    </row>
    <row r="13">
      <c r="A13" s="175" t="s">
        <v>2638</v>
      </c>
      <c r="B13" s="176" t="s">
        <v>2639</v>
      </c>
      <c r="C13" s="176" t="s">
        <v>2634</v>
      </c>
      <c r="D13" s="193" t="s">
        <v>2600</v>
      </c>
      <c r="E13" s="195" t="s">
        <v>2601</v>
      </c>
      <c r="F13" s="106" t="s">
        <v>545</v>
      </c>
      <c r="G13" s="193" t="s">
        <v>2602</v>
      </c>
      <c r="H13" s="106" t="s">
        <v>415</v>
      </c>
      <c r="I13" s="119" t="s">
        <v>2603</v>
      </c>
      <c r="J13" s="106" t="s">
        <v>417</v>
      </c>
      <c r="K13" s="193" t="s">
        <v>1745</v>
      </c>
      <c r="L13" s="106" t="s">
        <v>419</v>
      </c>
      <c r="M13" s="193" t="s">
        <v>2615</v>
      </c>
      <c r="N13" s="106" t="s">
        <v>417</v>
      </c>
      <c r="O13" s="193" t="s">
        <v>2624</v>
      </c>
      <c r="P13" s="103" t="str">
        <f t="shared" si="1"/>
        <v>Low</v>
      </c>
      <c r="Q13" s="103" t="str">
        <f t="shared" si="2"/>
        <v>Low</v>
      </c>
      <c r="R13" s="103" t="str">
        <f t="shared" si="10"/>
        <v>Low</v>
      </c>
      <c r="S13" s="106" t="s">
        <v>422</v>
      </c>
      <c r="T13" s="192" t="s">
        <v>445</v>
      </c>
      <c r="U13" s="190" t="s">
        <v>2625</v>
      </c>
      <c r="V13" s="127"/>
      <c r="W13" s="127"/>
      <c r="X13" s="127"/>
      <c r="Y13" s="183"/>
      <c r="Z13" s="184">
        <f t="shared" si="3"/>
        <v>30</v>
      </c>
      <c r="AA13" s="184">
        <f t="shared" si="4"/>
        <v>10</v>
      </c>
      <c r="AB13" s="184">
        <f t="shared" si="5"/>
        <v>20</v>
      </c>
      <c r="AC13" s="184">
        <f t="shared" si="6"/>
        <v>10</v>
      </c>
      <c r="AD13" s="184">
        <f t="shared" si="7"/>
        <v>17.5</v>
      </c>
      <c r="AE13" s="184">
        <f t="shared" si="8"/>
        <v>20</v>
      </c>
      <c r="AF13" s="184">
        <f t="shared" si="9"/>
        <v>350</v>
      </c>
    </row>
    <row r="14">
      <c r="A14" s="175" t="s">
        <v>2640</v>
      </c>
      <c r="B14" s="176" t="s">
        <v>2641</v>
      </c>
      <c r="C14" s="176" t="s">
        <v>2642</v>
      </c>
      <c r="D14" s="189" t="s">
        <v>2643</v>
      </c>
      <c r="E14" s="198" t="s">
        <v>443</v>
      </c>
      <c r="F14" s="106" t="s">
        <v>413</v>
      </c>
      <c r="G14" s="106" t="s">
        <v>2644</v>
      </c>
      <c r="H14" s="106" t="s">
        <v>415</v>
      </c>
      <c r="I14" s="106" t="s">
        <v>2645</v>
      </c>
      <c r="J14" s="106" t="s">
        <v>417</v>
      </c>
      <c r="K14" s="106" t="s">
        <v>418</v>
      </c>
      <c r="L14" s="106" t="s">
        <v>419</v>
      </c>
      <c r="M14" s="106" t="s">
        <v>2646</v>
      </c>
      <c r="N14" s="106" t="s">
        <v>417</v>
      </c>
      <c r="O14" s="106" t="s">
        <v>2647</v>
      </c>
      <c r="P14" s="103" t="str">
        <f t="shared" si="1"/>
        <v>Low</v>
      </c>
      <c r="Q14" s="103" t="str">
        <f t="shared" si="2"/>
        <v>Very Low</v>
      </c>
      <c r="R14" s="103" t="str">
        <f t="shared" si="10"/>
        <v>Very Low</v>
      </c>
      <c r="S14" s="106" t="s">
        <v>422</v>
      </c>
      <c r="T14" s="189" t="s">
        <v>1195</v>
      </c>
      <c r="U14" s="199" t="s">
        <v>2648</v>
      </c>
      <c r="V14" s="127"/>
      <c r="W14" s="127"/>
      <c r="X14" s="127"/>
      <c r="Y14" s="200"/>
      <c r="Z14" s="105">
        <f t="shared" si="3"/>
        <v>30</v>
      </c>
      <c r="AA14" s="105">
        <f t="shared" si="4"/>
        <v>10</v>
      </c>
      <c r="AB14" s="105">
        <f t="shared" si="5"/>
        <v>20</v>
      </c>
      <c r="AC14" s="105">
        <f t="shared" si="6"/>
        <v>10</v>
      </c>
      <c r="AD14" s="105">
        <f t="shared" si="7"/>
        <v>17.5</v>
      </c>
      <c r="AE14" s="105">
        <f t="shared" si="8"/>
        <v>10</v>
      </c>
      <c r="AF14" s="105">
        <f t="shared" si="9"/>
        <v>175</v>
      </c>
    </row>
    <row r="15">
      <c r="A15" s="175" t="s">
        <v>2649</v>
      </c>
      <c r="B15" s="176" t="s">
        <v>2650</v>
      </c>
      <c r="C15" s="176" t="s">
        <v>2642</v>
      </c>
      <c r="D15" s="102" t="s">
        <v>443</v>
      </c>
      <c r="E15" s="102" t="s">
        <v>443</v>
      </c>
      <c r="F15" s="106" t="s">
        <v>413</v>
      </c>
      <c r="G15" s="106" t="s">
        <v>2651</v>
      </c>
      <c r="H15" s="106" t="s">
        <v>417</v>
      </c>
      <c r="I15" s="106" t="s">
        <v>2652</v>
      </c>
      <c r="J15" s="106" t="s">
        <v>417</v>
      </c>
      <c r="K15" s="106" t="s">
        <v>418</v>
      </c>
      <c r="L15" s="106" t="s">
        <v>417</v>
      </c>
      <c r="M15" s="106" t="s">
        <v>418</v>
      </c>
      <c r="N15" s="106" t="s">
        <v>419</v>
      </c>
      <c r="O15" s="106" t="s">
        <v>2653</v>
      </c>
      <c r="P15" s="103" t="str">
        <f t="shared" si="1"/>
        <v>Low</v>
      </c>
      <c r="Q15" s="103" t="str">
        <f t="shared" si="2"/>
        <v>Very Low</v>
      </c>
      <c r="R15" s="103" t="str">
        <f t="shared" si="10"/>
        <v>Very Low</v>
      </c>
      <c r="S15" s="106" t="s">
        <v>422</v>
      </c>
      <c r="T15" s="106" t="s">
        <v>1195</v>
      </c>
      <c r="U15" s="106" t="s">
        <v>2648</v>
      </c>
      <c r="V15" s="127"/>
      <c r="W15" s="127"/>
      <c r="X15" s="119"/>
      <c r="Y15" s="200"/>
      <c r="Z15" s="105">
        <f t="shared" si="3"/>
        <v>10</v>
      </c>
      <c r="AA15" s="105">
        <f t="shared" si="4"/>
        <v>10</v>
      </c>
      <c r="AB15" s="105">
        <f t="shared" si="5"/>
        <v>10</v>
      </c>
      <c r="AC15" s="105">
        <f t="shared" si="6"/>
        <v>20</v>
      </c>
      <c r="AD15" s="105">
        <f t="shared" si="7"/>
        <v>12.5</v>
      </c>
      <c r="AE15" s="105">
        <f t="shared" si="8"/>
        <v>10</v>
      </c>
      <c r="AF15" s="105">
        <f t="shared" si="9"/>
        <v>125</v>
      </c>
    </row>
    <row r="16">
      <c r="A16" s="175" t="s">
        <v>2654</v>
      </c>
      <c r="B16" s="176" t="s">
        <v>2655</v>
      </c>
      <c r="C16" s="176" t="s">
        <v>2642</v>
      </c>
      <c r="D16" s="102" t="s">
        <v>1365</v>
      </c>
      <c r="E16" s="102" t="s">
        <v>443</v>
      </c>
      <c r="F16" s="106" t="s">
        <v>413</v>
      </c>
      <c r="G16" s="106" t="s">
        <v>2656</v>
      </c>
      <c r="H16" s="106" t="s">
        <v>415</v>
      </c>
      <c r="I16" s="106" t="s">
        <v>1262</v>
      </c>
      <c r="J16" s="106" t="s">
        <v>419</v>
      </c>
      <c r="K16" s="106" t="s">
        <v>2657</v>
      </c>
      <c r="L16" s="106" t="s">
        <v>419</v>
      </c>
      <c r="M16" s="106" t="s">
        <v>2658</v>
      </c>
      <c r="N16" s="106" t="s">
        <v>417</v>
      </c>
      <c r="O16" s="106" t="s">
        <v>822</v>
      </c>
      <c r="P16" s="103" t="str">
        <f t="shared" si="1"/>
        <v>Low</v>
      </c>
      <c r="Q16" s="103" t="str">
        <f t="shared" si="2"/>
        <v>Very Low</v>
      </c>
      <c r="R16" s="103" t="str">
        <f t="shared" si="10"/>
        <v>Very Low</v>
      </c>
      <c r="S16" s="106" t="s">
        <v>422</v>
      </c>
      <c r="T16" s="179" t="s">
        <v>1195</v>
      </c>
      <c r="U16" s="106" t="s">
        <v>2648</v>
      </c>
      <c r="V16" s="159"/>
      <c r="W16" s="159"/>
      <c r="X16" s="127"/>
      <c r="Y16" s="200"/>
      <c r="Z16" s="105">
        <f t="shared" si="3"/>
        <v>30</v>
      </c>
      <c r="AA16" s="105">
        <f t="shared" si="4"/>
        <v>20</v>
      </c>
      <c r="AB16" s="105">
        <f t="shared" si="5"/>
        <v>20</v>
      </c>
      <c r="AC16" s="105">
        <f t="shared" si="6"/>
        <v>10</v>
      </c>
      <c r="AD16" s="105">
        <f t="shared" si="7"/>
        <v>20</v>
      </c>
      <c r="AE16" s="105">
        <f t="shared" si="8"/>
        <v>10</v>
      </c>
      <c r="AF16" s="105">
        <f t="shared" si="9"/>
        <v>200</v>
      </c>
    </row>
    <row r="17">
      <c r="A17" s="175" t="s">
        <v>2659</v>
      </c>
      <c r="B17" s="176" t="s">
        <v>2660</v>
      </c>
      <c r="C17" s="176" t="s">
        <v>2642</v>
      </c>
      <c r="D17" s="188" t="s">
        <v>2661</v>
      </c>
      <c r="E17" s="191" t="s">
        <v>443</v>
      </c>
      <c r="F17" s="106" t="s">
        <v>413</v>
      </c>
      <c r="G17" s="106"/>
      <c r="H17" s="106" t="s">
        <v>417</v>
      </c>
      <c r="I17" s="106"/>
      <c r="J17" s="106" t="s">
        <v>417</v>
      </c>
      <c r="K17" s="106" t="s">
        <v>418</v>
      </c>
      <c r="L17" s="106" t="s">
        <v>417</v>
      </c>
      <c r="M17" s="106" t="s">
        <v>418</v>
      </c>
      <c r="N17" s="106" t="s">
        <v>417</v>
      </c>
      <c r="O17" s="106" t="s">
        <v>822</v>
      </c>
      <c r="P17" s="103" t="str">
        <f t="shared" si="1"/>
        <v>Very Low</v>
      </c>
      <c r="Q17" s="103" t="str">
        <f t="shared" si="2"/>
        <v>Very Low</v>
      </c>
      <c r="R17" s="103" t="str">
        <f t="shared" si="10"/>
        <v>Very Low</v>
      </c>
      <c r="S17" s="106" t="s">
        <v>422</v>
      </c>
      <c r="T17" s="179" t="s">
        <v>1195</v>
      </c>
      <c r="U17" s="106" t="s">
        <v>2648</v>
      </c>
      <c r="V17" s="127"/>
      <c r="W17" s="127"/>
      <c r="X17" s="127"/>
      <c r="Y17" s="201"/>
      <c r="Z17" s="129">
        <f t="shared" si="3"/>
        <v>10</v>
      </c>
      <c r="AA17" s="129">
        <f t="shared" si="4"/>
        <v>10</v>
      </c>
      <c r="AB17" s="129">
        <f t="shared" si="5"/>
        <v>10</v>
      </c>
      <c r="AC17" s="129">
        <f t="shared" si="6"/>
        <v>10</v>
      </c>
      <c r="AD17" s="129">
        <f t="shared" si="7"/>
        <v>10</v>
      </c>
      <c r="AE17" s="129">
        <f t="shared" si="8"/>
        <v>10</v>
      </c>
      <c r="AF17" s="129">
        <f t="shared" si="9"/>
        <v>100</v>
      </c>
    </row>
    <row r="18">
      <c r="A18" s="175" t="s">
        <v>2662</v>
      </c>
      <c r="B18" s="176" t="s">
        <v>2663</v>
      </c>
      <c r="C18" s="176" t="s">
        <v>2642</v>
      </c>
      <c r="D18" s="102" t="s">
        <v>2664</v>
      </c>
      <c r="E18" s="102" t="s">
        <v>443</v>
      </c>
      <c r="F18" s="106" t="s">
        <v>413</v>
      </c>
      <c r="G18" s="106" t="s">
        <v>445</v>
      </c>
      <c r="H18" s="106" t="s">
        <v>417</v>
      </c>
      <c r="I18" s="106" t="s">
        <v>445</v>
      </c>
      <c r="J18" s="106" t="s">
        <v>417</v>
      </c>
      <c r="K18" s="106" t="s">
        <v>418</v>
      </c>
      <c r="L18" s="106" t="s">
        <v>417</v>
      </c>
      <c r="M18" s="106" t="s">
        <v>418</v>
      </c>
      <c r="N18" s="106" t="s">
        <v>417</v>
      </c>
      <c r="O18" s="106" t="s">
        <v>822</v>
      </c>
      <c r="P18" s="103" t="str">
        <f t="shared" si="1"/>
        <v>Very Low</v>
      </c>
      <c r="Q18" s="103" t="str">
        <f t="shared" si="2"/>
        <v>Very Low</v>
      </c>
      <c r="R18" s="103" t="str">
        <f t="shared" si="10"/>
        <v>Very Low</v>
      </c>
      <c r="S18" s="106" t="s">
        <v>422</v>
      </c>
      <c r="T18" s="179" t="s">
        <v>1195</v>
      </c>
      <c r="U18" s="106" t="s">
        <v>2648</v>
      </c>
      <c r="V18" s="106"/>
      <c r="W18" s="106"/>
      <c r="X18" s="127"/>
      <c r="Y18" s="201"/>
      <c r="Z18" s="129">
        <f t="shared" si="3"/>
        <v>10</v>
      </c>
      <c r="AA18" s="129">
        <f t="shared" si="4"/>
        <v>10</v>
      </c>
      <c r="AB18" s="129">
        <f t="shared" si="5"/>
        <v>10</v>
      </c>
      <c r="AC18" s="129">
        <f t="shared" si="6"/>
        <v>10</v>
      </c>
      <c r="AD18" s="129">
        <f t="shared" si="7"/>
        <v>10</v>
      </c>
      <c r="AE18" s="129">
        <f t="shared" si="8"/>
        <v>10</v>
      </c>
      <c r="AF18" s="129">
        <f t="shared" si="9"/>
        <v>100</v>
      </c>
    </row>
    <row r="19">
      <c r="A19" s="175" t="s">
        <v>2665</v>
      </c>
      <c r="B19" s="176" t="s">
        <v>2666</v>
      </c>
      <c r="C19" s="176" t="s">
        <v>2642</v>
      </c>
      <c r="D19" s="102" t="s">
        <v>2667</v>
      </c>
      <c r="E19" s="102" t="s">
        <v>443</v>
      </c>
      <c r="F19" s="106" t="s">
        <v>413</v>
      </c>
      <c r="G19" s="106" t="s">
        <v>2656</v>
      </c>
      <c r="H19" s="106" t="s">
        <v>415</v>
      </c>
      <c r="I19" s="106" t="s">
        <v>1262</v>
      </c>
      <c r="J19" s="106" t="s">
        <v>419</v>
      </c>
      <c r="K19" s="106" t="s">
        <v>2657</v>
      </c>
      <c r="L19" s="106" t="s">
        <v>419</v>
      </c>
      <c r="M19" s="106" t="s">
        <v>2658</v>
      </c>
      <c r="N19" s="106" t="s">
        <v>417</v>
      </c>
      <c r="O19" s="106" t="s">
        <v>822</v>
      </c>
      <c r="P19" s="103" t="str">
        <f t="shared" si="1"/>
        <v>Low</v>
      </c>
      <c r="Q19" s="103" t="str">
        <f t="shared" si="2"/>
        <v>Very Low</v>
      </c>
      <c r="R19" s="103" t="str">
        <f t="shared" si="10"/>
        <v>Very Low</v>
      </c>
      <c r="S19" s="106" t="s">
        <v>422</v>
      </c>
      <c r="T19" s="179" t="s">
        <v>1195</v>
      </c>
      <c r="U19" s="119" t="s">
        <v>2648</v>
      </c>
      <c r="V19" s="202"/>
      <c r="W19" s="106"/>
      <c r="X19" s="127"/>
      <c r="Y19" s="201"/>
      <c r="Z19" s="129">
        <f t="shared" si="3"/>
        <v>30</v>
      </c>
      <c r="AA19" s="129">
        <f t="shared" si="4"/>
        <v>20</v>
      </c>
      <c r="AB19" s="129">
        <f t="shared" si="5"/>
        <v>20</v>
      </c>
      <c r="AC19" s="129">
        <f t="shared" si="6"/>
        <v>10</v>
      </c>
      <c r="AD19" s="129">
        <f t="shared" si="7"/>
        <v>20</v>
      </c>
      <c r="AE19" s="129">
        <f t="shared" si="8"/>
        <v>10</v>
      </c>
      <c r="AF19" s="129">
        <f t="shared" si="9"/>
        <v>200</v>
      </c>
    </row>
    <row r="20">
      <c r="A20" s="175" t="s">
        <v>2668</v>
      </c>
      <c r="B20" s="176" t="s">
        <v>2669</v>
      </c>
      <c r="C20" s="176" t="s">
        <v>2670</v>
      </c>
      <c r="D20" s="189" t="s">
        <v>443</v>
      </c>
      <c r="E20" s="203" t="s">
        <v>443</v>
      </c>
      <c r="F20" s="106" t="s">
        <v>413</v>
      </c>
      <c r="G20" s="106" t="s">
        <v>2651</v>
      </c>
      <c r="H20" s="106" t="s">
        <v>417</v>
      </c>
      <c r="I20" s="106" t="s">
        <v>2652</v>
      </c>
      <c r="J20" s="106" t="s">
        <v>417</v>
      </c>
      <c r="K20" s="106" t="s">
        <v>418</v>
      </c>
      <c r="L20" s="106" t="s">
        <v>417</v>
      </c>
      <c r="M20" s="106" t="s">
        <v>418</v>
      </c>
      <c r="N20" s="106" t="s">
        <v>419</v>
      </c>
      <c r="O20" s="106" t="s">
        <v>2653</v>
      </c>
      <c r="P20" s="103" t="str">
        <f t="shared" si="1"/>
        <v>Low</v>
      </c>
      <c r="Q20" s="103" t="str">
        <f t="shared" si="2"/>
        <v>Very Low</v>
      </c>
      <c r="R20" s="103" t="str">
        <f t="shared" si="10"/>
        <v>Very Low</v>
      </c>
      <c r="S20" s="106" t="s">
        <v>422</v>
      </c>
      <c r="T20" s="189" t="s">
        <v>1195</v>
      </c>
      <c r="U20" s="106" t="s">
        <v>2648</v>
      </c>
      <c r="V20" s="106"/>
      <c r="W20" s="106"/>
      <c r="X20" s="127"/>
      <c r="Y20" s="201"/>
      <c r="Z20" s="129">
        <f t="shared" si="3"/>
        <v>10</v>
      </c>
      <c r="AA20" s="129">
        <f t="shared" si="4"/>
        <v>10</v>
      </c>
      <c r="AB20" s="129">
        <f t="shared" si="5"/>
        <v>10</v>
      </c>
      <c r="AC20" s="129">
        <f t="shared" si="6"/>
        <v>20</v>
      </c>
      <c r="AD20" s="129">
        <f t="shared" si="7"/>
        <v>12.5</v>
      </c>
      <c r="AE20" s="129">
        <f t="shared" si="8"/>
        <v>10</v>
      </c>
      <c r="AF20" s="129">
        <f t="shared" si="9"/>
        <v>125</v>
      </c>
    </row>
    <row r="21">
      <c r="A21" s="175" t="s">
        <v>2671</v>
      </c>
      <c r="B21" s="176" t="s">
        <v>2672</v>
      </c>
      <c r="C21" s="176" t="s">
        <v>2670</v>
      </c>
      <c r="D21" s="189" t="s">
        <v>2673</v>
      </c>
      <c r="E21" s="198" t="s">
        <v>443</v>
      </c>
      <c r="F21" s="106" t="s">
        <v>413</v>
      </c>
      <c r="G21" s="106" t="s">
        <v>443</v>
      </c>
      <c r="H21" s="106" t="s">
        <v>415</v>
      </c>
      <c r="I21" s="106" t="s">
        <v>1262</v>
      </c>
      <c r="J21" s="106" t="s">
        <v>419</v>
      </c>
      <c r="K21" s="106" t="s">
        <v>1262</v>
      </c>
      <c r="L21" s="106" t="s">
        <v>419</v>
      </c>
      <c r="M21" s="106" t="s">
        <v>2646</v>
      </c>
      <c r="N21" s="106" t="s">
        <v>417</v>
      </c>
      <c r="O21" s="106" t="s">
        <v>822</v>
      </c>
      <c r="P21" s="103" t="str">
        <f t="shared" si="1"/>
        <v>Low</v>
      </c>
      <c r="Q21" s="103" t="str">
        <f t="shared" si="2"/>
        <v>Very Low</v>
      </c>
      <c r="R21" s="103" t="str">
        <f t="shared" si="10"/>
        <v>Very Low</v>
      </c>
      <c r="S21" s="106" t="s">
        <v>422</v>
      </c>
      <c r="T21" s="204" t="s">
        <v>1195</v>
      </c>
      <c r="U21" s="106" t="s">
        <v>2648</v>
      </c>
      <c r="V21" s="106"/>
      <c r="W21" s="106"/>
      <c r="X21" s="127"/>
      <c r="Y21" s="200"/>
      <c r="Z21" s="105">
        <f t="shared" si="3"/>
        <v>30</v>
      </c>
      <c r="AA21" s="105">
        <f t="shared" si="4"/>
        <v>20</v>
      </c>
      <c r="AB21" s="105">
        <f t="shared" si="5"/>
        <v>20</v>
      </c>
      <c r="AC21" s="105">
        <f t="shared" si="6"/>
        <v>10</v>
      </c>
      <c r="AD21" s="105">
        <f t="shared" si="7"/>
        <v>20</v>
      </c>
      <c r="AE21" s="105">
        <f t="shared" si="8"/>
        <v>10</v>
      </c>
      <c r="AF21" s="105">
        <f t="shared" si="9"/>
        <v>200</v>
      </c>
    </row>
    <row r="22">
      <c r="A22" s="175" t="s">
        <v>2674</v>
      </c>
      <c r="B22" s="176" t="s">
        <v>2675</v>
      </c>
      <c r="C22" s="176" t="s">
        <v>2670</v>
      </c>
      <c r="D22" s="189" t="s">
        <v>2676</v>
      </c>
      <c r="E22" s="205" t="s">
        <v>443</v>
      </c>
      <c r="F22" s="106" t="s">
        <v>413</v>
      </c>
      <c r="G22" s="106" t="s">
        <v>2644</v>
      </c>
      <c r="H22" s="106" t="s">
        <v>415</v>
      </c>
      <c r="I22" s="106" t="s">
        <v>2645</v>
      </c>
      <c r="J22" s="106" t="s">
        <v>417</v>
      </c>
      <c r="K22" s="106" t="s">
        <v>418</v>
      </c>
      <c r="L22" s="106" t="s">
        <v>419</v>
      </c>
      <c r="M22" s="106" t="s">
        <v>2646</v>
      </c>
      <c r="N22" s="106" t="s">
        <v>417</v>
      </c>
      <c r="O22" s="106" t="s">
        <v>822</v>
      </c>
      <c r="P22" s="103" t="str">
        <f t="shared" si="1"/>
        <v>Low</v>
      </c>
      <c r="Q22" s="103" t="str">
        <f t="shared" si="2"/>
        <v>Very Low</v>
      </c>
      <c r="R22" s="103" t="str">
        <f t="shared" si="10"/>
        <v>Very Low</v>
      </c>
      <c r="S22" s="106" t="s">
        <v>422</v>
      </c>
      <c r="T22" s="204" t="s">
        <v>1195</v>
      </c>
      <c r="U22" s="106" t="s">
        <v>2648</v>
      </c>
      <c r="V22" s="106"/>
      <c r="W22" s="106"/>
      <c r="X22" s="127"/>
      <c r="Y22" s="200"/>
      <c r="Z22" s="105">
        <f t="shared" si="3"/>
        <v>30</v>
      </c>
      <c r="AA22" s="105">
        <f t="shared" si="4"/>
        <v>10</v>
      </c>
      <c r="AB22" s="105">
        <f t="shared" si="5"/>
        <v>20</v>
      </c>
      <c r="AC22" s="105">
        <f t="shared" si="6"/>
        <v>10</v>
      </c>
      <c r="AD22" s="105">
        <f t="shared" si="7"/>
        <v>17.5</v>
      </c>
      <c r="AE22" s="105">
        <f t="shared" si="8"/>
        <v>10</v>
      </c>
      <c r="AF22" s="105">
        <f t="shared" si="9"/>
        <v>175</v>
      </c>
    </row>
    <row r="23">
      <c r="A23" s="175" t="s">
        <v>2677</v>
      </c>
      <c r="B23" s="176" t="s">
        <v>2678</v>
      </c>
      <c r="C23" s="176" t="s">
        <v>2679</v>
      </c>
      <c r="D23" s="188" t="s">
        <v>443</v>
      </c>
      <c r="E23" s="191" t="s">
        <v>443</v>
      </c>
      <c r="F23" s="106" t="s">
        <v>413</v>
      </c>
      <c r="G23" s="106" t="s">
        <v>2651</v>
      </c>
      <c r="H23" s="106" t="s">
        <v>417</v>
      </c>
      <c r="I23" s="106" t="s">
        <v>2652</v>
      </c>
      <c r="J23" s="106" t="s">
        <v>417</v>
      </c>
      <c r="K23" s="106" t="s">
        <v>418</v>
      </c>
      <c r="L23" s="106" t="s">
        <v>417</v>
      </c>
      <c r="M23" s="106" t="s">
        <v>418</v>
      </c>
      <c r="N23" s="106" t="s">
        <v>419</v>
      </c>
      <c r="O23" s="106" t="s">
        <v>2653</v>
      </c>
      <c r="P23" s="103" t="str">
        <f t="shared" si="1"/>
        <v>Low</v>
      </c>
      <c r="Q23" s="103" t="str">
        <f t="shared" si="2"/>
        <v>Very Low</v>
      </c>
      <c r="R23" s="103" t="str">
        <f t="shared" si="10"/>
        <v>Very Low</v>
      </c>
      <c r="S23" s="106" t="s">
        <v>422</v>
      </c>
      <c r="T23" s="187" t="s">
        <v>1195</v>
      </c>
      <c r="U23" s="106" t="s">
        <v>2648</v>
      </c>
      <c r="V23" s="127"/>
      <c r="W23" s="127"/>
      <c r="X23" s="127"/>
      <c r="Y23" s="200"/>
      <c r="Z23" s="105">
        <f t="shared" si="3"/>
        <v>10</v>
      </c>
      <c r="AA23" s="105">
        <f t="shared" si="4"/>
        <v>10</v>
      </c>
      <c r="AB23" s="105">
        <f t="shared" si="5"/>
        <v>10</v>
      </c>
      <c r="AC23" s="105">
        <f t="shared" si="6"/>
        <v>20</v>
      </c>
      <c r="AD23" s="105">
        <f t="shared" si="7"/>
        <v>12.5</v>
      </c>
      <c r="AE23" s="105">
        <f t="shared" si="8"/>
        <v>10</v>
      </c>
      <c r="AF23" s="105">
        <f t="shared" si="9"/>
        <v>125</v>
      </c>
    </row>
    <row r="24">
      <c r="A24" s="175" t="s">
        <v>2680</v>
      </c>
      <c r="B24" s="176" t="s">
        <v>2681</v>
      </c>
      <c r="C24" s="176" t="s">
        <v>2679</v>
      </c>
      <c r="D24" s="188" t="s">
        <v>2682</v>
      </c>
      <c r="E24" s="191" t="s">
        <v>443</v>
      </c>
      <c r="F24" s="106" t="s">
        <v>413</v>
      </c>
      <c r="G24" s="106" t="s">
        <v>443</v>
      </c>
      <c r="H24" s="106" t="s">
        <v>415</v>
      </c>
      <c r="I24" s="106" t="s">
        <v>1262</v>
      </c>
      <c r="J24" s="106" t="s">
        <v>419</v>
      </c>
      <c r="K24" s="106" t="s">
        <v>1262</v>
      </c>
      <c r="L24" s="106" t="s">
        <v>419</v>
      </c>
      <c r="M24" s="106" t="s">
        <v>2646</v>
      </c>
      <c r="N24" s="106" t="s">
        <v>417</v>
      </c>
      <c r="O24" s="106" t="s">
        <v>822</v>
      </c>
      <c r="P24" s="103" t="str">
        <f t="shared" si="1"/>
        <v>Low</v>
      </c>
      <c r="Q24" s="103" t="str">
        <f t="shared" si="2"/>
        <v>Very Low</v>
      </c>
      <c r="R24" s="103" t="str">
        <f t="shared" si="10"/>
        <v>Very Low</v>
      </c>
      <c r="S24" s="106" t="s">
        <v>422</v>
      </c>
      <c r="T24" s="192" t="s">
        <v>1195</v>
      </c>
      <c r="U24" s="106" t="s">
        <v>2648</v>
      </c>
      <c r="V24" s="127"/>
      <c r="W24" s="127"/>
      <c r="X24" s="127"/>
      <c r="Y24" s="200"/>
      <c r="Z24" s="105">
        <f t="shared" si="3"/>
        <v>30</v>
      </c>
      <c r="AA24" s="105">
        <f t="shared" si="4"/>
        <v>20</v>
      </c>
      <c r="AB24" s="105">
        <f t="shared" si="5"/>
        <v>20</v>
      </c>
      <c r="AC24" s="105">
        <f t="shared" si="6"/>
        <v>10</v>
      </c>
      <c r="AD24" s="105">
        <f t="shared" si="7"/>
        <v>20</v>
      </c>
      <c r="AE24" s="105">
        <f t="shared" si="8"/>
        <v>10</v>
      </c>
      <c r="AF24" s="105">
        <f t="shared" si="9"/>
        <v>200</v>
      </c>
    </row>
    <row r="25">
      <c r="A25" s="175" t="s">
        <v>2683</v>
      </c>
      <c r="B25" s="176" t="s">
        <v>2684</v>
      </c>
      <c r="C25" s="176" t="s">
        <v>2679</v>
      </c>
      <c r="D25" s="188" t="s">
        <v>2685</v>
      </c>
      <c r="E25" s="191" t="s">
        <v>443</v>
      </c>
      <c r="F25" s="106" t="s">
        <v>413</v>
      </c>
      <c r="G25" s="106" t="s">
        <v>2644</v>
      </c>
      <c r="H25" s="106" t="s">
        <v>415</v>
      </c>
      <c r="I25" s="106" t="s">
        <v>2645</v>
      </c>
      <c r="J25" s="106" t="s">
        <v>417</v>
      </c>
      <c r="K25" s="106" t="s">
        <v>418</v>
      </c>
      <c r="L25" s="106" t="s">
        <v>419</v>
      </c>
      <c r="M25" s="106" t="s">
        <v>2646</v>
      </c>
      <c r="N25" s="106" t="s">
        <v>417</v>
      </c>
      <c r="O25" s="106" t="s">
        <v>822</v>
      </c>
      <c r="P25" s="103" t="str">
        <f t="shared" si="1"/>
        <v>Low</v>
      </c>
      <c r="Q25" s="103" t="str">
        <f t="shared" si="2"/>
        <v>Very Low</v>
      </c>
      <c r="R25" s="103" t="str">
        <f t="shared" si="10"/>
        <v>Very Low</v>
      </c>
      <c r="S25" s="106" t="s">
        <v>422</v>
      </c>
      <c r="T25" s="192" t="s">
        <v>1195</v>
      </c>
      <c r="U25" s="106" t="s">
        <v>2648</v>
      </c>
      <c r="V25" s="127"/>
      <c r="W25" s="127"/>
      <c r="X25" s="127"/>
      <c r="Y25" s="201"/>
      <c r="Z25" s="129">
        <f t="shared" si="3"/>
        <v>30</v>
      </c>
      <c r="AA25" s="129">
        <f t="shared" si="4"/>
        <v>10</v>
      </c>
      <c r="AB25" s="129">
        <f t="shared" si="5"/>
        <v>20</v>
      </c>
      <c r="AC25" s="129">
        <f t="shared" si="6"/>
        <v>10</v>
      </c>
      <c r="AD25" s="129">
        <f t="shared" si="7"/>
        <v>17.5</v>
      </c>
      <c r="AE25" s="129">
        <f t="shared" si="8"/>
        <v>10</v>
      </c>
      <c r="AF25" s="129">
        <f t="shared" si="9"/>
        <v>175</v>
      </c>
    </row>
    <row r="26">
      <c r="A26" s="175" t="s">
        <v>2686</v>
      </c>
      <c r="B26" s="176" t="s">
        <v>2687</v>
      </c>
      <c r="C26" s="176" t="s">
        <v>2688</v>
      </c>
      <c r="D26" s="206" t="s">
        <v>2444</v>
      </c>
      <c r="E26" s="207" t="s">
        <v>2587</v>
      </c>
      <c r="F26" s="106" t="s">
        <v>427</v>
      </c>
      <c r="G26" s="106" t="s">
        <v>2588</v>
      </c>
      <c r="H26" s="106" t="s">
        <v>417</v>
      </c>
      <c r="I26" s="106" t="s">
        <v>2589</v>
      </c>
      <c r="J26" s="106" t="s">
        <v>419</v>
      </c>
      <c r="K26" s="106" t="s">
        <v>2590</v>
      </c>
      <c r="L26" s="106" t="s">
        <v>417</v>
      </c>
      <c r="M26" s="106" t="s">
        <v>2591</v>
      </c>
      <c r="N26" s="106" t="s">
        <v>432</v>
      </c>
      <c r="O26" s="106" t="s">
        <v>2592</v>
      </c>
      <c r="P26" s="124" t="str">
        <f t="shared" si="1"/>
        <v>Low</v>
      </c>
      <c r="Q26" s="124" t="str">
        <f t="shared" si="2"/>
        <v>High</v>
      </c>
      <c r="R26" s="103" t="str">
        <f t="shared" si="10"/>
        <v>Medium</v>
      </c>
      <c r="S26" s="106" t="s">
        <v>434</v>
      </c>
      <c r="T26" s="208" t="s">
        <v>2593</v>
      </c>
      <c r="U26" s="209" t="s">
        <v>2594</v>
      </c>
      <c r="V26" s="210"/>
      <c r="W26" s="181"/>
      <c r="X26" s="127"/>
      <c r="Y26" s="201"/>
      <c r="Z26" s="129">
        <f t="shared" si="3"/>
        <v>10</v>
      </c>
      <c r="AA26" s="129">
        <f t="shared" si="4"/>
        <v>20</v>
      </c>
      <c r="AB26" s="129">
        <f t="shared" si="5"/>
        <v>10</v>
      </c>
      <c r="AC26" s="129">
        <f t="shared" si="6"/>
        <v>40</v>
      </c>
      <c r="AD26" s="129">
        <f t="shared" si="7"/>
        <v>20</v>
      </c>
      <c r="AE26" s="129">
        <f t="shared" si="8"/>
        <v>40</v>
      </c>
      <c r="AF26" s="129">
        <f t="shared" si="9"/>
        <v>800</v>
      </c>
    </row>
    <row r="27">
      <c r="A27" s="175" t="s">
        <v>2689</v>
      </c>
      <c r="B27" s="176" t="s">
        <v>2690</v>
      </c>
      <c r="C27" s="176" t="s">
        <v>2688</v>
      </c>
      <c r="D27" s="211" t="s">
        <v>990</v>
      </c>
      <c r="E27" s="212" t="s">
        <v>991</v>
      </c>
      <c r="F27" s="106" t="s">
        <v>427</v>
      </c>
      <c r="G27" s="127"/>
      <c r="H27" s="106" t="s">
        <v>432</v>
      </c>
      <c r="I27" s="100" t="s">
        <v>992</v>
      </c>
      <c r="J27" s="106" t="s">
        <v>432</v>
      </c>
      <c r="K27" s="100" t="s">
        <v>993</v>
      </c>
      <c r="L27" s="106" t="s">
        <v>432</v>
      </c>
      <c r="M27" s="100" t="s">
        <v>994</v>
      </c>
      <c r="N27" s="106" t="s">
        <v>432</v>
      </c>
      <c r="O27" s="100" t="s">
        <v>995</v>
      </c>
      <c r="P27" s="103" t="str">
        <f t="shared" si="1"/>
        <v>High</v>
      </c>
      <c r="Q27" s="103" t="str">
        <f t="shared" si="2"/>
        <v>High</v>
      </c>
      <c r="R27" s="103" t="str">
        <f t="shared" si="10"/>
        <v>High</v>
      </c>
      <c r="S27" s="106" t="s">
        <v>434</v>
      </c>
      <c r="T27" s="213" t="s">
        <v>996</v>
      </c>
      <c r="U27" s="207" t="s">
        <v>997</v>
      </c>
      <c r="V27" s="214"/>
      <c r="W27" s="215" t="s">
        <v>980</v>
      </c>
      <c r="X27" s="127"/>
      <c r="Y27" s="200"/>
      <c r="Z27" s="105">
        <f t="shared" si="3"/>
        <v>40</v>
      </c>
      <c r="AA27" s="105">
        <f t="shared" si="4"/>
        <v>40</v>
      </c>
      <c r="AB27" s="105">
        <f t="shared" si="5"/>
        <v>40</v>
      </c>
      <c r="AC27" s="105">
        <f t="shared" si="6"/>
        <v>40</v>
      </c>
      <c r="AD27" s="105">
        <f t="shared" si="7"/>
        <v>40</v>
      </c>
      <c r="AE27" s="105">
        <f t="shared" si="8"/>
        <v>40</v>
      </c>
      <c r="AF27" s="105">
        <f t="shared" si="9"/>
        <v>1600</v>
      </c>
    </row>
    <row r="28">
      <c r="A28" s="175" t="s">
        <v>2691</v>
      </c>
      <c r="B28" s="176" t="s">
        <v>2692</v>
      </c>
      <c r="C28" s="176" t="s">
        <v>2688</v>
      </c>
      <c r="D28" s="212" t="s">
        <v>677</v>
      </c>
      <c r="E28" s="212" t="s">
        <v>678</v>
      </c>
      <c r="F28" s="212" t="s">
        <v>545</v>
      </c>
      <c r="G28" s="212" t="s">
        <v>679</v>
      </c>
      <c r="H28" s="212" t="s">
        <v>432</v>
      </c>
      <c r="I28" s="212" t="s">
        <v>680</v>
      </c>
      <c r="J28" s="212" t="s">
        <v>432</v>
      </c>
      <c r="K28" s="212" t="s">
        <v>681</v>
      </c>
      <c r="L28" s="212" t="s">
        <v>432</v>
      </c>
      <c r="M28" s="212" t="s">
        <v>682</v>
      </c>
      <c r="N28" s="212" t="s">
        <v>417</v>
      </c>
      <c r="O28" s="212" t="s">
        <v>683</v>
      </c>
      <c r="P28" s="216" t="str">
        <f t="shared" si="1"/>
        <v>High</v>
      </c>
      <c r="Q28" s="216" t="str">
        <f t="shared" si="2"/>
        <v>Low</v>
      </c>
      <c r="R28" s="103" t="str">
        <f t="shared" si="10"/>
        <v>Medium</v>
      </c>
      <c r="S28" s="217" t="s">
        <v>434</v>
      </c>
      <c r="T28" s="218" t="s">
        <v>684</v>
      </c>
      <c r="U28" s="210"/>
      <c r="V28" s="219"/>
      <c r="W28" s="220"/>
      <c r="X28" s="221"/>
      <c r="Y28" s="200"/>
      <c r="Z28" s="105">
        <f t="shared" si="3"/>
        <v>40</v>
      </c>
      <c r="AA28" s="105">
        <f t="shared" si="4"/>
        <v>40</v>
      </c>
      <c r="AB28" s="105">
        <f t="shared" si="5"/>
        <v>40</v>
      </c>
      <c r="AC28" s="105">
        <f t="shared" si="6"/>
        <v>10</v>
      </c>
      <c r="AD28" s="105">
        <f t="shared" si="7"/>
        <v>32.5</v>
      </c>
      <c r="AE28" s="105">
        <f t="shared" si="8"/>
        <v>20</v>
      </c>
      <c r="AF28" s="105">
        <f t="shared" si="9"/>
        <v>650</v>
      </c>
    </row>
    <row r="29">
      <c r="A29" s="175" t="s">
        <v>2693</v>
      </c>
      <c r="B29" s="176" t="s">
        <v>2694</v>
      </c>
      <c r="C29" s="176" t="s">
        <v>2688</v>
      </c>
      <c r="D29" s="212" t="s">
        <v>1727</v>
      </c>
      <c r="E29" s="212" t="s">
        <v>1728</v>
      </c>
      <c r="F29" s="212" t="s">
        <v>427</v>
      </c>
      <c r="G29" s="212" t="s">
        <v>1729</v>
      </c>
      <c r="H29" s="212" t="s">
        <v>415</v>
      </c>
      <c r="I29" s="212" t="s">
        <v>1730</v>
      </c>
      <c r="J29" s="212" t="s">
        <v>415</v>
      </c>
      <c r="K29" s="212" t="s">
        <v>1731</v>
      </c>
      <c r="L29" s="212" t="s">
        <v>415</v>
      </c>
      <c r="M29" s="212" t="s">
        <v>1732</v>
      </c>
      <c r="N29" s="212" t="s">
        <v>415</v>
      </c>
      <c r="O29" s="212" t="s">
        <v>1733</v>
      </c>
      <c r="P29" s="216" t="str">
        <f t="shared" si="1"/>
        <v>Medium</v>
      </c>
      <c r="Q29" s="216" t="str">
        <f t="shared" si="2"/>
        <v>High</v>
      </c>
      <c r="R29" s="103" t="str">
        <f t="shared" si="10"/>
        <v>High</v>
      </c>
      <c r="S29" s="217" t="s">
        <v>2695</v>
      </c>
      <c r="T29" s="222" t="s">
        <v>1734</v>
      </c>
      <c r="U29" s="207" t="s">
        <v>997</v>
      </c>
      <c r="V29" s="182"/>
      <c r="W29" s="182" t="s">
        <v>1735</v>
      </c>
      <c r="X29" s="223"/>
      <c r="Y29" s="223"/>
      <c r="Z29" s="105">
        <f t="shared" si="3"/>
        <v>30</v>
      </c>
      <c r="AA29" s="105">
        <f t="shared" si="4"/>
        <v>30</v>
      </c>
      <c r="AB29" s="105">
        <f t="shared" si="5"/>
        <v>30</v>
      </c>
      <c r="AC29" s="105">
        <f t="shared" si="6"/>
        <v>30</v>
      </c>
      <c r="AD29" s="105">
        <f t="shared" si="7"/>
        <v>30</v>
      </c>
      <c r="AE29" s="105">
        <f t="shared" si="8"/>
        <v>40</v>
      </c>
      <c r="AF29" s="105">
        <f t="shared" si="9"/>
        <v>1200</v>
      </c>
    </row>
    <row r="30">
      <c r="A30" s="175" t="s">
        <v>2696</v>
      </c>
      <c r="B30" s="176" t="s">
        <v>2697</v>
      </c>
      <c r="C30" s="176" t="s">
        <v>2688</v>
      </c>
      <c r="D30" s="224" t="s">
        <v>582</v>
      </c>
      <c r="E30" s="225" t="s">
        <v>712</v>
      </c>
      <c r="F30" s="225" t="s">
        <v>449</v>
      </c>
      <c r="G30" s="225" t="s">
        <v>713</v>
      </c>
      <c r="H30" s="225" t="s">
        <v>432</v>
      </c>
      <c r="I30" s="225" t="s">
        <v>714</v>
      </c>
      <c r="J30" s="225" t="s">
        <v>432</v>
      </c>
      <c r="K30" s="225" t="s">
        <v>715</v>
      </c>
      <c r="L30" s="226" t="s">
        <v>432</v>
      </c>
      <c r="M30" s="100" t="s">
        <v>716</v>
      </c>
      <c r="N30" s="212" t="s">
        <v>419</v>
      </c>
      <c r="O30" s="212" t="s">
        <v>717</v>
      </c>
      <c r="P30" s="216" t="str">
        <f t="shared" si="1"/>
        <v>High</v>
      </c>
      <c r="Q30" s="216" t="str">
        <f t="shared" si="2"/>
        <v>Medium</v>
      </c>
      <c r="R30" s="103" t="str">
        <f t="shared" si="10"/>
        <v>High</v>
      </c>
      <c r="S30" s="217" t="s">
        <v>434</v>
      </c>
      <c r="T30" s="227" t="s">
        <v>597</v>
      </c>
      <c r="U30" s="228" t="s">
        <v>709</v>
      </c>
      <c r="V30" s="229"/>
      <c r="W30" s="230" t="s">
        <v>718</v>
      </c>
      <c r="X30" s="223"/>
      <c r="Y30" s="200"/>
      <c r="Z30" s="105">
        <f t="shared" si="3"/>
        <v>40</v>
      </c>
      <c r="AA30" s="105">
        <f t="shared" si="4"/>
        <v>40</v>
      </c>
      <c r="AB30" s="105">
        <f t="shared" si="5"/>
        <v>40</v>
      </c>
      <c r="AC30" s="105">
        <f t="shared" si="6"/>
        <v>20</v>
      </c>
      <c r="AD30" s="105">
        <f t="shared" si="7"/>
        <v>35</v>
      </c>
      <c r="AE30" s="105">
        <f t="shared" si="8"/>
        <v>30</v>
      </c>
      <c r="AF30" s="105">
        <f t="shared" si="9"/>
        <v>1050</v>
      </c>
    </row>
    <row r="31">
      <c r="A31" s="175" t="s">
        <v>2698</v>
      </c>
      <c r="B31" s="176" t="s">
        <v>2699</v>
      </c>
      <c r="C31" s="176" t="s">
        <v>2688</v>
      </c>
      <c r="D31" s="231" t="s">
        <v>442</v>
      </c>
      <c r="E31" s="102" t="s">
        <v>2579</v>
      </c>
      <c r="F31" s="106" t="s">
        <v>413</v>
      </c>
      <c r="G31" s="102" t="s">
        <v>2700</v>
      </c>
      <c r="H31" s="106" t="s">
        <v>432</v>
      </c>
      <c r="I31" s="106" t="s">
        <v>2581</v>
      </c>
      <c r="J31" s="106" t="s">
        <v>417</v>
      </c>
      <c r="K31" s="106" t="s">
        <v>2582</v>
      </c>
      <c r="L31" s="106" t="s">
        <v>432</v>
      </c>
      <c r="M31" s="106" t="s">
        <v>2583</v>
      </c>
      <c r="N31" s="106" t="s">
        <v>417</v>
      </c>
      <c r="O31" s="106" t="s">
        <v>2584</v>
      </c>
      <c r="P31" s="103" t="str">
        <f t="shared" si="1"/>
        <v>Medium</v>
      </c>
      <c r="Q31" s="103" t="str">
        <f t="shared" si="2"/>
        <v>Very Low</v>
      </c>
      <c r="R31" s="103" t="str">
        <f t="shared" si="10"/>
        <v>Low</v>
      </c>
      <c r="S31" s="106" t="s">
        <v>422</v>
      </c>
      <c r="T31" s="127"/>
      <c r="U31" s="127"/>
      <c r="V31" s="127"/>
      <c r="W31" s="127"/>
      <c r="X31" s="127"/>
      <c r="Y31" s="200"/>
      <c r="Z31" s="105">
        <f t="shared" si="3"/>
        <v>40</v>
      </c>
      <c r="AA31" s="105">
        <f t="shared" si="4"/>
        <v>10</v>
      </c>
      <c r="AB31" s="105">
        <f t="shared" si="5"/>
        <v>40</v>
      </c>
      <c r="AC31" s="105">
        <f t="shared" si="6"/>
        <v>10</v>
      </c>
      <c r="AD31" s="105">
        <f t="shared" si="7"/>
        <v>25</v>
      </c>
      <c r="AE31" s="105">
        <f t="shared" si="8"/>
        <v>10</v>
      </c>
      <c r="AF31" s="105">
        <f t="shared" si="9"/>
        <v>250</v>
      </c>
    </row>
    <row r="32">
      <c r="A32" s="175" t="s">
        <v>2701</v>
      </c>
      <c r="B32" s="176" t="s">
        <v>2702</v>
      </c>
      <c r="C32" s="176" t="s">
        <v>2703</v>
      </c>
      <c r="D32" s="102" t="s">
        <v>2333</v>
      </c>
      <c r="E32" s="102" t="s">
        <v>2381</v>
      </c>
      <c r="F32" s="106" t="s">
        <v>427</v>
      </c>
      <c r="G32" s="202" t="s">
        <v>2335</v>
      </c>
      <c r="H32" s="106" t="s">
        <v>415</v>
      </c>
      <c r="I32" s="106" t="s">
        <v>2382</v>
      </c>
      <c r="J32" s="106" t="s">
        <v>417</v>
      </c>
      <c r="K32" s="106" t="s">
        <v>632</v>
      </c>
      <c r="L32" s="106" t="s">
        <v>432</v>
      </c>
      <c r="M32" s="106" t="s">
        <v>2383</v>
      </c>
      <c r="N32" s="106" t="s">
        <v>417</v>
      </c>
      <c r="O32" s="106" t="s">
        <v>822</v>
      </c>
      <c r="P32" s="124" t="str">
        <f t="shared" si="1"/>
        <v>Medium</v>
      </c>
      <c r="Q32" s="124" t="str">
        <f t="shared" si="2"/>
        <v>High</v>
      </c>
      <c r="R32" s="103" t="str">
        <f t="shared" si="10"/>
        <v>High</v>
      </c>
      <c r="S32" s="106" t="s">
        <v>434</v>
      </c>
      <c r="T32" s="202" t="s">
        <v>2384</v>
      </c>
      <c r="U32" s="127"/>
      <c r="V32" s="127"/>
      <c r="W32" s="127"/>
      <c r="X32" s="127"/>
      <c r="Y32" s="201"/>
      <c r="Z32" s="129">
        <f t="shared" si="3"/>
        <v>30</v>
      </c>
      <c r="AA32" s="129">
        <f t="shared" si="4"/>
        <v>10</v>
      </c>
      <c r="AB32" s="129">
        <f t="shared" si="5"/>
        <v>40</v>
      </c>
      <c r="AC32" s="129">
        <f t="shared" si="6"/>
        <v>10</v>
      </c>
      <c r="AD32" s="129">
        <f t="shared" si="7"/>
        <v>22.5</v>
      </c>
      <c r="AE32" s="129">
        <f t="shared" si="8"/>
        <v>40</v>
      </c>
      <c r="AF32" s="129">
        <f t="shared" si="9"/>
        <v>900</v>
      </c>
    </row>
    <row r="33">
      <c r="A33" s="175" t="s">
        <v>2704</v>
      </c>
      <c r="B33" s="176" t="s">
        <v>2705</v>
      </c>
      <c r="C33" s="176" t="s">
        <v>2703</v>
      </c>
      <c r="D33" s="139" t="s">
        <v>2333</v>
      </c>
      <c r="E33" s="102" t="s">
        <v>2050</v>
      </c>
      <c r="F33" s="106" t="s">
        <v>427</v>
      </c>
      <c r="G33" s="100" t="s">
        <v>428</v>
      </c>
      <c r="H33" s="106" t="s">
        <v>415</v>
      </c>
      <c r="I33" s="100" t="s">
        <v>2051</v>
      </c>
      <c r="J33" s="106" t="s">
        <v>417</v>
      </c>
      <c r="K33" s="100" t="s">
        <v>845</v>
      </c>
      <c r="L33" s="106" t="s">
        <v>432</v>
      </c>
      <c r="M33" s="100" t="s">
        <v>2052</v>
      </c>
      <c r="N33" s="106" t="s">
        <v>432</v>
      </c>
      <c r="O33" s="100" t="s">
        <v>2053</v>
      </c>
      <c r="P33" s="103" t="str">
        <f t="shared" si="1"/>
        <v>Medium</v>
      </c>
      <c r="Q33" s="103" t="str">
        <f t="shared" si="2"/>
        <v>High</v>
      </c>
      <c r="R33" s="103" t="str">
        <f t="shared" si="10"/>
        <v>High</v>
      </c>
      <c r="S33" s="106" t="s">
        <v>434</v>
      </c>
      <c r="T33" s="126" t="s">
        <v>2054</v>
      </c>
      <c r="U33" s="106" t="s">
        <v>709</v>
      </c>
      <c r="V33" s="100"/>
      <c r="W33" s="100" t="s">
        <v>2055</v>
      </c>
      <c r="X33" s="127"/>
      <c r="Y33" s="200"/>
      <c r="Z33" s="105">
        <f t="shared" si="3"/>
        <v>30</v>
      </c>
      <c r="AA33" s="105">
        <f t="shared" si="4"/>
        <v>10</v>
      </c>
      <c r="AB33" s="105">
        <f t="shared" si="5"/>
        <v>40</v>
      </c>
      <c r="AC33" s="105">
        <f t="shared" si="6"/>
        <v>40</v>
      </c>
      <c r="AD33" s="105">
        <f t="shared" si="7"/>
        <v>30</v>
      </c>
      <c r="AE33" s="105">
        <f t="shared" si="8"/>
        <v>40</v>
      </c>
      <c r="AF33" s="105">
        <f t="shared" si="9"/>
        <v>1200</v>
      </c>
    </row>
    <row r="34">
      <c r="A34" s="175" t="s">
        <v>2706</v>
      </c>
      <c r="B34" s="176" t="s">
        <v>2707</v>
      </c>
      <c r="C34" s="176" t="s">
        <v>2703</v>
      </c>
      <c r="D34" s="101" t="s">
        <v>582</v>
      </c>
      <c r="E34" s="118" t="s">
        <v>1216</v>
      </c>
      <c r="F34" s="106" t="s">
        <v>449</v>
      </c>
      <c r="G34" s="100" t="s">
        <v>1145</v>
      </c>
      <c r="H34" s="106" t="s">
        <v>417</v>
      </c>
      <c r="I34" s="100" t="s">
        <v>705</v>
      </c>
      <c r="J34" s="106" t="s">
        <v>419</v>
      </c>
      <c r="K34" s="100" t="s">
        <v>830</v>
      </c>
      <c r="L34" s="106" t="s">
        <v>417</v>
      </c>
      <c r="M34" s="134" t="s">
        <v>564</v>
      </c>
      <c r="N34" s="106" t="s">
        <v>419</v>
      </c>
      <c r="O34" s="100" t="s">
        <v>1217</v>
      </c>
      <c r="P34" s="103" t="str">
        <f t="shared" si="1"/>
        <v>Low</v>
      </c>
      <c r="Q34" s="103" t="str">
        <f t="shared" si="2"/>
        <v>Medium</v>
      </c>
      <c r="R34" s="103" t="str">
        <f t="shared" si="10"/>
        <v>Medium</v>
      </c>
      <c r="S34" s="106" t="s">
        <v>434</v>
      </c>
      <c r="T34" s="100" t="s">
        <v>942</v>
      </c>
      <c r="U34" s="106" t="s">
        <v>709</v>
      </c>
      <c r="V34" s="232"/>
      <c r="W34" s="232" t="s">
        <v>944</v>
      </c>
      <c r="X34" s="127"/>
      <c r="Y34" s="200"/>
      <c r="Z34" s="105">
        <f t="shared" si="3"/>
        <v>10</v>
      </c>
      <c r="AA34" s="105">
        <f t="shared" si="4"/>
        <v>20</v>
      </c>
      <c r="AB34" s="105">
        <f t="shared" si="5"/>
        <v>10</v>
      </c>
      <c r="AC34" s="105">
        <f t="shared" si="6"/>
        <v>20</v>
      </c>
      <c r="AD34" s="105">
        <f t="shared" si="7"/>
        <v>15</v>
      </c>
      <c r="AE34" s="105">
        <f t="shared" si="8"/>
        <v>30</v>
      </c>
      <c r="AF34" s="105">
        <f t="shared" si="9"/>
        <v>450</v>
      </c>
    </row>
    <row r="35">
      <c r="A35" s="175" t="s">
        <v>2708</v>
      </c>
      <c r="B35" s="176" t="s">
        <v>2709</v>
      </c>
      <c r="C35" s="176" t="s">
        <v>2710</v>
      </c>
      <c r="D35" s="101" t="s">
        <v>1275</v>
      </c>
      <c r="E35" s="100" t="s">
        <v>1276</v>
      </c>
      <c r="F35" s="100" t="s">
        <v>427</v>
      </c>
      <c r="G35" s="100" t="s">
        <v>1277</v>
      </c>
      <c r="H35" s="100" t="s">
        <v>417</v>
      </c>
      <c r="I35" s="100" t="s">
        <v>705</v>
      </c>
      <c r="J35" s="100" t="s">
        <v>419</v>
      </c>
      <c r="K35" s="100" t="s">
        <v>830</v>
      </c>
      <c r="L35" s="100" t="s">
        <v>417</v>
      </c>
      <c r="M35" s="233" t="s">
        <v>564</v>
      </c>
      <c r="N35" s="100" t="s">
        <v>419</v>
      </c>
      <c r="O35" s="100" t="s">
        <v>1217</v>
      </c>
      <c r="P35" s="103" t="str">
        <f t="shared" si="1"/>
        <v>Low</v>
      </c>
      <c r="Q35" s="103" t="str">
        <f t="shared" si="2"/>
        <v>High</v>
      </c>
      <c r="R35" s="103" t="str">
        <f t="shared" si="10"/>
        <v>Medium</v>
      </c>
      <c r="S35" s="106" t="s">
        <v>434</v>
      </c>
      <c r="T35" s="111" t="s">
        <v>942</v>
      </c>
      <c r="U35" s="106" t="s">
        <v>481</v>
      </c>
      <c r="V35" s="233"/>
      <c r="W35" s="233" t="s">
        <v>944</v>
      </c>
      <c r="X35" s="127"/>
      <c r="Y35" s="200"/>
      <c r="Z35" s="105">
        <f t="shared" si="3"/>
        <v>10</v>
      </c>
      <c r="AA35" s="105">
        <f t="shared" si="4"/>
        <v>20</v>
      </c>
      <c r="AB35" s="105">
        <f t="shared" si="5"/>
        <v>10</v>
      </c>
      <c r="AC35" s="105">
        <f t="shared" si="6"/>
        <v>20</v>
      </c>
      <c r="AD35" s="105">
        <f t="shared" si="7"/>
        <v>15</v>
      </c>
      <c r="AE35" s="105">
        <f t="shared" si="8"/>
        <v>40</v>
      </c>
      <c r="AF35" s="105">
        <f t="shared" si="9"/>
        <v>600</v>
      </c>
    </row>
    <row r="36">
      <c r="A36" s="175" t="s">
        <v>2711</v>
      </c>
      <c r="B36" s="176" t="s">
        <v>2712</v>
      </c>
      <c r="C36" s="176" t="s">
        <v>2710</v>
      </c>
      <c r="D36" s="188" t="s">
        <v>2713</v>
      </c>
      <c r="E36" s="191" t="s">
        <v>2714</v>
      </c>
      <c r="F36" s="106" t="s">
        <v>449</v>
      </c>
      <c r="G36" s="106" t="s">
        <v>2715</v>
      </c>
      <c r="H36" s="106" t="s">
        <v>415</v>
      </c>
      <c r="I36" s="127"/>
      <c r="J36" s="106" t="s">
        <v>419</v>
      </c>
      <c r="K36" s="127"/>
      <c r="L36" s="106" t="s">
        <v>415</v>
      </c>
      <c r="M36" s="127"/>
      <c r="N36" s="106" t="s">
        <v>419</v>
      </c>
      <c r="O36" s="127"/>
      <c r="P36" s="103" t="str">
        <f t="shared" si="1"/>
        <v>Medium</v>
      </c>
      <c r="Q36" s="103" t="str">
        <f t="shared" si="2"/>
        <v>Medium</v>
      </c>
      <c r="R36" s="103" t="str">
        <f t="shared" si="10"/>
        <v>Medium</v>
      </c>
      <c r="S36" s="127"/>
      <c r="T36" s="127"/>
      <c r="U36" s="127"/>
      <c r="V36" s="127"/>
      <c r="W36" s="127"/>
      <c r="X36" s="127"/>
      <c r="Y36" s="200"/>
      <c r="Z36" s="105">
        <f t="shared" si="3"/>
        <v>30</v>
      </c>
      <c r="AA36" s="105">
        <f t="shared" si="4"/>
        <v>20</v>
      </c>
      <c r="AB36" s="105">
        <f t="shared" si="5"/>
        <v>30</v>
      </c>
      <c r="AC36" s="105">
        <f t="shared" si="6"/>
        <v>20</v>
      </c>
      <c r="AD36" s="105">
        <f t="shared" si="7"/>
        <v>25</v>
      </c>
      <c r="AE36" s="105">
        <f t="shared" si="8"/>
        <v>30</v>
      </c>
      <c r="AF36" s="105">
        <f t="shared" si="9"/>
        <v>750</v>
      </c>
    </row>
    <row r="37">
      <c r="A37" s="175" t="s">
        <v>2716</v>
      </c>
      <c r="B37" s="176" t="s">
        <v>2717</v>
      </c>
      <c r="C37" s="176" t="s">
        <v>2710</v>
      </c>
      <c r="D37" s="101" t="s">
        <v>473</v>
      </c>
      <c r="E37" s="106" t="s">
        <v>474</v>
      </c>
      <c r="F37" s="100" t="s">
        <v>449</v>
      </c>
      <c r="G37" s="100" t="s">
        <v>2718</v>
      </c>
      <c r="H37" s="100" t="s">
        <v>432</v>
      </c>
      <c r="I37" s="100" t="s">
        <v>2719</v>
      </c>
      <c r="J37" s="100" t="s">
        <v>419</v>
      </c>
      <c r="K37" s="100" t="s">
        <v>477</v>
      </c>
      <c r="L37" s="100" t="s">
        <v>432</v>
      </c>
      <c r="M37" s="100" t="s">
        <v>478</v>
      </c>
      <c r="N37" s="100" t="s">
        <v>417</v>
      </c>
      <c r="O37" s="234" t="s">
        <v>479</v>
      </c>
      <c r="P37" s="103" t="str">
        <f t="shared" si="1"/>
        <v>Medium</v>
      </c>
      <c r="Q37" s="103" t="str">
        <f t="shared" si="2"/>
        <v>Medium</v>
      </c>
      <c r="R37" s="103" t="str">
        <f t="shared" si="10"/>
        <v>High</v>
      </c>
      <c r="S37" s="106" t="s">
        <v>434</v>
      </c>
      <c r="T37" s="234" t="s">
        <v>480</v>
      </c>
      <c r="U37" s="202" t="s">
        <v>481</v>
      </c>
      <c r="V37" s="234"/>
      <c r="W37" s="100" t="s">
        <v>482</v>
      </c>
      <c r="X37" s="127"/>
      <c r="Y37" s="200"/>
      <c r="Z37" s="105">
        <f t="shared" si="3"/>
        <v>40</v>
      </c>
      <c r="AA37" s="105">
        <f t="shared" si="4"/>
        <v>20</v>
      </c>
      <c r="AB37" s="105">
        <f t="shared" si="5"/>
        <v>40</v>
      </c>
      <c r="AC37" s="105">
        <f t="shared" si="6"/>
        <v>10</v>
      </c>
      <c r="AD37" s="105">
        <f t="shared" si="7"/>
        <v>27.5</v>
      </c>
      <c r="AE37" s="105">
        <f t="shared" si="8"/>
        <v>30</v>
      </c>
      <c r="AF37" s="105">
        <f t="shared" si="9"/>
        <v>825</v>
      </c>
    </row>
    <row r="38">
      <c r="A38" s="175" t="s">
        <v>2720</v>
      </c>
      <c r="B38" s="176" t="s">
        <v>2721</v>
      </c>
      <c r="C38" s="176" t="s">
        <v>2722</v>
      </c>
      <c r="D38" s="188" t="s">
        <v>2723</v>
      </c>
      <c r="E38" s="191" t="s">
        <v>2724</v>
      </c>
      <c r="F38" s="106" t="s">
        <v>413</v>
      </c>
      <c r="G38" s="106" t="s">
        <v>2725</v>
      </c>
      <c r="H38" s="106" t="s">
        <v>417</v>
      </c>
      <c r="I38" s="106" t="s">
        <v>2726</v>
      </c>
      <c r="J38" s="106" t="s">
        <v>417</v>
      </c>
      <c r="K38" s="106" t="s">
        <v>1006</v>
      </c>
      <c r="L38" s="106" t="s">
        <v>417</v>
      </c>
      <c r="M38" s="106" t="s">
        <v>1552</v>
      </c>
      <c r="N38" s="106" t="s">
        <v>417</v>
      </c>
      <c r="O38" s="106" t="s">
        <v>2727</v>
      </c>
      <c r="P38" s="103" t="str">
        <f t="shared" si="1"/>
        <v>Very Low</v>
      </c>
      <c r="Q38" s="103" t="str">
        <f t="shared" si="2"/>
        <v>Very Low</v>
      </c>
      <c r="R38" s="103" t="str">
        <f t="shared" si="10"/>
        <v>Very Low</v>
      </c>
      <c r="S38" s="106" t="s">
        <v>422</v>
      </c>
      <c r="T38" s="235" t="s">
        <v>418</v>
      </c>
      <c r="U38" s="106" t="s">
        <v>2625</v>
      </c>
      <c r="V38" s="106"/>
      <c r="W38" s="106" t="s">
        <v>418</v>
      </c>
      <c r="X38" s="106" t="s">
        <v>418</v>
      </c>
      <c r="Y38" s="200"/>
      <c r="Z38" s="105">
        <f t="shared" si="3"/>
        <v>10</v>
      </c>
      <c r="AA38" s="105">
        <f t="shared" si="4"/>
        <v>10</v>
      </c>
      <c r="AB38" s="105">
        <f t="shared" si="5"/>
        <v>10</v>
      </c>
      <c r="AC38" s="105">
        <f t="shared" si="6"/>
        <v>10</v>
      </c>
      <c r="AD38" s="105">
        <f t="shared" si="7"/>
        <v>10</v>
      </c>
      <c r="AE38" s="105">
        <f t="shared" si="8"/>
        <v>10</v>
      </c>
      <c r="AF38" s="105">
        <f t="shared" si="9"/>
        <v>100</v>
      </c>
    </row>
    <row r="39">
      <c r="A39" s="175" t="s">
        <v>2728</v>
      </c>
      <c r="B39" s="176" t="s">
        <v>2729</v>
      </c>
      <c r="C39" s="176" t="s">
        <v>2722</v>
      </c>
      <c r="D39" s="188" t="s">
        <v>2723</v>
      </c>
      <c r="E39" s="191" t="s">
        <v>2730</v>
      </c>
      <c r="F39" s="106" t="s">
        <v>413</v>
      </c>
      <c r="G39" s="106" t="s">
        <v>2725</v>
      </c>
      <c r="H39" s="106" t="s">
        <v>419</v>
      </c>
      <c r="I39" s="106" t="s">
        <v>2731</v>
      </c>
      <c r="J39" s="106" t="s">
        <v>417</v>
      </c>
      <c r="K39" s="106" t="s">
        <v>1006</v>
      </c>
      <c r="L39" s="106" t="s">
        <v>417</v>
      </c>
      <c r="M39" s="106" t="s">
        <v>1552</v>
      </c>
      <c r="N39" s="106" t="s">
        <v>417</v>
      </c>
      <c r="O39" s="106" t="s">
        <v>2732</v>
      </c>
      <c r="P39" s="103" t="str">
        <f t="shared" si="1"/>
        <v>Low</v>
      </c>
      <c r="Q39" s="103" t="str">
        <f t="shared" si="2"/>
        <v>Very Low</v>
      </c>
      <c r="R39" s="103" t="str">
        <f t="shared" si="10"/>
        <v>Very Low</v>
      </c>
      <c r="S39" s="106" t="s">
        <v>422</v>
      </c>
      <c r="T39" s="235" t="s">
        <v>418</v>
      </c>
      <c r="U39" s="106" t="s">
        <v>2625</v>
      </c>
      <c r="V39" s="106"/>
      <c r="W39" s="106" t="s">
        <v>418</v>
      </c>
      <c r="X39" s="106" t="s">
        <v>418</v>
      </c>
      <c r="Y39" s="200"/>
      <c r="Z39" s="105">
        <f t="shared" si="3"/>
        <v>20</v>
      </c>
      <c r="AA39" s="105">
        <f t="shared" si="4"/>
        <v>10</v>
      </c>
      <c r="AB39" s="105">
        <f t="shared" si="5"/>
        <v>10</v>
      </c>
      <c r="AC39" s="105">
        <f t="shared" si="6"/>
        <v>10</v>
      </c>
      <c r="AD39" s="105">
        <f t="shared" si="7"/>
        <v>12.5</v>
      </c>
      <c r="AE39" s="105">
        <f t="shared" si="8"/>
        <v>10</v>
      </c>
      <c r="AF39" s="105">
        <f t="shared" si="9"/>
        <v>125</v>
      </c>
    </row>
    <row r="40">
      <c r="A40" s="175" t="s">
        <v>2733</v>
      </c>
      <c r="B40" s="176" t="s">
        <v>2734</v>
      </c>
      <c r="C40" s="176" t="s">
        <v>2722</v>
      </c>
      <c r="D40" s="188" t="s">
        <v>2723</v>
      </c>
      <c r="E40" s="191" t="s">
        <v>2730</v>
      </c>
      <c r="F40" s="106" t="s">
        <v>413</v>
      </c>
      <c r="G40" s="106" t="s">
        <v>2725</v>
      </c>
      <c r="H40" s="106" t="s">
        <v>419</v>
      </c>
      <c r="I40" s="106" t="s">
        <v>2735</v>
      </c>
      <c r="J40" s="106" t="s">
        <v>417</v>
      </c>
      <c r="K40" s="106" t="s">
        <v>1006</v>
      </c>
      <c r="L40" s="106" t="s">
        <v>417</v>
      </c>
      <c r="M40" s="106" t="s">
        <v>1552</v>
      </c>
      <c r="N40" s="106" t="s">
        <v>417</v>
      </c>
      <c r="O40" s="106" t="s">
        <v>2736</v>
      </c>
      <c r="P40" s="103" t="str">
        <f t="shared" si="1"/>
        <v>Low</v>
      </c>
      <c r="Q40" s="103" t="str">
        <f t="shared" si="2"/>
        <v>Very Low</v>
      </c>
      <c r="R40" s="103" t="str">
        <f t="shared" si="10"/>
        <v>Very Low</v>
      </c>
      <c r="S40" s="106" t="s">
        <v>422</v>
      </c>
      <c r="T40" s="235" t="s">
        <v>418</v>
      </c>
      <c r="U40" s="106" t="s">
        <v>2625</v>
      </c>
      <c r="V40" s="106"/>
      <c r="W40" s="106" t="s">
        <v>418</v>
      </c>
      <c r="X40" s="106" t="s">
        <v>418</v>
      </c>
      <c r="Y40" s="200"/>
      <c r="Z40" s="105">
        <f t="shared" si="3"/>
        <v>20</v>
      </c>
      <c r="AA40" s="105">
        <f t="shared" si="4"/>
        <v>10</v>
      </c>
      <c r="AB40" s="105">
        <f t="shared" si="5"/>
        <v>10</v>
      </c>
      <c r="AC40" s="105">
        <f t="shared" si="6"/>
        <v>10</v>
      </c>
      <c r="AD40" s="105">
        <f t="shared" si="7"/>
        <v>12.5</v>
      </c>
      <c r="AE40" s="105">
        <f t="shared" si="8"/>
        <v>10</v>
      </c>
      <c r="AF40" s="105">
        <f t="shared" si="9"/>
        <v>125</v>
      </c>
    </row>
    <row r="41">
      <c r="A41" s="175" t="s">
        <v>2737</v>
      </c>
      <c r="B41" s="176" t="s">
        <v>2738</v>
      </c>
      <c r="C41" s="176" t="s">
        <v>2739</v>
      </c>
      <c r="D41" s="102" t="s">
        <v>2740</v>
      </c>
      <c r="E41" s="102" t="s">
        <v>2741</v>
      </c>
      <c r="F41" s="106" t="s">
        <v>413</v>
      </c>
      <c r="G41" s="106" t="s">
        <v>2742</v>
      </c>
      <c r="H41" s="106" t="s">
        <v>417</v>
      </c>
      <c r="I41" s="106" t="s">
        <v>2743</v>
      </c>
      <c r="J41" s="106" t="s">
        <v>417</v>
      </c>
      <c r="K41" s="106" t="s">
        <v>1006</v>
      </c>
      <c r="L41" s="106" t="s">
        <v>417</v>
      </c>
      <c r="M41" s="106" t="s">
        <v>1552</v>
      </c>
      <c r="N41" s="106" t="s">
        <v>419</v>
      </c>
      <c r="O41" s="106" t="s">
        <v>2744</v>
      </c>
      <c r="P41" s="103" t="str">
        <f t="shared" si="1"/>
        <v>Low</v>
      </c>
      <c r="Q41" s="103" t="str">
        <f t="shared" si="2"/>
        <v>Very Low</v>
      </c>
      <c r="R41" s="103" t="str">
        <f t="shared" si="10"/>
        <v>Very Low</v>
      </c>
      <c r="S41" s="106" t="s">
        <v>422</v>
      </c>
      <c r="T41" s="235" t="s">
        <v>418</v>
      </c>
      <c r="U41" s="235" t="s">
        <v>2745</v>
      </c>
      <c r="V41" s="235"/>
      <c r="W41" s="235" t="s">
        <v>418</v>
      </c>
      <c r="X41" s="235" t="s">
        <v>418</v>
      </c>
      <c r="Y41" s="200"/>
      <c r="Z41" s="105">
        <f t="shared" si="3"/>
        <v>10</v>
      </c>
      <c r="AA41" s="105">
        <f t="shared" si="4"/>
        <v>10</v>
      </c>
      <c r="AB41" s="105">
        <f t="shared" si="5"/>
        <v>10</v>
      </c>
      <c r="AC41" s="105">
        <f t="shared" si="6"/>
        <v>20</v>
      </c>
      <c r="AD41" s="105">
        <f t="shared" si="7"/>
        <v>12.5</v>
      </c>
      <c r="AE41" s="105">
        <f t="shared" si="8"/>
        <v>10</v>
      </c>
      <c r="AF41" s="105">
        <f t="shared" si="9"/>
        <v>125</v>
      </c>
    </row>
    <row r="42">
      <c r="A42" s="175" t="s">
        <v>2746</v>
      </c>
      <c r="B42" s="176" t="s">
        <v>2747</v>
      </c>
      <c r="C42" s="176" t="s">
        <v>2739</v>
      </c>
      <c r="D42" s="102" t="s">
        <v>2748</v>
      </c>
      <c r="E42" s="119" t="s">
        <v>2741</v>
      </c>
      <c r="F42" s="106" t="s">
        <v>413</v>
      </c>
      <c r="G42" s="106" t="s">
        <v>2429</v>
      </c>
      <c r="H42" s="106" t="s">
        <v>417</v>
      </c>
      <c r="I42" s="106" t="s">
        <v>2749</v>
      </c>
      <c r="J42" s="106" t="s">
        <v>417</v>
      </c>
      <c r="K42" s="106" t="s">
        <v>1006</v>
      </c>
      <c r="L42" s="106" t="s">
        <v>419</v>
      </c>
      <c r="M42" s="106" t="s">
        <v>1552</v>
      </c>
      <c r="N42" s="106" t="s">
        <v>419</v>
      </c>
      <c r="O42" s="106" t="s">
        <v>2750</v>
      </c>
      <c r="P42" s="103" t="str">
        <f t="shared" si="1"/>
        <v>Low</v>
      </c>
      <c r="Q42" s="124" t="str">
        <f t="shared" si="2"/>
        <v>Very Low</v>
      </c>
      <c r="R42" s="103" t="str">
        <f t="shared" si="10"/>
        <v>Very Low</v>
      </c>
      <c r="S42" s="106" t="s">
        <v>422</v>
      </c>
      <c r="T42" s="235" t="s">
        <v>418</v>
      </c>
      <c r="U42" s="235" t="s">
        <v>2745</v>
      </c>
      <c r="V42" s="235"/>
      <c r="W42" s="235" t="s">
        <v>418</v>
      </c>
      <c r="X42" s="235" t="s">
        <v>418</v>
      </c>
      <c r="Y42" s="200"/>
      <c r="Z42" s="105">
        <f t="shared" si="3"/>
        <v>10</v>
      </c>
      <c r="AA42" s="105">
        <f t="shared" si="4"/>
        <v>10</v>
      </c>
      <c r="AB42" s="105">
        <f t="shared" si="5"/>
        <v>20</v>
      </c>
      <c r="AC42" s="105">
        <f t="shared" si="6"/>
        <v>20</v>
      </c>
      <c r="AD42" s="105">
        <f t="shared" si="7"/>
        <v>15</v>
      </c>
      <c r="AE42" s="105">
        <f t="shared" si="8"/>
        <v>10</v>
      </c>
      <c r="AF42" s="105">
        <f t="shared" si="9"/>
        <v>150</v>
      </c>
    </row>
    <row r="43">
      <c r="A43" s="175" t="s">
        <v>2751</v>
      </c>
      <c r="B43" s="176" t="s">
        <v>2752</v>
      </c>
      <c r="C43" s="176" t="s">
        <v>2739</v>
      </c>
      <c r="D43" s="102" t="s">
        <v>2753</v>
      </c>
      <c r="E43" s="102" t="s">
        <v>2754</v>
      </c>
      <c r="F43" s="106" t="s">
        <v>413</v>
      </c>
      <c r="G43" s="106" t="s">
        <v>2755</v>
      </c>
      <c r="H43" s="106" t="s">
        <v>417</v>
      </c>
      <c r="I43" s="106" t="s">
        <v>2743</v>
      </c>
      <c r="J43" s="106" t="s">
        <v>417</v>
      </c>
      <c r="K43" s="106" t="s">
        <v>1006</v>
      </c>
      <c r="L43" s="106" t="s">
        <v>419</v>
      </c>
      <c r="M43" s="106" t="s">
        <v>2756</v>
      </c>
      <c r="N43" s="106" t="s">
        <v>417</v>
      </c>
      <c r="O43" s="106" t="s">
        <v>2757</v>
      </c>
      <c r="P43" s="103" t="str">
        <f t="shared" si="1"/>
        <v>Low</v>
      </c>
      <c r="Q43" s="103" t="str">
        <f t="shared" si="2"/>
        <v>Very Low</v>
      </c>
      <c r="R43" s="103" t="str">
        <f t="shared" si="10"/>
        <v>Very Low</v>
      </c>
      <c r="S43" s="106" t="s">
        <v>422</v>
      </c>
      <c r="T43" s="235" t="s">
        <v>418</v>
      </c>
      <c r="U43" s="235" t="s">
        <v>2745</v>
      </c>
      <c r="V43" s="235"/>
      <c r="W43" s="235" t="s">
        <v>418</v>
      </c>
      <c r="X43" s="235" t="s">
        <v>418</v>
      </c>
      <c r="Y43" s="200"/>
      <c r="Z43" s="105">
        <f t="shared" si="3"/>
        <v>10</v>
      </c>
      <c r="AA43" s="105">
        <f t="shared" si="4"/>
        <v>10</v>
      </c>
      <c r="AB43" s="105">
        <f t="shared" si="5"/>
        <v>20</v>
      </c>
      <c r="AC43" s="105">
        <f t="shared" si="6"/>
        <v>10</v>
      </c>
      <c r="AD43" s="105">
        <f t="shared" si="7"/>
        <v>12.5</v>
      </c>
      <c r="AE43" s="105">
        <f t="shared" si="8"/>
        <v>10</v>
      </c>
      <c r="AF43" s="105">
        <f t="shared" si="9"/>
        <v>125</v>
      </c>
    </row>
    <row r="44">
      <c r="A44" s="175" t="s">
        <v>2758</v>
      </c>
      <c r="B44" s="176" t="s">
        <v>2759</v>
      </c>
      <c r="C44" s="176" t="s">
        <v>2760</v>
      </c>
      <c r="D44" s="102" t="s">
        <v>2753</v>
      </c>
      <c r="E44" s="102" t="s">
        <v>2761</v>
      </c>
      <c r="F44" s="106" t="s">
        <v>413</v>
      </c>
      <c r="G44" s="106" t="s">
        <v>2762</v>
      </c>
      <c r="H44" s="106" t="s">
        <v>417</v>
      </c>
      <c r="I44" s="106" t="s">
        <v>2743</v>
      </c>
      <c r="J44" s="106" t="s">
        <v>417</v>
      </c>
      <c r="K44" s="106" t="s">
        <v>706</v>
      </c>
      <c r="L44" s="106" t="s">
        <v>417</v>
      </c>
      <c r="M44" s="106" t="s">
        <v>707</v>
      </c>
      <c r="N44" s="106" t="s">
        <v>417</v>
      </c>
      <c r="O44" s="106" t="s">
        <v>708</v>
      </c>
      <c r="P44" s="103" t="str">
        <f t="shared" si="1"/>
        <v>Very Low</v>
      </c>
      <c r="Q44" s="103" t="str">
        <f t="shared" si="2"/>
        <v>Very Low</v>
      </c>
      <c r="R44" s="103" t="str">
        <f t="shared" si="10"/>
        <v>Very Low</v>
      </c>
      <c r="S44" s="106" t="s">
        <v>422</v>
      </c>
      <c r="T44" s="235" t="s">
        <v>418</v>
      </c>
      <c r="U44" s="235" t="s">
        <v>2745</v>
      </c>
      <c r="V44" s="235"/>
      <c r="W44" s="235" t="s">
        <v>418</v>
      </c>
      <c r="X44" s="235" t="s">
        <v>418</v>
      </c>
      <c r="Y44" s="200"/>
      <c r="Z44" s="105">
        <f t="shared" si="3"/>
        <v>10</v>
      </c>
      <c r="AA44" s="105">
        <f t="shared" si="4"/>
        <v>10</v>
      </c>
      <c r="AB44" s="105">
        <f t="shared" si="5"/>
        <v>10</v>
      </c>
      <c r="AC44" s="105">
        <f t="shared" si="6"/>
        <v>10</v>
      </c>
      <c r="AD44" s="105">
        <f t="shared" si="7"/>
        <v>10</v>
      </c>
      <c r="AE44" s="105">
        <f t="shared" si="8"/>
        <v>10</v>
      </c>
      <c r="AF44" s="105">
        <f t="shared" si="9"/>
        <v>100</v>
      </c>
    </row>
    <row r="45">
      <c r="A45" s="175" t="s">
        <v>2763</v>
      </c>
      <c r="B45" s="176" t="s">
        <v>2764</v>
      </c>
      <c r="C45" s="176" t="s">
        <v>2760</v>
      </c>
      <c r="D45" s="102" t="s">
        <v>559</v>
      </c>
      <c r="E45" s="112" t="s">
        <v>2765</v>
      </c>
      <c r="F45" s="106" t="s">
        <v>413</v>
      </c>
      <c r="G45" s="106" t="s">
        <v>2766</v>
      </c>
      <c r="H45" s="106" t="s">
        <v>417</v>
      </c>
      <c r="I45" s="106" t="s">
        <v>2767</v>
      </c>
      <c r="J45" s="106" t="s">
        <v>417</v>
      </c>
      <c r="K45" s="119" t="s">
        <v>2768</v>
      </c>
      <c r="L45" s="106" t="s">
        <v>419</v>
      </c>
      <c r="M45" s="106" t="s">
        <v>2769</v>
      </c>
      <c r="N45" s="106" t="s">
        <v>417</v>
      </c>
      <c r="O45" s="106" t="s">
        <v>935</v>
      </c>
      <c r="P45" s="103" t="str">
        <f t="shared" si="1"/>
        <v>Low</v>
      </c>
      <c r="Q45" s="103" t="str">
        <f t="shared" si="2"/>
        <v>Very Low</v>
      </c>
      <c r="R45" s="103" t="str">
        <f t="shared" si="10"/>
        <v>Very Low</v>
      </c>
      <c r="S45" s="106" t="s">
        <v>494</v>
      </c>
      <c r="T45" s="235" t="s">
        <v>418</v>
      </c>
      <c r="U45" s="235" t="s">
        <v>2745</v>
      </c>
      <c r="V45" s="235"/>
      <c r="W45" s="235" t="s">
        <v>418</v>
      </c>
      <c r="X45" s="235" t="s">
        <v>418</v>
      </c>
      <c r="Y45" s="200"/>
      <c r="Z45" s="105">
        <f t="shared" si="3"/>
        <v>10</v>
      </c>
      <c r="AA45" s="105">
        <f t="shared" si="4"/>
        <v>10</v>
      </c>
      <c r="AB45" s="105">
        <f t="shared" si="5"/>
        <v>20</v>
      </c>
      <c r="AC45" s="105">
        <f t="shared" si="6"/>
        <v>10</v>
      </c>
      <c r="AD45" s="105">
        <f t="shared" si="7"/>
        <v>12.5</v>
      </c>
      <c r="AE45" s="105">
        <f t="shared" si="8"/>
        <v>10</v>
      </c>
      <c r="AF45" s="105">
        <f t="shared" si="9"/>
        <v>125</v>
      </c>
    </row>
    <row r="46">
      <c r="A46" s="175" t="s">
        <v>2770</v>
      </c>
      <c r="B46" s="176" t="s">
        <v>2771</v>
      </c>
      <c r="C46" s="176" t="s">
        <v>2760</v>
      </c>
      <c r="D46" s="102" t="s">
        <v>2753</v>
      </c>
      <c r="E46" s="102" t="s">
        <v>2761</v>
      </c>
      <c r="F46" s="106" t="s">
        <v>413</v>
      </c>
      <c r="G46" s="106" t="s">
        <v>2762</v>
      </c>
      <c r="H46" s="106" t="s">
        <v>417</v>
      </c>
      <c r="I46" s="106" t="s">
        <v>2743</v>
      </c>
      <c r="J46" s="106" t="s">
        <v>417</v>
      </c>
      <c r="K46" s="106" t="s">
        <v>1006</v>
      </c>
      <c r="L46" s="106" t="s">
        <v>419</v>
      </c>
      <c r="M46" s="106" t="s">
        <v>2772</v>
      </c>
      <c r="N46" s="106" t="s">
        <v>417</v>
      </c>
      <c r="O46" s="106" t="s">
        <v>822</v>
      </c>
      <c r="P46" s="103" t="str">
        <f t="shared" si="1"/>
        <v>Low</v>
      </c>
      <c r="Q46" s="103" t="str">
        <f t="shared" si="2"/>
        <v>Very Low</v>
      </c>
      <c r="R46" s="103" t="str">
        <f t="shared" si="10"/>
        <v>Very Low</v>
      </c>
      <c r="S46" s="106" t="s">
        <v>422</v>
      </c>
      <c r="T46" s="235" t="s">
        <v>418</v>
      </c>
      <c r="U46" s="235" t="s">
        <v>2745</v>
      </c>
      <c r="V46" s="235"/>
      <c r="W46" s="235" t="s">
        <v>418</v>
      </c>
      <c r="X46" s="235" t="s">
        <v>418</v>
      </c>
      <c r="Y46" s="200"/>
      <c r="Z46" s="105">
        <f t="shared" si="3"/>
        <v>10</v>
      </c>
      <c r="AA46" s="105">
        <f t="shared" si="4"/>
        <v>10</v>
      </c>
      <c r="AB46" s="105">
        <f t="shared" si="5"/>
        <v>20</v>
      </c>
      <c r="AC46" s="105">
        <f t="shared" si="6"/>
        <v>10</v>
      </c>
      <c r="AD46" s="105">
        <f t="shared" si="7"/>
        <v>12.5</v>
      </c>
      <c r="AE46" s="105">
        <f t="shared" si="8"/>
        <v>10</v>
      </c>
      <c r="AF46" s="105">
        <f t="shared" si="9"/>
        <v>125</v>
      </c>
    </row>
    <row r="47">
      <c r="A47" s="175" t="s">
        <v>2773</v>
      </c>
      <c r="B47" s="176" t="s">
        <v>2774</v>
      </c>
      <c r="C47" s="176" t="s">
        <v>2775</v>
      </c>
      <c r="D47" s="101" t="s">
        <v>442</v>
      </c>
      <c r="E47" s="102" t="s">
        <v>1500</v>
      </c>
      <c r="F47" s="100" t="s">
        <v>545</v>
      </c>
      <c r="G47" s="236" t="s">
        <v>1501</v>
      </c>
      <c r="H47" s="100" t="s">
        <v>415</v>
      </c>
      <c r="I47" s="100" t="s">
        <v>1502</v>
      </c>
      <c r="J47" s="100" t="s">
        <v>417</v>
      </c>
      <c r="K47" s="100" t="s">
        <v>845</v>
      </c>
      <c r="L47" s="100" t="s">
        <v>419</v>
      </c>
      <c r="M47" s="100" t="s">
        <v>1503</v>
      </c>
      <c r="N47" s="100" t="s">
        <v>432</v>
      </c>
      <c r="O47" s="100" t="s">
        <v>1504</v>
      </c>
      <c r="P47" s="103" t="str">
        <f t="shared" si="1"/>
        <v>Medium</v>
      </c>
      <c r="Q47" s="103" t="str">
        <f t="shared" si="2"/>
        <v>Low</v>
      </c>
      <c r="R47" s="103" t="str">
        <f t="shared" si="10"/>
        <v>Medium</v>
      </c>
      <c r="S47" s="106" t="s">
        <v>434</v>
      </c>
      <c r="T47" s="111" t="s">
        <v>597</v>
      </c>
      <c r="U47" s="106" t="s">
        <v>598</v>
      </c>
      <c r="V47" s="100"/>
      <c r="W47" s="100" t="s">
        <v>599</v>
      </c>
      <c r="X47" s="127"/>
      <c r="Y47" s="200"/>
      <c r="Z47" s="105">
        <f t="shared" si="3"/>
        <v>30</v>
      </c>
      <c r="AA47" s="105">
        <f t="shared" si="4"/>
        <v>10</v>
      </c>
      <c r="AB47" s="105">
        <f t="shared" si="5"/>
        <v>20</v>
      </c>
      <c r="AC47" s="105">
        <f t="shared" si="6"/>
        <v>40</v>
      </c>
      <c r="AD47" s="105">
        <f t="shared" si="7"/>
        <v>25</v>
      </c>
      <c r="AE47" s="105">
        <f t="shared" si="8"/>
        <v>20</v>
      </c>
      <c r="AF47" s="105">
        <f t="shared" si="9"/>
        <v>500</v>
      </c>
    </row>
    <row r="48">
      <c r="A48" s="175" t="s">
        <v>2776</v>
      </c>
      <c r="B48" s="176" t="s">
        <v>2777</v>
      </c>
      <c r="C48" s="176" t="s">
        <v>2775</v>
      </c>
      <c r="D48" s="101" t="s">
        <v>938</v>
      </c>
      <c r="E48" s="100" t="s">
        <v>939</v>
      </c>
      <c r="F48" s="100" t="s">
        <v>427</v>
      </c>
      <c r="G48" s="100" t="s">
        <v>593</v>
      </c>
      <c r="H48" s="100" t="s">
        <v>415</v>
      </c>
      <c r="I48" s="100" t="s">
        <v>940</v>
      </c>
      <c r="J48" s="100" t="s">
        <v>417</v>
      </c>
      <c r="K48" s="100" t="s">
        <v>418</v>
      </c>
      <c r="L48" s="100" t="s">
        <v>419</v>
      </c>
      <c r="M48" s="100" t="s">
        <v>941</v>
      </c>
      <c r="N48" s="100" t="s">
        <v>417</v>
      </c>
      <c r="O48" s="100" t="s">
        <v>742</v>
      </c>
      <c r="P48" s="103" t="str">
        <f t="shared" si="1"/>
        <v>Low</v>
      </c>
      <c r="Q48" s="103" t="str">
        <f t="shared" si="2"/>
        <v>High</v>
      </c>
      <c r="R48" s="103" t="str">
        <f t="shared" si="10"/>
        <v>Medium</v>
      </c>
      <c r="S48" s="106" t="s">
        <v>434</v>
      </c>
      <c r="T48" s="111" t="s">
        <v>942</v>
      </c>
      <c r="U48" s="106" t="s">
        <v>943</v>
      </c>
      <c r="V48" s="100"/>
      <c r="W48" s="100" t="s">
        <v>944</v>
      </c>
      <c r="X48" s="127"/>
      <c r="Y48" s="200"/>
      <c r="Z48" s="105">
        <f t="shared" si="3"/>
        <v>30</v>
      </c>
      <c r="AA48" s="105">
        <f t="shared" si="4"/>
        <v>10</v>
      </c>
      <c r="AB48" s="105">
        <f t="shared" si="5"/>
        <v>20</v>
      </c>
      <c r="AC48" s="105">
        <f t="shared" si="6"/>
        <v>10</v>
      </c>
      <c r="AD48" s="105">
        <f t="shared" si="7"/>
        <v>17.5</v>
      </c>
      <c r="AE48" s="105">
        <f t="shared" si="8"/>
        <v>40</v>
      </c>
      <c r="AF48" s="105">
        <f t="shared" si="9"/>
        <v>700</v>
      </c>
    </row>
    <row r="49">
      <c r="A49" s="175" t="s">
        <v>2778</v>
      </c>
      <c r="B49" s="176" t="s">
        <v>2779</v>
      </c>
      <c r="C49" s="176" t="s">
        <v>2775</v>
      </c>
      <c r="D49" s="101" t="s">
        <v>1820</v>
      </c>
      <c r="E49" s="237" t="s">
        <v>1821</v>
      </c>
      <c r="F49" s="100" t="s">
        <v>427</v>
      </c>
      <c r="G49" s="100" t="s">
        <v>1377</v>
      </c>
      <c r="H49" s="100" t="s">
        <v>432</v>
      </c>
      <c r="I49" s="100" t="s">
        <v>1822</v>
      </c>
      <c r="J49" s="100" t="s">
        <v>417</v>
      </c>
      <c r="K49" s="100" t="s">
        <v>845</v>
      </c>
      <c r="L49" s="100" t="s">
        <v>432</v>
      </c>
      <c r="M49" s="100" t="s">
        <v>1823</v>
      </c>
      <c r="N49" s="100" t="s">
        <v>417</v>
      </c>
      <c r="O49" s="100" t="s">
        <v>822</v>
      </c>
      <c r="P49" s="103" t="str">
        <f t="shared" si="1"/>
        <v>Medium</v>
      </c>
      <c r="Q49" s="103" t="str">
        <f t="shared" si="2"/>
        <v>High</v>
      </c>
      <c r="R49" s="103" t="str">
        <f t="shared" si="10"/>
        <v>High</v>
      </c>
      <c r="S49" s="106" t="s">
        <v>434</v>
      </c>
      <c r="T49" s="111" t="s">
        <v>1824</v>
      </c>
      <c r="U49" s="106" t="s">
        <v>1825</v>
      </c>
      <c r="V49" s="100"/>
      <c r="W49" s="100" t="s">
        <v>1826</v>
      </c>
      <c r="X49" s="127"/>
      <c r="Y49" s="200"/>
      <c r="Z49" s="105">
        <f t="shared" si="3"/>
        <v>40</v>
      </c>
      <c r="AA49" s="105">
        <f t="shared" si="4"/>
        <v>10</v>
      </c>
      <c r="AB49" s="105">
        <f t="shared" si="5"/>
        <v>40</v>
      </c>
      <c r="AC49" s="105">
        <f t="shared" si="6"/>
        <v>10</v>
      </c>
      <c r="AD49" s="105">
        <f t="shared" si="7"/>
        <v>25</v>
      </c>
      <c r="AE49" s="105">
        <f t="shared" si="8"/>
        <v>40</v>
      </c>
      <c r="AF49" s="105">
        <f t="shared" si="9"/>
        <v>1000</v>
      </c>
    </row>
    <row r="50">
      <c r="A50" s="175" t="s">
        <v>2780</v>
      </c>
      <c r="B50" s="176" t="s">
        <v>2781</v>
      </c>
      <c r="C50" s="176" t="s">
        <v>2782</v>
      </c>
      <c r="D50" s="101" t="s">
        <v>2139</v>
      </c>
      <c r="E50" s="102" t="s">
        <v>2140</v>
      </c>
      <c r="F50" s="100" t="s">
        <v>413</v>
      </c>
      <c r="G50" s="100" t="s">
        <v>2141</v>
      </c>
      <c r="H50" s="100" t="s">
        <v>417</v>
      </c>
      <c r="I50" s="100" t="s">
        <v>2142</v>
      </c>
      <c r="J50" s="100" t="s">
        <v>417</v>
      </c>
      <c r="K50" s="100" t="s">
        <v>1006</v>
      </c>
      <c r="L50" s="100" t="s">
        <v>417</v>
      </c>
      <c r="M50" s="100" t="s">
        <v>2143</v>
      </c>
      <c r="N50" s="100" t="s">
        <v>417</v>
      </c>
      <c r="O50" s="100" t="s">
        <v>904</v>
      </c>
      <c r="P50" s="103" t="str">
        <f t="shared" si="1"/>
        <v>Very Low</v>
      </c>
      <c r="Q50" s="103" t="str">
        <f t="shared" si="2"/>
        <v>Very Low</v>
      </c>
      <c r="R50" s="103" t="str">
        <f t="shared" si="10"/>
        <v>Very Low</v>
      </c>
      <c r="S50" s="106" t="s">
        <v>422</v>
      </c>
      <c r="T50" s="127"/>
      <c r="U50" s="127"/>
      <c r="V50" s="127"/>
      <c r="W50" s="127"/>
      <c r="X50" s="127"/>
      <c r="Y50" s="200"/>
      <c r="Z50" s="105">
        <f t="shared" si="3"/>
        <v>10</v>
      </c>
      <c r="AA50" s="105">
        <f t="shared" si="4"/>
        <v>10</v>
      </c>
      <c r="AB50" s="105">
        <f t="shared" si="5"/>
        <v>10</v>
      </c>
      <c r="AC50" s="105">
        <f t="shared" si="6"/>
        <v>10</v>
      </c>
      <c r="AD50" s="105">
        <f t="shared" si="7"/>
        <v>10</v>
      </c>
      <c r="AE50" s="105">
        <f t="shared" si="8"/>
        <v>10</v>
      </c>
      <c r="AF50" s="105">
        <f t="shared" si="9"/>
        <v>100</v>
      </c>
    </row>
    <row r="51">
      <c r="A51" s="175" t="s">
        <v>2783</v>
      </c>
      <c r="B51" s="176" t="s">
        <v>2784</v>
      </c>
      <c r="C51" s="176" t="s">
        <v>2782</v>
      </c>
      <c r="D51" s="102" t="s">
        <v>2139</v>
      </c>
      <c r="E51" s="102" t="s">
        <v>2785</v>
      </c>
      <c r="F51" s="106" t="s">
        <v>413</v>
      </c>
      <c r="G51" s="106" t="s">
        <v>2141</v>
      </c>
      <c r="H51" s="106" t="s">
        <v>417</v>
      </c>
      <c r="I51" s="106" t="s">
        <v>2142</v>
      </c>
      <c r="J51" s="106" t="s">
        <v>417</v>
      </c>
      <c r="K51" s="106" t="s">
        <v>2786</v>
      </c>
      <c r="L51" s="106" t="s">
        <v>417</v>
      </c>
      <c r="M51" s="106" t="s">
        <v>2787</v>
      </c>
      <c r="N51" s="106" t="s">
        <v>417</v>
      </c>
      <c r="O51" s="106" t="s">
        <v>904</v>
      </c>
      <c r="P51" s="103" t="str">
        <f t="shared" si="1"/>
        <v>Very Low</v>
      </c>
      <c r="Q51" s="103" t="str">
        <f t="shared" si="2"/>
        <v>Very Low</v>
      </c>
      <c r="R51" s="103" t="str">
        <f t="shared" si="10"/>
        <v>Very Low</v>
      </c>
      <c r="S51" s="106" t="s">
        <v>422</v>
      </c>
      <c r="T51" s="235" t="s">
        <v>418</v>
      </c>
      <c r="U51" s="235" t="s">
        <v>610</v>
      </c>
      <c r="V51" s="235"/>
      <c r="W51" s="235" t="s">
        <v>418</v>
      </c>
      <c r="X51" s="235" t="s">
        <v>418</v>
      </c>
      <c r="Y51" s="200"/>
      <c r="Z51" s="105">
        <f t="shared" si="3"/>
        <v>10</v>
      </c>
      <c r="AA51" s="105">
        <f t="shared" si="4"/>
        <v>10</v>
      </c>
      <c r="AB51" s="105">
        <f t="shared" si="5"/>
        <v>10</v>
      </c>
      <c r="AC51" s="105">
        <f t="shared" si="6"/>
        <v>10</v>
      </c>
      <c r="AD51" s="105">
        <f t="shared" si="7"/>
        <v>10</v>
      </c>
      <c r="AE51" s="105">
        <f t="shared" si="8"/>
        <v>10</v>
      </c>
      <c r="AF51" s="105">
        <f t="shared" si="9"/>
        <v>100</v>
      </c>
    </row>
    <row r="52">
      <c r="A52" s="175" t="s">
        <v>2788</v>
      </c>
      <c r="B52" s="176" t="s">
        <v>2789</v>
      </c>
      <c r="C52" s="176" t="s">
        <v>2782</v>
      </c>
      <c r="D52" s="102" t="s">
        <v>628</v>
      </c>
      <c r="E52" s="112" t="s">
        <v>629</v>
      </c>
      <c r="F52" s="106" t="s">
        <v>545</v>
      </c>
      <c r="G52" s="106" t="s">
        <v>2790</v>
      </c>
      <c r="H52" s="106" t="s">
        <v>419</v>
      </c>
      <c r="I52" s="106" t="s">
        <v>2791</v>
      </c>
      <c r="J52" s="106" t="s">
        <v>417</v>
      </c>
      <c r="K52" s="106" t="s">
        <v>632</v>
      </c>
      <c r="L52" s="106" t="s">
        <v>417</v>
      </c>
      <c r="M52" s="106" t="s">
        <v>2792</v>
      </c>
      <c r="N52" s="106" t="s">
        <v>417</v>
      </c>
      <c r="O52" s="106" t="s">
        <v>2793</v>
      </c>
      <c r="P52" s="103" t="str">
        <f t="shared" si="1"/>
        <v>Low</v>
      </c>
      <c r="Q52" s="103" t="str">
        <f t="shared" si="2"/>
        <v>Low</v>
      </c>
      <c r="R52" s="103" t="str">
        <f t="shared" si="10"/>
        <v>Low</v>
      </c>
      <c r="S52" s="106" t="s">
        <v>422</v>
      </c>
      <c r="T52" s="235" t="s">
        <v>418</v>
      </c>
      <c r="U52" s="235" t="s">
        <v>610</v>
      </c>
      <c r="V52" s="235"/>
      <c r="W52" s="235" t="s">
        <v>418</v>
      </c>
      <c r="X52" s="235" t="s">
        <v>418</v>
      </c>
      <c r="Y52" s="200"/>
      <c r="Z52" s="105">
        <f t="shared" si="3"/>
        <v>20</v>
      </c>
      <c r="AA52" s="105">
        <f t="shared" si="4"/>
        <v>10</v>
      </c>
      <c r="AB52" s="105">
        <f t="shared" si="5"/>
        <v>10</v>
      </c>
      <c r="AC52" s="105">
        <f t="shared" si="6"/>
        <v>10</v>
      </c>
      <c r="AD52" s="105">
        <f t="shared" si="7"/>
        <v>12.5</v>
      </c>
      <c r="AE52" s="105">
        <f t="shared" si="8"/>
        <v>20</v>
      </c>
      <c r="AF52" s="105">
        <f t="shared" si="9"/>
        <v>250</v>
      </c>
    </row>
    <row r="53">
      <c r="A53" s="175" t="s">
        <v>2794</v>
      </c>
      <c r="B53" s="176" t="s">
        <v>2795</v>
      </c>
      <c r="C53" s="176" t="s">
        <v>2796</v>
      </c>
      <c r="D53" s="102" t="s">
        <v>2492</v>
      </c>
      <c r="E53" s="102" t="s">
        <v>2797</v>
      </c>
      <c r="F53" s="106" t="s">
        <v>449</v>
      </c>
      <c r="G53" s="106" t="s">
        <v>2493</v>
      </c>
      <c r="H53" s="106" t="s">
        <v>419</v>
      </c>
      <c r="I53" s="106" t="s">
        <v>2798</v>
      </c>
      <c r="J53" s="106" t="s">
        <v>415</v>
      </c>
      <c r="K53" s="106" t="s">
        <v>2495</v>
      </c>
      <c r="L53" s="106" t="s">
        <v>419</v>
      </c>
      <c r="M53" s="106" t="s">
        <v>2496</v>
      </c>
      <c r="N53" s="106" t="s">
        <v>417</v>
      </c>
      <c r="O53" s="106" t="s">
        <v>2497</v>
      </c>
      <c r="P53" s="103" t="str">
        <f t="shared" si="1"/>
        <v>Low</v>
      </c>
      <c r="Q53" s="103" t="str">
        <f t="shared" si="2"/>
        <v>Medium</v>
      </c>
      <c r="R53" s="103" t="str">
        <f t="shared" si="10"/>
        <v>Medium</v>
      </c>
      <c r="S53" s="106" t="s">
        <v>434</v>
      </c>
      <c r="T53" s="126" t="s">
        <v>2799</v>
      </c>
      <c r="U53" s="235" t="s">
        <v>2800</v>
      </c>
      <c r="V53" s="106"/>
      <c r="W53" s="106" t="s">
        <v>2499</v>
      </c>
      <c r="X53" s="127"/>
      <c r="Y53" s="200"/>
      <c r="Z53" s="105">
        <f t="shared" si="3"/>
        <v>20</v>
      </c>
      <c r="AA53" s="105">
        <f t="shared" si="4"/>
        <v>30</v>
      </c>
      <c r="AB53" s="105">
        <f t="shared" si="5"/>
        <v>20</v>
      </c>
      <c r="AC53" s="105">
        <f t="shared" si="6"/>
        <v>10</v>
      </c>
      <c r="AD53" s="105">
        <f t="shared" si="7"/>
        <v>20</v>
      </c>
      <c r="AE53" s="105">
        <f t="shared" si="8"/>
        <v>30</v>
      </c>
      <c r="AF53" s="105">
        <f t="shared" si="9"/>
        <v>600</v>
      </c>
    </row>
    <row r="54">
      <c r="A54" s="175" t="s">
        <v>2801</v>
      </c>
      <c r="B54" s="176" t="s">
        <v>2802</v>
      </c>
      <c r="C54" s="176" t="s">
        <v>2796</v>
      </c>
      <c r="D54" s="102" t="s">
        <v>2740</v>
      </c>
      <c r="E54" s="102" t="s">
        <v>2803</v>
      </c>
      <c r="F54" s="106" t="s">
        <v>413</v>
      </c>
      <c r="G54" s="106" t="s">
        <v>1866</v>
      </c>
      <c r="H54" s="106" t="s">
        <v>417</v>
      </c>
      <c r="I54" s="106" t="s">
        <v>2743</v>
      </c>
      <c r="J54" s="106" t="s">
        <v>417</v>
      </c>
      <c r="K54" s="106" t="s">
        <v>1006</v>
      </c>
      <c r="L54" s="106" t="s">
        <v>417</v>
      </c>
      <c r="M54" s="106" t="s">
        <v>1552</v>
      </c>
      <c r="N54" s="106" t="s">
        <v>417</v>
      </c>
      <c r="O54" s="106" t="s">
        <v>1872</v>
      </c>
      <c r="P54" s="103" t="str">
        <f t="shared" si="1"/>
        <v>Very Low</v>
      </c>
      <c r="Q54" s="103" t="str">
        <f t="shared" si="2"/>
        <v>Very Low</v>
      </c>
      <c r="R54" s="103" t="str">
        <f t="shared" si="10"/>
        <v>Very Low</v>
      </c>
      <c r="S54" s="106" t="s">
        <v>422</v>
      </c>
      <c r="T54" s="238" t="s">
        <v>2155</v>
      </c>
      <c r="U54" s="235" t="s">
        <v>2800</v>
      </c>
      <c r="V54" s="235"/>
      <c r="W54" s="235" t="s">
        <v>418</v>
      </c>
      <c r="X54" s="235" t="s">
        <v>418</v>
      </c>
      <c r="Y54" s="200"/>
      <c r="Z54" s="105">
        <f t="shared" si="3"/>
        <v>10</v>
      </c>
      <c r="AA54" s="105">
        <f t="shared" si="4"/>
        <v>10</v>
      </c>
      <c r="AB54" s="105">
        <f t="shared" si="5"/>
        <v>10</v>
      </c>
      <c r="AC54" s="105">
        <f t="shared" si="6"/>
        <v>10</v>
      </c>
      <c r="AD54" s="105">
        <f t="shared" si="7"/>
        <v>10</v>
      </c>
      <c r="AE54" s="105">
        <f t="shared" si="8"/>
        <v>10</v>
      </c>
      <c r="AF54" s="105">
        <f t="shared" si="9"/>
        <v>100</v>
      </c>
    </row>
    <row r="55">
      <c r="A55" s="175" t="s">
        <v>2804</v>
      </c>
      <c r="B55" s="176" t="s">
        <v>2805</v>
      </c>
      <c r="C55" s="176" t="s">
        <v>2796</v>
      </c>
      <c r="D55" s="102" t="s">
        <v>2806</v>
      </c>
      <c r="E55" s="112" t="s">
        <v>1004</v>
      </c>
      <c r="F55" s="106" t="s">
        <v>413</v>
      </c>
      <c r="G55" s="106" t="s">
        <v>1005</v>
      </c>
      <c r="H55" s="106" t="s">
        <v>417</v>
      </c>
      <c r="I55" s="106" t="s">
        <v>2743</v>
      </c>
      <c r="J55" s="106" t="s">
        <v>417</v>
      </c>
      <c r="K55" s="106" t="s">
        <v>1006</v>
      </c>
      <c r="L55" s="106" t="s">
        <v>417</v>
      </c>
      <c r="M55" s="106" t="s">
        <v>2807</v>
      </c>
      <c r="N55" s="106" t="s">
        <v>432</v>
      </c>
      <c r="O55" s="106" t="s">
        <v>1008</v>
      </c>
      <c r="P55" s="103" t="str">
        <f t="shared" si="1"/>
        <v>Low</v>
      </c>
      <c r="Q55" s="103" t="str">
        <f t="shared" si="2"/>
        <v>Very Low</v>
      </c>
      <c r="R55" s="103" t="str">
        <f t="shared" si="10"/>
        <v>Very Low</v>
      </c>
      <c r="S55" s="106" t="s">
        <v>422</v>
      </c>
      <c r="T55" s="106" t="s">
        <v>2155</v>
      </c>
      <c r="U55" s="235" t="s">
        <v>2800</v>
      </c>
      <c r="V55" s="235"/>
      <c r="W55" s="235" t="s">
        <v>418</v>
      </c>
      <c r="X55" s="235" t="s">
        <v>418</v>
      </c>
      <c r="Y55" s="200"/>
      <c r="Z55" s="105">
        <f t="shared" si="3"/>
        <v>10</v>
      </c>
      <c r="AA55" s="105">
        <f t="shared" si="4"/>
        <v>10</v>
      </c>
      <c r="AB55" s="105">
        <f t="shared" si="5"/>
        <v>10</v>
      </c>
      <c r="AC55" s="105">
        <f t="shared" si="6"/>
        <v>40</v>
      </c>
      <c r="AD55" s="105">
        <f t="shared" si="7"/>
        <v>17.5</v>
      </c>
      <c r="AE55" s="105">
        <f t="shared" si="8"/>
        <v>10</v>
      </c>
      <c r="AF55" s="105">
        <f t="shared" si="9"/>
        <v>175</v>
      </c>
    </row>
    <row r="56">
      <c r="A56" s="175" t="s">
        <v>2808</v>
      </c>
      <c r="B56" s="176" t="s">
        <v>2809</v>
      </c>
      <c r="C56" s="176" t="s">
        <v>2810</v>
      </c>
      <c r="D56" s="102" t="s">
        <v>559</v>
      </c>
      <c r="E56" s="112" t="s">
        <v>964</v>
      </c>
      <c r="F56" s="106" t="s">
        <v>413</v>
      </c>
      <c r="G56" s="106" t="s">
        <v>965</v>
      </c>
      <c r="H56" s="106" t="s">
        <v>419</v>
      </c>
      <c r="I56" s="106" t="s">
        <v>966</v>
      </c>
      <c r="J56" s="106" t="s">
        <v>417</v>
      </c>
      <c r="K56" s="106" t="s">
        <v>632</v>
      </c>
      <c r="L56" s="106" t="s">
        <v>419</v>
      </c>
      <c r="M56" s="106" t="s">
        <v>967</v>
      </c>
      <c r="N56" s="106" t="s">
        <v>417</v>
      </c>
      <c r="O56" s="106" t="s">
        <v>742</v>
      </c>
      <c r="P56" s="103" t="str">
        <f t="shared" si="1"/>
        <v>Low</v>
      </c>
      <c r="Q56" s="103" t="str">
        <f t="shared" si="2"/>
        <v>Very Low</v>
      </c>
      <c r="R56" s="103" t="str">
        <f t="shared" si="10"/>
        <v>Very Low</v>
      </c>
      <c r="S56" s="106" t="s">
        <v>422</v>
      </c>
      <c r="T56" s="106" t="s">
        <v>924</v>
      </c>
      <c r="U56" s="235" t="s">
        <v>2800</v>
      </c>
      <c r="V56" s="235"/>
      <c r="W56" s="235" t="s">
        <v>418</v>
      </c>
      <c r="X56" s="235" t="s">
        <v>418</v>
      </c>
      <c r="Y56" s="200"/>
      <c r="Z56" s="105">
        <f t="shared" si="3"/>
        <v>20</v>
      </c>
      <c r="AA56" s="105">
        <f t="shared" si="4"/>
        <v>10</v>
      </c>
      <c r="AB56" s="105">
        <f t="shared" si="5"/>
        <v>20</v>
      </c>
      <c r="AC56" s="105">
        <f t="shared" si="6"/>
        <v>10</v>
      </c>
      <c r="AD56" s="105">
        <f t="shared" si="7"/>
        <v>15</v>
      </c>
      <c r="AE56" s="105">
        <f t="shared" si="8"/>
        <v>10</v>
      </c>
      <c r="AF56" s="105">
        <f t="shared" si="9"/>
        <v>150</v>
      </c>
    </row>
    <row r="57">
      <c r="A57" s="175" t="s">
        <v>2811</v>
      </c>
      <c r="B57" s="176" t="s">
        <v>2812</v>
      </c>
      <c r="C57" s="176" t="s">
        <v>2810</v>
      </c>
      <c r="D57" s="102" t="s">
        <v>559</v>
      </c>
      <c r="E57" s="112" t="s">
        <v>560</v>
      </c>
      <c r="F57" s="106" t="s">
        <v>413</v>
      </c>
      <c r="G57" s="106" t="s">
        <v>561</v>
      </c>
      <c r="H57" s="106" t="s">
        <v>417</v>
      </c>
      <c r="I57" s="106" t="s">
        <v>562</v>
      </c>
      <c r="J57" s="106" t="s">
        <v>419</v>
      </c>
      <c r="K57" s="106" t="s">
        <v>563</v>
      </c>
      <c r="L57" s="106" t="s">
        <v>417</v>
      </c>
      <c r="M57" s="106" t="s">
        <v>564</v>
      </c>
      <c r="N57" s="106" t="s">
        <v>415</v>
      </c>
      <c r="O57" s="106" t="s">
        <v>565</v>
      </c>
      <c r="P57" s="103" t="str">
        <f t="shared" si="1"/>
        <v>Low</v>
      </c>
      <c r="Q57" s="103" t="str">
        <f t="shared" si="2"/>
        <v>Very Low</v>
      </c>
      <c r="R57" s="103" t="str">
        <f t="shared" si="10"/>
        <v>Very Low</v>
      </c>
      <c r="S57" s="106" t="s">
        <v>422</v>
      </c>
      <c r="T57" s="126" t="s">
        <v>566</v>
      </c>
      <c r="U57" s="235" t="s">
        <v>2800</v>
      </c>
      <c r="V57" s="235"/>
      <c r="W57" s="235" t="s">
        <v>418</v>
      </c>
      <c r="X57" s="235" t="s">
        <v>418</v>
      </c>
      <c r="Y57" s="200"/>
      <c r="Z57" s="105">
        <f t="shared" si="3"/>
        <v>10</v>
      </c>
      <c r="AA57" s="105">
        <f t="shared" si="4"/>
        <v>20</v>
      </c>
      <c r="AB57" s="105">
        <f t="shared" si="5"/>
        <v>10</v>
      </c>
      <c r="AC57" s="105">
        <f t="shared" si="6"/>
        <v>30</v>
      </c>
      <c r="AD57" s="105">
        <f t="shared" si="7"/>
        <v>17.5</v>
      </c>
      <c r="AE57" s="105">
        <f t="shared" si="8"/>
        <v>10</v>
      </c>
      <c r="AF57" s="105">
        <f t="shared" si="9"/>
        <v>175</v>
      </c>
    </row>
    <row r="58">
      <c r="A58" s="175" t="s">
        <v>2813</v>
      </c>
      <c r="B58" s="176" t="s">
        <v>2814</v>
      </c>
      <c r="C58" s="176" t="s">
        <v>2810</v>
      </c>
      <c r="D58" s="102" t="s">
        <v>1903</v>
      </c>
      <c r="E58" s="102" t="s">
        <v>1946</v>
      </c>
      <c r="F58" s="106" t="s">
        <v>449</v>
      </c>
      <c r="G58" s="119" t="s">
        <v>1947</v>
      </c>
      <c r="H58" s="106" t="s">
        <v>417</v>
      </c>
      <c r="I58" s="106" t="s">
        <v>1867</v>
      </c>
      <c r="J58" s="106" t="s">
        <v>419</v>
      </c>
      <c r="K58" s="106" t="s">
        <v>1948</v>
      </c>
      <c r="L58" s="106" t="s">
        <v>417</v>
      </c>
      <c r="M58" s="106" t="s">
        <v>1949</v>
      </c>
      <c r="N58" s="106" t="s">
        <v>432</v>
      </c>
      <c r="O58" s="106" t="s">
        <v>1950</v>
      </c>
      <c r="P58" s="103" t="str">
        <f t="shared" si="1"/>
        <v>Low</v>
      </c>
      <c r="Q58" s="124" t="str">
        <f t="shared" si="2"/>
        <v>Medium</v>
      </c>
      <c r="R58" s="103" t="str">
        <f t="shared" si="10"/>
        <v>Medium</v>
      </c>
      <c r="S58" s="106" t="s">
        <v>434</v>
      </c>
      <c r="T58" s="126"/>
      <c r="U58" s="235" t="s">
        <v>2800</v>
      </c>
      <c r="V58" s="106"/>
      <c r="W58" s="106" t="s">
        <v>1952</v>
      </c>
      <c r="X58" s="127"/>
      <c r="Y58" s="200"/>
      <c r="Z58" s="105">
        <f t="shared" si="3"/>
        <v>10</v>
      </c>
      <c r="AA58" s="105">
        <f t="shared" si="4"/>
        <v>20</v>
      </c>
      <c r="AB58" s="105">
        <f t="shared" si="5"/>
        <v>10</v>
      </c>
      <c r="AC58" s="105">
        <f t="shared" si="6"/>
        <v>40</v>
      </c>
      <c r="AD58" s="105">
        <f t="shared" si="7"/>
        <v>20</v>
      </c>
      <c r="AE58" s="105">
        <f t="shared" si="8"/>
        <v>30</v>
      </c>
      <c r="AF58" s="105">
        <f t="shared" si="9"/>
        <v>600</v>
      </c>
    </row>
    <row r="59">
      <c r="A59" s="175" t="s">
        <v>2815</v>
      </c>
      <c r="B59" s="176" t="s">
        <v>2816</v>
      </c>
      <c r="C59" s="176" t="s">
        <v>2817</v>
      </c>
      <c r="D59" s="239" t="s">
        <v>591</v>
      </c>
      <c r="E59" s="101" t="s">
        <v>592</v>
      </c>
      <c r="F59" s="100" t="s">
        <v>427</v>
      </c>
      <c r="G59" s="100" t="s">
        <v>593</v>
      </c>
      <c r="H59" s="100" t="s">
        <v>417</v>
      </c>
      <c r="I59" s="234" t="s">
        <v>594</v>
      </c>
      <c r="J59" s="100" t="s">
        <v>417</v>
      </c>
      <c r="K59" s="100" t="s">
        <v>575</v>
      </c>
      <c r="L59" s="100" t="s">
        <v>419</v>
      </c>
      <c r="M59" s="100" t="s">
        <v>595</v>
      </c>
      <c r="N59" s="100" t="s">
        <v>419</v>
      </c>
      <c r="O59" s="234" t="s">
        <v>596</v>
      </c>
      <c r="P59" s="103" t="str">
        <f t="shared" si="1"/>
        <v>Low</v>
      </c>
      <c r="Q59" s="103" t="str">
        <f t="shared" si="2"/>
        <v>High</v>
      </c>
      <c r="R59" s="103" t="str">
        <f t="shared" si="10"/>
        <v>Medium</v>
      </c>
      <c r="S59" s="106" t="s">
        <v>434</v>
      </c>
      <c r="T59" s="234" t="s">
        <v>597</v>
      </c>
      <c r="U59" s="106" t="s">
        <v>598</v>
      </c>
      <c r="V59" s="100"/>
      <c r="W59" s="100" t="s">
        <v>599</v>
      </c>
      <c r="X59" s="127"/>
      <c r="Y59" s="200"/>
      <c r="Z59" s="105">
        <f t="shared" si="3"/>
        <v>10</v>
      </c>
      <c r="AA59" s="105">
        <f t="shared" si="4"/>
        <v>10</v>
      </c>
      <c r="AB59" s="105">
        <f t="shared" si="5"/>
        <v>20</v>
      </c>
      <c r="AC59" s="105">
        <f t="shared" si="6"/>
        <v>20</v>
      </c>
      <c r="AD59" s="105">
        <f t="shared" si="7"/>
        <v>15</v>
      </c>
      <c r="AE59" s="105">
        <f t="shared" si="8"/>
        <v>40</v>
      </c>
      <c r="AF59" s="105">
        <f t="shared" si="9"/>
        <v>600</v>
      </c>
    </row>
    <row r="60">
      <c r="A60" s="175" t="s">
        <v>2818</v>
      </c>
      <c r="B60" s="176" t="s">
        <v>2819</v>
      </c>
      <c r="C60" s="176" t="s">
        <v>2817</v>
      </c>
      <c r="D60" s="101" t="s">
        <v>938</v>
      </c>
      <c r="E60" s="100" t="s">
        <v>939</v>
      </c>
      <c r="F60" s="100" t="s">
        <v>427</v>
      </c>
      <c r="G60" s="104"/>
      <c r="H60" s="100" t="s">
        <v>415</v>
      </c>
      <c r="I60" s="100" t="s">
        <v>940</v>
      </c>
      <c r="J60" s="100" t="s">
        <v>417</v>
      </c>
      <c r="K60" s="100" t="s">
        <v>418</v>
      </c>
      <c r="L60" s="100" t="s">
        <v>419</v>
      </c>
      <c r="M60" s="100" t="s">
        <v>941</v>
      </c>
      <c r="N60" s="100" t="s">
        <v>417</v>
      </c>
      <c r="O60" s="100" t="s">
        <v>742</v>
      </c>
      <c r="P60" s="103" t="str">
        <f t="shared" si="1"/>
        <v>Low</v>
      </c>
      <c r="Q60" s="103" t="str">
        <f t="shared" si="2"/>
        <v>High</v>
      </c>
      <c r="R60" s="103" t="str">
        <f t="shared" si="10"/>
        <v>Medium</v>
      </c>
      <c r="S60" s="106" t="s">
        <v>434</v>
      </c>
      <c r="T60" s="234" t="s">
        <v>942</v>
      </c>
      <c r="U60" s="106" t="s">
        <v>943</v>
      </c>
      <c r="V60" s="100"/>
      <c r="W60" s="100" t="s">
        <v>944</v>
      </c>
      <c r="X60" s="104"/>
      <c r="Y60" s="200"/>
      <c r="Z60" s="105">
        <f t="shared" si="3"/>
        <v>30</v>
      </c>
      <c r="AA60" s="105">
        <f t="shared" si="4"/>
        <v>10</v>
      </c>
      <c r="AB60" s="105">
        <f t="shared" si="5"/>
        <v>20</v>
      </c>
      <c r="AC60" s="105">
        <f t="shared" si="6"/>
        <v>10</v>
      </c>
      <c r="AD60" s="105">
        <f t="shared" si="7"/>
        <v>17.5</v>
      </c>
      <c r="AE60" s="105">
        <f t="shared" si="8"/>
        <v>40</v>
      </c>
      <c r="AF60" s="105">
        <f t="shared" si="9"/>
        <v>700</v>
      </c>
    </row>
    <row r="61">
      <c r="A61" s="175" t="s">
        <v>2820</v>
      </c>
      <c r="B61" s="176" t="s">
        <v>2821</v>
      </c>
      <c r="C61" s="176" t="s">
        <v>2817</v>
      </c>
      <c r="D61" s="101" t="s">
        <v>1820</v>
      </c>
      <c r="E61" s="237" t="s">
        <v>1821</v>
      </c>
      <c r="F61" s="100" t="s">
        <v>427</v>
      </c>
      <c r="G61" s="100" t="s">
        <v>1377</v>
      </c>
      <c r="H61" s="100" t="s">
        <v>432</v>
      </c>
      <c r="I61" s="100" t="s">
        <v>1822</v>
      </c>
      <c r="J61" s="100" t="s">
        <v>417</v>
      </c>
      <c r="K61" s="100" t="s">
        <v>845</v>
      </c>
      <c r="L61" s="100" t="s">
        <v>432</v>
      </c>
      <c r="M61" s="100" t="s">
        <v>1823</v>
      </c>
      <c r="N61" s="100" t="s">
        <v>417</v>
      </c>
      <c r="O61" s="100" t="s">
        <v>822</v>
      </c>
      <c r="P61" s="103" t="str">
        <f t="shared" si="1"/>
        <v>Medium</v>
      </c>
      <c r="Q61" s="103" t="str">
        <f t="shared" si="2"/>
        <v>High</v>
      </c>
      <c r="R61" s="103" t="str">
        <f t="shared" si="10"/>
        <v>High</v>
      </c>
      <c r="S61" s="106" t="s">
        <v>434</v>
      </c>
      <c r="T61" s="111" t="s">
        <v>1824</v>
      </c>
      <c r="U61" s="106" t="s">
        <v>1825</v>
      </c>
      <c r="V61" s="100"/>
      <c r="W61" s="100" t="s">
        <v>1826</v>
      </c>
      <c r="X61" s="104"/>
      <c r="Y61" s="200"/>
      <c r="Z61" s="105">
        <f t="shared" si="3"/>
        <v>40</v>
      </c>
      <c r="AA61" s="105">
        <f t="shared" si="4"/>
        <v>10</v>
      </c>
      <c r="AB61" s="105">
        <f t="shared" si="5"/>
        <v>40</v>
      </c>
      <c r="AC61" s="105">
        <f t="shared" si="6"/>
        <v>10</v>
      </c>
      <c r="AD61" s="105">
        <f t="shared" si="7"/>
        <v>25</v>
      </c>
      <c r="AE61" s="105">
        <f t="shared" si="8"/>
        <v>40</v>
      </c>
      <c r="AF61" s="105">
        <f t="shared" si="9"/>
        <v>1000</v>
      </c>
    </row>
    <row r="62">
      <c r="A62" s="175" t="s">
        <v>2822</v>
      </c>
      <c r="B62" s="176" t="s">
        <v>2823</v>
      </c>
      <c r="C62" s="176" t="s">
        <v>2824</v>
      </c>
      <c r="D62" s="102" t="s">
        <v>2748</v>
      </c>
      <c r="E62" s="112" t="s">
        <v>984</v>
      </c>
      <c r="F62" s="106" t="s">
        <v>413</v>
      </c>
      <c r="G62" s="106" t="s">
        <v>985</v>
      </c>
      <c r="H62" s="106" t="s">
        <v>417</v>
      </c>
      <c r="I62" s="106" t="s">
        <v>2825</v>
      </c>
      <c r="J62" s="106" t="s">
        <v>417</v>
      </c>
      <c r="K62" s="106" t="s">
        <v>1006</v>
      </c>
      <c r="L62" s="106" t="s">
        <v>417</v>
      </c>
      <c r="M62" s="106" t="s">
        <v>2826</v>
      </c>
      <c r="N62" s="106" t="s">
        <v>417</v>
      </c>
      <c r="O62" s="106" t="s">
        <v>2827</v>
      </c>
      <c r="P62" s="103" t="str">
        <f t="shared" si="1"/>
        <v>Very Low</v>
      </c>
      <c r="Q62" s="103" t="str">
        <f t="shared" si="2"/>
        <v>Very Low</v>
      </c>
      <c r="R62" s="103" t="str">
        <f t="shared" si="10"/>
        <v>Very Low</v>
      </c>
      <c r="S62" s="106" t="s">
        <v>422</v>
      </c>
      <c r="T62" s="235" t="s">
        <v>418</v>
      </c>
      <c r="U62" s="235" t="s">
        <v>2745</v>
      </c>
      <c r="V62" s="235"/>
      <c r="W62" s="235" t="s">
        <v>418</v>
      </c>
      <c r="X62" s="235" t="s">
        <v>418</v>
      </c>
      <c r="Y62" s="200"/>
      <c r="Z62" s="105">
        <f t="shared" si="3"/>
        <v>10</v>
      </c>
      <c r="AA62" s="105">
        <f t="shared" si="4"/>
        <v>10</v>
      </c>
      <c r="AB62" s="105">
        <f t="shared" si="5"/>
        <v>10</v>
      </c>
      <c r="AC62" s="105">
        <f t="shared" si="6"/>
        <v>10</v>
      </c>
      <c r="AD62" s="105">
        <f t="shared" si="7"/>
        <v>10</v>
      </c>
      <c r="AE62" s="105">
        <f t="shared" si="8"/>
        <v>10</v>
      </c>
      <c r="AF62" s="105">
        <f t="shared" si="9"/>
        <v>100</v>
      </c>
    </row>
    <row r="63">
      <c r="A63" s="175" t="s">
        <v>2828</v>
      </c>
      <c r="B63" s="176" t="s">
        <v>2829</v>
      </c>
      <c r="C63" s="176" t="s">
        <v>2824</v>
      </c>
      <c r="D63" s="102" t="s">
        <v>2806</v>
      </c>
      <c r="E63" s="112" t="s">
        <v>984</v>
      </c>
      <c r="F63" s="106" t="s">
        <v>413</v>
      </c>
      <c r="G63" s="106" t="s">
        <v>985</v>
      </c>
      <c r="H63" s="106" t="s">
        <v>417</v>
      </c>
      <c r="I63" s="106" t="s">
        <v>2743</v>
      </c>
      <c r="J63" s="106" t="s">
        <v>417</v>
      </c>
      <c r="K63" s="106" t="s">
        <v>1006</v>
      </c>
      <c r="L63" s="106" t="s">
        <v>417</v>
      </c>
      <c r="M63" s="106" t="s">
        <v>2830</v>
      </c>
      <c r="N63" s="106" t="s">
        <v>417</v>
      </c>
      <c r="O63" s="106" t="s">
        <v>742</v>
      </c>
      <c r="P63" s="103" t="str">
        <f t="shared" si="1"/>
        <v>Very Low</v>
      </c>
      <c r="Q63" s="103" t="str">
        <f t="shared" si="2"/>
        <v>Very Low</v>
      </c>
      <c r="R63" s="103" t="str">
        <f t="shared" si="10"/>
        <v>Very Low</v>
      </c>
      <c r="S63" s="106" t="s">
        <v>422</v>
      </c>
      <c r="T63" s="235" t="s">
        <v>418</v>
      </c>
      <c r="U63" s="235" t="s">
        <v>2745</v>
      </c>
      <c r="V63" s="235"/>
      <c r="W63" s="235" t="s">
        <v>418</v>
      </c>
      <c r="X63" s="235" t="s">
        <v>418</v>
      </c>
      <c r="Y63" s="200"/>
      <c r="Z63" s="105">
        <f t="shared" si="3"/>
        <v>10</v>
      </c>
      <c r="AA63" s="105">
        <f t="shared" si="4"/>
        <v>10</v>
      </c>
      <c r="AB63" s="105">
        <f t="shared" si="5"/>
        <v>10</v>
      </c>
      <c r="AC63" s="105">
        <f t="shared" si="6"/>
        <v>10</v>
      </c>
      <c r="AD63" s="105">
        <f t="shared" si="7"/>
        <v>10</v>
      </c>
      <c r="AE63" s="105">
        <f t="shared" si="8"/>
        <v>10</v>
      </c>
      <c r="AF63" s="105">
        <f t="shared" si="9"/>
        <v>100</v>
      </c>
    </row>
    <row r="64">
      <c r="A64" s="175" t="s">
        <v>2831</v>
      </c>
      <c r="B64" s="176" t="s">
        <v>2832</v>
      </c>
      <c r="C64" s="176" t="s">
        <v>2824</v>
      </c>
      <c r="D64" s="102" t="s">
        <v>2748</v>
      </c>
      <c r="E64" s="102" t="s">
        <v>2833</v>
      </c>
      <c r="F64" s="106" t="s">
        <v>413</v>
      </c>
      <c r="G64" s="106" t="s">
        <v>985</v>
      </c>
      <c r="H64" s="106" t="s">
        <v>417</v>
      </c>
      <c r="I64" s="106" t="s">
        <v>2743</v>
      </c>
      <c r="J64" s="106" t="s">
        <v>417</v>
      </c>
      <c r="K64" s="106" t="s">
        <v>1006</v>
      </c>
      <c r="L64" s="106" t="s">
        <v>417</v>
      </c>
      <c r="M64" s="106" t="s">
        <v>1552</v>
      </c>
      <c r="N64" s="106" t="s">
        <v>419</v>
      </c>
      <c r="O64" s="119" t="s">
        <v>1371</v>
      </c>
      <c r="P64" s="103" t="str">
        <f t="shared" si="1"/>
        <v>Low</v>
      </c>
      <c r="Q64" s="103" t="str">
        <f t="shared" si="2"/>
        <v>Very Low</v>
      </c>
      <c r="R64" s="103" t="str">
        <f t="shared" si="10"/>
        <v>Very Low</v>
      </c>
      <c r="S64" s="106" t="s">
        <v>422</v>
      </c>
      <c r="T64" s="235" t="s">
        <v>418</v>
      </c>
      <c r="U64" s="235" t="s">
        <v>2745</v>
      </c>
      <c r="V64" s="235"/>
      <c r="W64" s="235" t="s">
        <v>418</v>
      </c>
      <c r="X64" s="235" t="s">
        <v>418</v>
      </c>
      <c r="Y64" s="200"/>
      <c r="Z64" s="105">
        <f t="shared" si="3"/>
        <v>10</v>
      </c>
      <c r="AA64" s="105">
        <f t="shared" si="4"/>
        <v>10</v>
      </c>
      <c r="AB64" s="105">
        <f t="shared" si="5"/>
        <v>10</v>
      </c>
      <c r="AC64" s="105">
        <f t="shared" si="6"/>
        <v>20</v>
      </c>
      <c r="AD64" s="105">
        <f t="shared" si="7"/>
        <v>12.5</v>
      </c>
      <c r="AE64" s="105">
        <f t="shared" si="8"/>
        <v>10</v>
      </c>
      <c r="AF64" s="105">
        <f t="shared" si="9"/>
        <v>125</v>
      </c>
    </row>
    <row r="65">
      <c r="A65" s="175" t="s">
        <v>2834</v>
      </c>
      <c r="B65" s="176" t="s">
        <v>2835</v>
      </c>
      <c r="C65" s="176" t="s">
        <v>2836</v>
      </c>
      <c r="D65" s="240" t="s">
        <v>1468</v>
      </c>
      <c r="E65" s="237" t="s">
        <v>1875</v>
      </c>
      <c r="F65" s="100" t="s">
        <v>427</v>
      </c>
      <c r="G65" s="234" t="s">
        <v>1876</v>
      </c>
      <c r="H65" s="100" t="s">
        <v>417</v>
      </c>
      <c r="I65" s="234" t="s">
        <v>1867</v>
      </c>
      <c r="J65" s="100" t="s">
        <v>417</v>
      </c>
      <c r="K65" s="100" t="s">
        <v>845</v>
      </c>
      <c r="L65" s="100" t="s">
        <v>417</v>
      </c>
      <c r="M65" s="234" t="s">
        <v>812</v>
      </c>
      <c r="N65" s="100" t="s">
        <v>432</v>
      </c>
      <c r="O65" s="234" t="s">
        <v>1877</v>
      </c>
      <c r="P65" s="103" t="str">
        <f t="shared" si="1"/>
        <v>Low</v>
      </c>
      <c r="Q65" s="103" t="str">
        <f t="shared" si="2"/>
        <v>High</v>
      </c>
      <c r="R65" s="103" t="str">
        <f t="shared" si="10"/>
        <v>Medium</v>
      </c>
      <c r="S65" s="106" t="s">
        <v>434</v>
      </c>
      <c r="T65" s="111" t="s">
        <v>480</v>
      </c>
      <c r="U65" s="106" t="s">
        <v>104</v>
      </c>
      <c r="V65" s="100"/>
      <c r="W65" s="100" t="s">
        <v>482</v>
      </c>
      <c r="X65" s="127"/>
      <c r="Y65" s="200"/>
      <c r="Z65" s="105">
        <f t="shared" si="3"/>
        <v>10</v>
      </c>
      <c r="AA65" s="105">
        <f t="shared" si="4"/>
        <v>10</v>
      </c>
      <c r="AB65" s="105">
        <f t="shared" si="5"/>
        <v>10</v>
      </c>
      <c r="AC65" s="105">
        <f t="shared" si="6"/>
        <v>40</v>
      </c>
      <c r="AD65" s="105">
        <f t="shared" si="7"/>
        <v>17.5</v>
      </c>
      <c r="AE65" s="105">
        <f t="shared" si="8"/>
        <v>40</v>
      </c>
      <c r="AF65" s="105">
        <f t="shared" si="9"/>
        <v>700</v>
      </c>
    </row>
    <row r="66">
      <c r="A66" s="175" t="s">
        <v>2837</v>
      </c>
      <c r="B66" s="176" t="s">
        <v>2838</v>
      </c>
      <c r="C66" s="176" t="s">
        <v>2836</v>
      </c>
      <c r="D66" s="102" t="s">
        <v>2806</v>
      </c>
      <c r="E66" s="112" t="s">
        <v>2765</v>
      </c>
      <c r="F66" s="106" t="s">
        <v>413</v>
      </c>
      <c r="G66" s="106" t="s">
        <v>2839</v>
      </c>
      <c r="H66" s="106" t="s">
        <v>417</v>
      </c>
      <c r="I66" s="106" t="s">
        <v>2743</v>
      </c>
      <c r="J66" s="106" t="s">
        <v>419</v>
      </c>
      <c r="K66" s="106" t="s">
        <v>2840</v>
      </c>
      <c r="L66" s="106" t="s">
        <v>419</v>
      </c>
      <c r="M66" s="106" t="s">
        <v>934</v>
      </c>
      <c r="N66" s="106" t="s">
        <v>417</v>
      </c>
      <c r="O66" s="106" t="s">
        <v>2841</v>
      </c>
      <c r="P66" s="103" t="str">
        <f t="shared" si="1"/>
        <v>Low</v>
      </c>
      <c r="Q66" s="103" t="str">
        <f t="shared" si="2"/>
        <v>Very Low</v>
      </c>
      <c r="R66" s="103" t="str">
        <f t="shared" si="10"/>
        <v>Very Low</v>
      </c>
      <c r="S66" s="106" t="s">
        <v>422</v>
      </c>
      <c r="T66" s="126" t="s">
        <v>1141</v>
      </c>
      <c r="U66" s="235" t="s">
        <v>2745</v>
      </c>
      <c r="V66" s="235"/>
      <c r="W66" s="235" t="s">
        <v>418</v>
      </c>
      <c r="X66" s="235" t="s">
        <v>418</v>
      </c>
      <c r="Y66" s="200"/>
      <c r="Z66" s="105">
        <f t="shared" si="3"/>
        <v>10</v>
      </c>
      <c r="AA66" s="105">
        <f t="shared" si="4"/>
        <v>20</v>
      </c>
      <c r="AB66" s="105">
        <f t="shared" si="5"/>
        <v>20</v>
      </c>
      <c r="AC66" s="105">
        <f t="shared" si="6"/>
        <v>10</v>
      </c>
      <c r="AD66" s="105">
        <f t="shared" si="7"/>
        <v>15</v>
      </c>
      <c r="AE66" s="105">
        <f t="shared" si="8"/>
        <v>10</v>
      </c>
      <c r="AF66" s="105">
        <f t="shared" si="9"/>
        <v>150</v>
      </c>
    </row>
    <row r="67">
      <c r="A67" s="175" t="s">
        <v>2842</v>
      </c>
      <c r="B67" s="176" t="s">
        <v>2843</v>
      </c>
      <c r="C67" s="176" t="s">
        <v>2836</v>
      </c>
      <c r="D67" s="101" t="s">
        <v>582</v>
      </c>
      <c r="E67" s="234" t="s">
        <v>583</v>
      </c>
      <c r="F67" s="100" t="s">
        <v>449</v>
      </c>
      <c r="G67" s="100" t="s">
        <v>584</v>
      </c>
      <c r="H67" s="100" t="s">
        <v>432</v>
      </c>
      <c r="I67" s="100" t="s">
        <v>585</v>
      </c>
      <c r="J67" s="100" t="s">
        <v>419</v>
      </c>
      <c r="K67" s="100" t="s">
        <v>586</v>
      </c>
      <c r="L67" s="100" t="s">
        <v>432</v>
      </c>
      <c r="M67" s="100" t="s">
        <v>587</v>
      </c>
      <c r="N67" s="100" t="s">
        <v>417</v>
      </c>
      <c r="O67" s="100" t="s">
        <v>421</v>
      </c>
      <c r="P67" s="103" t="str">
        <f t="shared" si="1"/>
        <v>Medium</v>
      </c>
      <c r="Q67" s="103" t="str">
        <f t="shared" si="2"/>
        <v>Medium</v>
      </c>
      <c r="R67" s="103" t="str">
        <f t="shared" si="10"/>
        <v>High</v>
      </c>
      <c r="S67" s="106" t="s">
        <v>434</v>
      </c>
      <c r="T67" s="111" t="s">
        <v>1878</v>
      </c>
      <c r="U67" s="106" t="s">
        <v>1879</v>
      </c>
      <c r="V67" s="100"/>
      <c r="W67" s="100" t="s">
        <v>1880</v>
      </c>
      <c r="X67" s="127"/>
      <c r="Y67" s="200"/>
      <c r="Z67" s="105">
        <f t="shared" si="3"/>
        <v>40</v>
      </c>
      <c r="AA67" s="105">
        <f t="shared" si="4"/>
        <v>20</v>
      </c>
      <c r="AB67" s="105">
        <f t="shared" si="5"/>
        <v>40</v>
      </c>
      <c r="AC67" s="105">
        <f t="shared" si="6"/>
        <v>10</v>
      </c>
      <c r="AD67" s="105">
        <f t="shared" si="7"/>
        <v>27.5</v>
      </c>
      <c r="AE67" s="105">
        <f t="shared" si="8"/>
        <v>30</v>
      </c>
      <c r="AF67" s="105">
        <f t="shared" si="9"/>
        <v>825</v>
      </c>
    </row>
    <row r="68">
      <c r="A68" s="175" t="s">
        <v>2844</v>
      </c>
      <c r="B68" s="176" t="s">
        <v>2845</v>
      </c>
      <c r="C68" s="176" t="s">
        <v>2846</v>
      </c>
      <c r="D68" s="102" t="s">
        <v>2847</v>
      </c>
      <c r="E68" s="112" t="s">
        <v>2848</v>
      </c>
      <c r="F68" s="106" t="s">
        <v>413</v>
      </c>
      <c r="G68" s="100" t="s">
        <v>584</v>
      </c>
      <c r="H68" s="106" t="s">
        <v>415</v>
      </c>
      <c r="I68" s="106"/>
      <c r="J68" s="106" t="s">
        <v>419</v>
      </c>
      <c r="K68" s="106"/>
      <c r="L68" s="106" t="s">
        <v>415</v>
      </c>
      <c r="M68" s="106"/>
      <c r="N68" s="106" t="s">
        <v>417</v>
      </c>
      <c r="O68" s="106"/>
      <c r="P68" s="103" t="str">
        <f t="shared" si="1"/>
        <v>Medium</v>
      </c>
      <c r="Q68" s="103" t="str">
        <f t="shared" si="2"/>
        <v>Very Low</v>
      </c>
      <c r="R68" s="103" t="str">
        <f t="shared" si="10"/>
        <v>Low</v>
      </c>
      <c r="S68" s="106"/>
      <c r="T68" s="126"/>
      <c r="U68" s="235"/>
      <c r="V68" s="106"/>
      <c r="W68" s="106"/>
      <c r="X68" s="127"/>
      <c r="Y68" s="200"/>
      <c r="Z68" s="105">
        <f t="shared" si="3"/>
        <v>30</v>
      </c>
      <c r="AA68" s="105">
        <f t="shared" si="4"/>
        <v>20</v>
      </c>
      <c r="AB68" s="105">
        <f t="shared" si="5"/>
        <v>30</v>
      </c>
      <c r="AC68" s="105">
        <f t="shared" si="6"/>
        <v>10</v>
      </c>
      <c r="AD68" s="105">
        <f t="shared" si="7"/>
        <v>22.5</v>
      </c>
      <c r="AE68" s="105">
        <f t="shared" si="8"/>
        <v>10</v>
      </c>
      <c r="AF68" s="105">
        <f t="shared" si="9"/>
        <v>225</v>
      </c>
    </row>
    <row r="69">
      <c r="A69" s="175" t="s">
        <v>2849</v>
      </c>
      <c r="B69" s="176" t="s">
        <v>2850</v>
      </c>
      <c r="C69" s="176" t="s">
        <v>2846</v>
      </c>
      <c r="D69" s="102" t="s">
        <v>2847</v>
      </c>
      <c r="E69" s="112" t="s">
        <v>2851</v>
      </c>
      <c r="F69" s="106" t="s">
        <v>413</v>
      </c>
      <c r="G69" s="100" t="s">
        <v>584</v>
      </c>
      <c r="H69" s="106" t="s">
        <v>415</v>
      </c>
      <c r="I69" s="106"/>
      <c r="J69" s="106" t="s">
        <v>419</v>
      </c>
      <c r="K69" s="106"/>
      <c r="L69" s="106" t="s">
        <v>415</v>
      </c>
      <c r="M69" s="106"/>
      <c r="N69" s="106" t="s">
        <v>419</v>
      </c>
      <c r="O69" s="106"/>
      <c r="P69" s="103" t="str">
        <f t="shared" si="1"/>
        <v>Medium</v>
      </c>
      <c r="Q69" s="103" t="str">
        <f t="shared" si="2"/>
        <v>Very Low</v>
      </c>
      <c r="R69" s="103" t="str">
        <f t="shared" si="10"/>
        <v>Low</v>
      </c>
      <c r="S69" s="106"/>
      <c r="T69" s="238"/>
      <c r="U69" s="235"/>
      <c r="V69" s="235"/>
      <c r="W69" s="235"/>
      <c r="X69" s="235"/>
      <c r="Y69" s="200"/>
      <c r="Z69" s="105">
        <f t="shared" si="3"/>
        <v>30</v>
      </c>
      <c r="AA69" s="105">
        <f t="shared" si="4"/>
        <v>20</v>
      </c>
      <c r="AB69" s="105">
        <f t="shared" si="5"/>
        <v>30</v>
      </c>
      <c r="AC69" s="105">
        <f t="shared" si="6"/>
        <v>20</v>
      </c>
      <c r="AD69" s="105">
        <f t="shared" si="7"/>
        <v>25</v>
      </c>
      <c r="AE69" s="105">
        <f t="shared" si="8"/>
        <v>10</v>
      </c>
      <c r="AF69" s="105">
        <f t="shared" si="9"/>
        <v>250</v>
      </c>
    </row>
    <row r="70">
      <c r="A70" s="175" t="s">
        <v>2852</v>
      </c>
      <c r="B70" s="176" t="s">
        <v>2853</v>
      </c>
      <c r="C70" s="176" t="s">
        <v>2846</v>
      </c>
      <c r="D70" s="102" t="s">
        <v>2847</v>
      </c>
      <c r="E70" s="112" t="s">
        <v>2851</v>
      </c>
      <c r="F70" s="106" t="s">
        <v>413</v>
      </c>
      <c r="G70" s="100" t="s">
        <v>584</v>
      </c>
      <c r="H70" s="106" t="s">
        <v>417</v>
      </c>
      <c r="I70" s="106"/>
      <c r="J70" s="106" t="s">
        <v>417</v>
      </c>
      <c r="K70" s="106"/>
      <c r="L70" s="106" t="s">
        <v>417</v>
      </c>
      <c r="M70" s="106"/>
      <c r="N70" s="106" t="s">
        <v>432</v>
      </c>
      <c r="O70" s="106"/>
      <c r="P70" s="103" t="str">
        <f t="shared" si="1"/>
        <v>Low</v>
      </c>
      <c r="Q70" s="103" t="str">
        <f t="shared" si="2"/>
        <v>Very Low</v>
      </c>
      <c r="R70" s="103" t="str">
        <f t="shared" si="10"/>
        <v>Very Low</v>
      </c>
      <c r="S70" s="106"/>
      <c r="T70" s="106"/>
      <c r="U70" s="235"/>
      <c r="V70" s="235"/>
      <c r="W70" s="235"/>
      <c r="X70" s="235"/>
      <c r="Y70" s="200"/>
      <c r="Z70" s="105">
        <f t="shared" si="3"/>
        <v>10</v>
      </c>
      <c r="AA70" s="105">
        <f t="shared" si="4"/>
        <v>10</v>
      </c>
      <c r="AB70" s="105">
        <f t="shared" si="5"/>
        <v>10</v>
      </c>
      <c r="AC70" s="105">
        <f t="shared" si="6"/>
        <v>40</v>
      </c>
      <c r="AD70" s="105">
        <f t="shared" si="7"/>
        <v>17.5</v>
      </c>
      <c r="AE70" s="105">
        <f t="shared" si="8"/>
        <v>10</v>
      </c>
      <c r="AF70" s="105">
        <f t="shared" si="9"/>
        <v>175</v>
      </c>
    </row>
    <row r="71">
      <c r="A71" s="175" t="s">
        <v>2854</v>
      </c>
      <c r="B71" s="176" t="s">
        <v>2855</v>
      </c>
      <c r="C71" s="176" t="s">
        <v>2856</v>
      </c>
      <c r="D71" s="102" t="s">
        <v>2187</v>
      </c>
      <c r="E71" s="102" t="s">
        <v>2857</v>
      </c>
      <c r="F71" s="106" t="s">
        <v>413</v>
      </c>
      <c r="G71" s="106" t="s">
        <v>2839</v>
      </c>
      <c r="H71" s="106" t="s">
        <v>417</v>
      </c>
      <c r="I71" s="106" t="s">
        <v>2743</v>
      </c>
      <c r="J71" s="106" t="s">
        <v>417</v>
      </c>
      <c r="K71" s="106" t="s">
        <v>1006</v>
      </c>
      <c r="L71" s="106" t="s">
        <v>417</v>
      </c>
      <c r="M71" s="106" t="s">
        <v>2807</v>
      </c>
      <c r="N71" s="106" t="s">
        <v>415</v>
      </c>
      <c r="O71" s="106" t="s">
        <v>2858</v>
      </c>
      <c r="P71" s="103" t="str">
        <f t="shared" si="1"/>
        <v>Low</v>
      </c>
      <c r="Q71" s="103" t="str">
        <f t="shared" si="2"/>
        <v>Very Low</v>
      </c>
      <c r="R71" s="103" t="str">
        <f t="shared" si="10"/>
        <v>Very Low</v>
      </c>
      <c r="S71" s="106" t="s">
        <v>422</v>
      </c>
      <c r="T71" s="235" t="s">
        <v>418</v>
      </c>
      <c r="U71" s="235" t="s">
        <v>2745</v>
      </c>
      <c r="V71" s="235"/>
      <c r="W71" s="235" t="s">
        <v>418</v>
      </c>
      <c r="X71" s="235" t="s">
        <v>418</v>
      </c>
      <c r="Y71" s="200"/>
      <c r="Z71" s="105">
        <f t="shared" si="3"/>
        <v>10</v>
      </c>
      <c r="AA71" s="105">
        <f t="shared" si="4"/>
        <v>10</v>
      </c>
      <c r="AB71" s="105">
        <f t="shared" si="5"/>
        <v>10</v>
      </c>
      <c r="AC71" s="105">
        <f t="shared" si="6"/>
        <v>30</v>
      </c>
      <c r="AD71" s="105">
        <f t="shared" si="7"/>
        <v>15</v>
      </c>
      <c r="AE71" s="105">
        <f t="shared" si="8"/>
        <v>10</v>
      </c>
      <c r="AF71" s="105">
        <f t="shared" si="9"/>
        <v>150</v>
      </c>
    </row>
    <row r="72">
      <c r="A72" s="175" t="s">
        <v>2859</v>
      </c>
      <c r="B72" s="176" t="s">
        <v>2860</v>
      </c>
      <c r="C72" s="176" t="s">
        <v>2856</v>
      </c>
      <c r="D72" s="101" t="s">
        <v>473</v>
      </c>
      <c r="E72" s="118" t="s">
        <v>1033</v>
      </c>
      <c r="F72" s="106" t="s">
        <v>449</v>
      </c>
      <c r="G72" s="100" t="s">
        <v>1034</v>
      </c>
      <c r="H72" s="106" t="s">
        <v>415</v>
      </c>
      <c r="I72" s="100" t="s">
        <v>1035</v>
      </c>
      <c r="J72" s="106" t="s">
        <v>417</v>
      </c>
      <c r="K72" s="100" t="s">
        <v>632</v>
      </c>
      <c r="L72" s="106" t="s">
        <v>419</v>
      </c>
      <c r="M72" s="100" t="s">
        <v>1036</v>
      </c>
      <c r="N72" s="106" t="s">
        <v>415</v>
      </c>
      <c r="O72" s="100" t="s">
        <v>1037</v>
      </c>
      <c r="P72" s="103" t="str">
        <f t="shared" si="1"/>
        <v>Medium</v>
      </c>
      <c r="Q72" s="103" t="str">
        <f t="shared" si="2"/>
        <v>Medium</v>
      </c>
      <c r="R72" s="103" t="str">
        <f t="shared" si="10"/>
        <v>Medium</v>
      </c>
      <c r="S72" s="106" t="s">
        <v>434</v>
      </c>
      <c r="T72" s="111" t="s">
        <v>1038</v>
      </c>
      <c r="U72" s="106" t="s">
        <v>1039</v>
      </c>
      <c r="V72" s="234"/>
      <c r="W72" s="111" t="s">
        <v>1040</v>
      </c>
      <c r="X72" s="127"/>
      <c r="Y72" s="200"/>
      <c r="Z72" s="105">
        <f t="shared" si="3"/>
        <v>30</v>
      </c>
      <c r="AA72" s="105">
        <f t="shared" si="4"/>
        <v>10</v>
      </c>
      <c r="AB72" s="105">
        <f t="shared" si="5"/>
        <v>20</v>
      </c>
      <c r="AC72" s="105">
        <f t="shared" si="6"/>
        <v>30</v>
      </c>
      <c r="AD72" s="105">
        <f t="shared" si="7"/>
        <v>22.5</v>
      </c>
      <c r="AE72" s="105">
        <f t="shared" si="8"/>
        <v>30</v>
      </c>
      <c r="AF72" s="105">
        <f t="shared" si="9"/>
        <v>675</v>
      </c>
    </row>
    <row r="73">
      <c r="A73" s="175" t="s">
        <v>2861</v>
      </c>
      <c r="B73" s="176" t="s">
        <v>2862</v>
      </c>
      <c r="C73" s="176" t="s">
        <v>2856</v>
      </c>
      <c r="D73" s="102" t="s">
        <v>2187</v>
      </c>
      <c r="E73" s="102" t="s">
        <v>2188</v>
      </c>
      <c r="F73" s="106" t="s">
        <v>413</v>
      </c>
      <c r="G73" s="106" t="s">
        <v>2181</v>
      </c>
      <c r="H73" s="106" t="s">
        <v>432</v>
      </c>
      <c r="I73" s="106" t="s">
        <v>2863</v>
      </c>
      <c r="J73" s="106" t="s">
        <v>417</v>
      </c>
      <c r="K73" s="106" t="s">
        <v>1006</v>
      </c>
      <c r="L73" s="106" t="s">
        <v>419</v>
      </c>
      <c r="M73" s="106" t="s">
        <v>2864</v>
      </c>
      <c r="N73" s="106" t="s">
        <v>417</v>
      </c>
      <c r="O73" s="106" t="s">
        <v>842</v>
      </c>
      <c r="P73" s="103" t="str">
        <f t="shared" si="1"/>
        <v>Low</v>
      </c>
      <c r="Q73" s="103" t="str">
        <f t="shared" si="2"/>
        <v>Very Low</v>
      </c>
      <c r="R73" s="103" t="str">
        <f t="shared" si="10"/>
        <v>Very Low</v>
      </c>
      <c r="S73" s="106" t="s">
        <v>422</v>
      </c>
      <c r="T73" s="235" t="s">
        <v>418</v>
      </c>
      <c r="U73" s="235" t="s">
        <v>2745</v>
      </c>
      <c r="V73" s="235"/>
      <c r="W73" s="235" t="s">
        <v>418</v>
      </c>
      <c r="X73" s="127"/>
      <c r="Y73" s="200"/>
      <c r="Z73" s="105">
        <f t="shared" si="3"/>
        <v>40</v>
      </c>
      <c r="AA73" s="105">
        <f t="shared" si="4"/>
        <v>10</v>
      </c>
      <c r="AB73" s="105">
        <f t="shared" si="5"/>
        <v>20</v>
      </c>
      <c r="AC73" s="105">
        <f t="shared" si="6"/>
        <v>10</v>
      </c>
      <c r="AD73" s="105">
        <f t="shared" si="7"/>
        <v>20</v>
      </c>
      <c r="AE73" s="105">
        <f t="shared" si="8"/>
        <v>10</v>
      </c>
      <c r="AF73" s="105">
        <f t="shared" si="9"/>
        <v>200</v>
      </c>
    </row>
    <row r="74" ht="58.5" customHeight="1">
      <c r="A74" s="175" t="s">
        <v>2865</v>
      </c>
      <c r="B74" s="176" t="s">
        <v>2866</v>
      </c>
      <c r="C74" s="176" t="s">
        <v>2867</v>
      </c>
      <c r="D74" s="188" t="s">
        <v>445</v>
      </c>
      <c r="E74" s="191" t="s">
        <v>2868</v>
      </c>
      <c r="F74" s="106" t="s">
        <v>545</v>
      </c>
      <c r="G74" s="106" t="s">
        <v>2869</v>
      </c>
      <c r="H74" s="106" t="s">
        <v>417</v>
      </c>
      <c r="I74" s="106" t="s">
        <v>2870</v>
      </c>
      <c r="J74" s="106" t="s">
        <v>419</v>
      </c>
      <c r="K74" s="106" t="s">
        <v>2871</v>
      </c>
      <c r="L74" s="106" t="s">
        <v>417</v>
      </c>
      <c r="M74" s="106" t="s">
        <v>2872</v>
      </c>
      <c r="N74" s="106" t="s">
        <v>415</v>
      </c>
      <c r="O74" s="106" t="s">
        <v>2873</v>
      </c>
      <c r="P74" s="124" t="str">
        <f t="shared" si="1"/>
        <v>Low</v>
      </c>
      <c r="Q74" s="124" t="str">
        <f t="shared" si="2"/>
        <v>Low</v>
      </c>
      <c r="R74" s="103" t="str">
        <f t="shared" si="10"/>
        <v>Low</v>
      </c>
      <c r="S74" s="106" t="s">
        <v>422</v>
      </c>
      <c r="T74" s="106" t="s">
        <v>418</v>
      </c>
      <c r="U74" s="106" t="s">
        <v>481</v>
      </c>
      <c r="V74" s="106"/>
      <c r="W74" s="106" t="s">
        <v>418</v>
      </c>
      <c r="X74" s="106" t="s">
        <v>418</v>
      </c>
      <c r="Y74" s="201"/>
      <c r="Z74" s="129">
        <f t="shared" si="3"/>
        <v>10</v>
      </c>
      <c r="AA74" s="129">
        <f t="shared" si="4"/>
        <v>20</v>
      </c>
      <c r="AB74" s="129">
        <f t="shared" si="5"/>
        <v>10</v>
      </c>
      <c r="AC74" s="129">
        <f t="shared" si="6"/>
        <v>30</v>
      </c>
      <c r="AD74" s="129">
        <f t="shared" si="7"/>
        <v>17.5</v>
      </c>
      <c r="AE74" s="129">
        <f t="shared" si="8"/>
        <v>20</v>
      </c>
      <c r="AF74" s="129">
        <f t="shared" si="9"/>
        <v>350</v>
      </c>
    </row>
    <row r="75" ht="37.5" customHeight="1">
      <c r="A75" s="175" t="s">
        <v>2874</v>
      </c>
      <c r="B75" s="176" t="s">
        <v>2875</v>
      </c>
      <c r="C75" s="176" t="s">
        <v>2867</v>
      </c>
      <c r="D75" s="188" t="s">
        <v>445</v>
      </c>
      <c r="E75" s="191" t="s">
        <v>2876</v>
      </c>
      <c r="F75" s="106" t="s">
        <v>545</v>
      </c>
      <c r="G75" s="106" t="s">
        <v>2877</v>
      </c>
      <c r="H75" s="106" t="s">
        <v>415</v>
      </c>
      <c r="I75" s="106" t="s">
        <v>2878</v>
      </c>
      <c r="J75" s="106" t="s">
        <v>415</v>
      </c>
      <c r="K75" s="106" t="s">
        <v>2879</v>
      </c>
      <c r="L75" s="106" t="s">
        <v>432</v>
      </c>
      <c r="M75" s="106" t="s">
        <v>2880</v>
      </c>
      <c r="N75" s="106" t="s">
        <v>432</v>
      </c>
      <c r="O75" s="106" t="s">
        <v>2881</v>
      </c>
      <c r="P75" s="124" t="str">
        <f t="shared" si="1"/>
        <v>High</v>
      </c>
      <c r="Q75" s="124" t="str">
        <f t="shared" si="2"/>
        <v>Low</v>
      </c>
      <c r="R75" s="103" t="str">
        <f t="shared" si="10"/>
        <v>Medium</v>
      </c>
      <c r="S75" s="106" t="s">
        <v>434</v>
      </c>
      <c r="T75" s="106" t="s">
        <v>2882</v>
      </c>
      <c r="U75" s="106" t="s">
        <v>481</v>
      </c>
      <c r="V75" s="106"/>
      <c r="W75" s="106" t="s">
        <v>2883</v>
      </c>
      <c r="X75" s="106" t="s">
        <v>2884</v>
      </c>
      <c r="Y75" s="201"/>
      <c r="Z75" s="129">
        <f t="shared" si="3"/>
        <v>30</v>
      </c>
      <c r="AA75" s="129">
        <f t="shared" si="4"/>
        <v>30</v>
      </c>
      <c r="AB75" s="129">
        <f t="shared" si="5"/>
        <v>40</v>
      </c>
      <c r="AC75" s="129">
        <f t="shared" si="6"/>
        <v>40</v>
      </c>
      <c r="AD75" s="129">
        <f t="shared" si="7"/>
        <v>35</v>
      </c>
      <c r="AE75" s="129">
        <f t="shared" si="8"/>
        <v>20</v>
      </c>
      <c r="AF75" s="129">
        <f t="shared" si="9"/>
        <v>700</v>
      </c>
    </row>
    <row r="76" ht="36.0" customHeight="1">
      <c r="A76" s="175" t="s">
        <v>2885</v>
      </c>
      <c r="B76" s="176" t="s">
        <v>2886</v>
      </c>
      <c r="C76" s="176" t="s">
        <v>2867</v>
      </c>
      <c r="D76" s="188" t="s">
        <v>445</v>
      </c>
      <c r="E76" s="191" t="s">
        <v>2887</v>
      </c>
      <c r="F76" s="106" t="s">
        <v>545</v>
      </c>
      <c r="G76" s="106" t="s">
        <v>2888</v>
      </c>
      <c r="H76" s="106" t="s">
        <v>419</v>
      </c>
      <c r="I76" s="106" t="s">
        <v>2889</v>
      </c>
      <c r="J76" s="106" t="s">
        <v>419</v>
      </c>
      <c r="K76" s="106" t="s">
        <v>2890</v>
      </c>
      <c r="L76" s="106" t="s">
        <v>419</v>
      </c>
      <c r="M76" s="106" t="s">
        <v>2891</v>
      </c>
      <c r="N76" s="106" t="s">
        <v>417</v>
      </c>
      <c r="O76" s="106" t="s">
        <v>842</v>
      </c>
      <c r="P76" s="124" t="str">
        <f t="shared" si="1"/>
        <v>Low</v>
      </c>
      <c r="Q76" s="124" t="str">
        <f t="shared" si="2"/>
        <v>Low</v>
      </c>
      <c r="R76" s="103" t="str">
        <f t="shared" si="10"/>
        <v>Low</v>
      </c>
      <c r="S76" s="106" t="s">
        <v>422</v>
      </c>
      <c r="T76" s="106" t="s">
        <v>418</v>
      </c>
      <c r="U76" s="106" t="s">
        <v>481</v>
      </c>
      <c r="V76" s="106"/>
      <c r="W76" s="106" t="s">
        <v>418</v>
      </c>
      <c r="X76" s="106" t="s">
        <v>418</v>
      </c>
      <c r="Y76" s="201"/>
      <c r="Z76" s="129">
        <f t="shared" si="3"/>
        <v>20</v>
      </c>
      <c r="AA76" s="129">
        <f t="shared" si="4"/>
        <v>20</v>
      </c>
      <c r="AB76" s="129">
        <f t="shared" si="5"/>
        <v>20</v>
      </c>
      <c r="AC76" s="129">
        <f t="shared" si="6"/>
        <v>10</v>
      </c>
      <c r="AD76" s="129">
        <f t="shared" si="7"/>
        <v>17.5</v>
      </c>
      <c r="AE76" s="129">
        <f t="shared" si="8"/>
        <v>20</v>
      </c>
      <c r="AF76" s="129">
        <f t="shared" si="9"/>
        <v>350</v>
      </c>
    </row>
    <row r="77">
      <c r="A77" s="175" t="s">
        <v>2892</v>
      </c>
      <c r="B77" s="176" t="s">
        <v>2893</v>
      </c>
      <c r="C77" s="176" t="s">
        <v>2894</v>
      </c>
      <c r="D77" s="188" t="s">
        <v>445</v>
      </c>
      <c r="E77" s="191" t="s">
        <v>2895</v>
      </c>
      <c r="F77" s="106" t="s">
        <v>545</v>
      </c>
      <c r="G77" s="106" t="s">
        <v>2869</v>
      </c>
      <c r="H77" s="106" t="s">
        <v>417</v>
      </c>
      <c r="I77" s="106" t="s">
        <v>2896</v>
      </c>
      <c r="J77" s="106" t="s">
        <v>417</v>
      </c>
      <c r="K77" s="106" t="s">
        <v>2896</v>
      </c>
      <c r="L77" s="106" t="s">
        <v>417</v>
      </c>
      <c r="M77" s="134" t="s">
        <v>2896</v>
      </c>
      <c r="N77" s="106" t="s">
        <v>415</v>
      </c>
      <c r="O77" s="106" t="s">
        <v>2897</v>
      </c>
      <c r="P77" s="103" t="str">
        <f t="shared" si="1"/>
        <v>Low</v>
      </c>
      <c r="Q77" s="103" t="str">
        <f t="shared" si="2"/>
        <v>Low</v>
      </c>
      <c r="R77" s="103" t="str">
        <f t="shared" si="10"/>
        <v>Low</v>
      </c>
      <c r="S77" s="106" t="s">
        <v>422</v>
      </c>
      <c r="T77" s="106" t="s">
        <v>418</v>
      </c>
      <c r="U77" s="106" t="s">
        <v>2898</v>
      </c>
      <c r="V77" s="106"/>
      <c r="W77" s="106" t="s">
        <v>418</v>
      </c>
      <c r="X77" s="106" t="s">
        <v>418</v>
      </c>
      <c r="Y77" s="200"/>
      <c r="Z77" s="105">
        <f t="shared" si="3"/>
        <v>10</v>
      </c>
      <c r="AA77" s="105">
        <f t="shared" si="4"/>
        <v>10</v>
      </c>
      <c r="AB77" s="105">
        <f t="shared" si="5"/>
        <v>10</v>
      </c>
      <c r="AC77" s="105">
        <f t="shared" si="6"/>
        <v>30</v>
      </c>
      <c r="AD77" s="105">
        <f t="shared" si="7"/>
        <v>15</v>
      </c>
      <c r="AE77" s="105">
        <f t="shared" si="8"/>
        <v>20</v>
      </c>
      <c r="AF77" s="105">
        <f t="shared" si="9"/>
        <v>300</v>
      </c>
    </row>
    <row r="78">
      <c r="A78" s="175" t="s">
        <v>2899</v>
      </c>
      <c r="B78" s="176" t="s">
        <v>2900</v>
      </c>
      <c r="C78" s="176" t="s">
        <v>2894</v>
      </c>
      <c r="D78" s="188" t="s">
        <v>445</v>
      </c>
      <c r="E78" s="191" t="s">
        <v>2901</v>
      </c>
      <c r="F78" s="106" t="s">
        <v>545</v>
      </c>
      <c r="G78" s="134" t="s">
        <v>2869</v>
      </c>
      <c r="H78" s="106" t="s">
        <v>415</v>
      </c>
      <c r="I78" s="106" t="s">
        <v>2902</v>
      </c>
      <c r="J78" s="106" t="s">
        <v>419</v>
      </c>
      <c r="K78" s="134" t="s">
        <v>2902</v>
      </c>
      <c r="L78" s="106" t="s">
        <v>419</v>
      </c>
      <c r="M78" s="106" t="s">
        <v>2903</v>
      </c>
      <c r="N78" s="106" t="s">
        <v>417</v>
      </c>
      <c r="O78" s="106" t="s">
        <v>842</v>
      </c>
      <c r="P78" s="103" t="str">
        <f t="shared" si="1"/>
        <v>Low</v>
      </c>
      <c r="Q78" s="103" t="str">
        <f t="shared" si="2"/>
        <v>Low</v>
      </c>
      <c r="R78" s="103" t="str">
        <f t="shared" si="10"/>
        <v>Low</v>
      </c>
      <c r="S78" s="106" t="s">
        <v>422</v>
      </c>
      <c r="T78" s="106" t="s">
        <v>418</v>
      </c>
      <c r="U78" s="106" t="s">
        <v>2898</v>
      </c>
      <c r="V78" s="106"/>
      <c r="W78" s="106" t="s">
        <v>418</v>
      </c>
      <c r="X78" s="106" t="s">
        <v>418</v>
      </c>
      <c r="Y78" s="200"/>
      <c r="Z78" s="105">
        <f t="shared" si="3"/>
        <v>30</v>
      </c>
      <c r="AA78" s="105">
        <f t="shared" si="4"/>
        <v>20</v>
      </c>
      <c r="AB78" s="105">
        <f t="shared" si="5"/>
        <v>20</v>
      </c>
      <c r="AC78" s="105">
        <f t="shared" si="6"/>
        <v>10</v>
      </c>
      <c r="AD78" s="105">
        <f t="shared" si="7"/>
        <v>20</v>
      </c>
      <c r="AE78" s="105">
        <f t="shared" si="8"/>
        <v>20</v>
      </c>
      <c r="AF78" s="105">
        <f t="shared" si="9"/>
        <v>400</v>
      </c>
    </row>
    <row r="79">
      <c r="A79" s="175" t="s">
        <v>2904</v>
      </c>
      <c r="B79" s="176" t="s">
        <v>2905</v>
      </c>
      <c r="C79" s="176" t="s">
        <v>2894</v>
      </c>
      <c r="D79" s="188" t="s">
        <v>445</v>
      </c>
      <c r="E79" s="191" t="s">
        <v>2906</v>
      </c>
      <c r="F79" s="106" t="s">
        <v>545</v>
      </c>
      <c r="G79" s="134" t="s">
        <v>2869</v>
      </c>
      <c r="H79" s="106" t="s">
        <v>432</v>
      </c>
      <c r="I79" s="106" t="s">
        <v>2907</v>
      </c>
      <c r="J79" s="106" t="s">
        <v>419</v>
      </c>
      <c r="K79" s="113" t="s">
        <v>2890</v>
      </c>
      <c r="L79" s="106" t="s">
        <v>432</v>
      </c>
      <c r="M79" s="106" t="s">
        <v>2908</v>
      </c>
      <c r="N79" s="106" t="s">
        <v>417</v>
      </c>
      <c r="O79" s="106" t="s">
        <v>842</v>
      </c>
      <c r="P79" s="103" t="str">
        <f t="shared" si="1"/>
        <v>Medium</v>
      </c>
      <c r="Q79" s="103" t="str">
        <f t="shared" si="2"/>
        <v>Low</v>
      </c>
      <c r="R79" s="103" t="str">
        <f t="shared" si="10"/>
        <v>Medium</v>
      </c>
      <c r="S79" s="106" t="s">
        <v>434</v>
      </c>
      <c r="T79" s="106" t="s">
        <v>2909</v>
      </c>
      <c r="U79" s="106" t="s">
        <v>2898</v>
      </c>
      <c r="V79" s="106"/>
      <c r="W79" s="106" t="s">
        <v>2910</v>
      </c>
      <c r="X79" s="106" t="s">
        <v>2911</v>
      </c>
      <c r="Y79" s="200"/>
      <c r="Z79" s="105">
        <f t="shared" si="3"/>
        <v>40</v>
      </c>
      <c r="AA79" s="105">
        <f t="shared" si="4"/>
        <v>20</v>
      </c>
      <c r="AB79" s="105">
        <f t="shared" si="5"/>
        <v>40</v>
      </c>
      <c r="AC79" s="105">
        <f t="shared" si="6"/>
        <v>10</v>
      </c>
      <c r="AD79" s="105">
        <f t="shared" si="7"/>
        <v>27.5</v>
      </c>
      <c r="AE79" s="105">
        <f t="shared" si="8"/>
        <v>20</v>
      </c>
      <c r="AF79" s="105">
        <f t="shared" si="9"/>
        <v>550</v>
      </c>
    </row>
    <row r="80">
      <c r="A80" s="175" t="s">
        <v>2912</v>
      </c>
      <c r="B80" s="176" t="s">
        <v>2913</v>
      </c>
      <c r="C80" s="176" t="s">
        <v>2914</v>
      </c>
      <c r="D80" s="189" t="s">
        <v>536</v>
      </c>
      <c r="E80" s="198" t="s">
        <v>1254</v>
      </c>
      <c r="F80" s="106" t="s">
        <v>413</v>
      </c>
      <c r="G80" s="106" t="s">
        <v>537</v>
      </c>
      <c r="H80" s="106" t="s">
        <v>417</v>
      </c>
      <c r="I80" s="106" t="s">
        <v>538</v>
      </c>
      <c r="J80" s="106" t="s">
        <v>417</v>
      </c>
      <c r="K80" s="119" t="s">
        <v>540</v>
      </c>
      <c r="L80" s="106" t="s">
        <v>417</v>
      </c>
      <c r="M80" s="106" t="s">
        <v>541</v>
      </c>
      <c r="N80" s="106" t="s">
        <v>417</v>
      </c>
      <c r="O80" s="106" t="s">
        <v>541</v>
      </c>
      <c r="P80" s="103" t="str">
        <f t="shared" si="1"/>
        <v>Very Low</v>
      </c>
      <c r="Q80" s="103" t="str">
        <f t="shared" si="2"/>
        <v>Very Low</v>
      </c>
      <c r="R80" s="103" t="str">
        <f t="shared" si="10"/>
        <v>Very Low</v>
      </c>
      <c r="S80" s="106" t="s">
        <v>422</v>
      </c>
      <c r="T80" s="189" t="s">
        <v>1195</v>
      </c>
      <c r="U80" s="235"/>
      <c r="V80" s="235"/>
      <c r="W80" s="235"/>
      <c r="X80" s="235"/>
      <c r="Y80" s="200"/>
      <c r="Z80" s="105">
        <f t="shared" si="3"/>
        <v>10</v>
      </c>
      <c r="AA80" s="105">
        <f t="shared" si="4"/>
        <v>10</v>
      </c>
      <c r="AB80" s="105">
        <f t="shared" si="5"/>
        <v>10</v>
      </c>
      <c r="AC80" s="105">
        <f t="shared" si="6"/>
        <v>10</v>
      </c>
      <c r="AD80" s="105">
        <f t="shared" si="7"/>
        <v>10</v>
      </c>
      <c r="AE80" s="105">
        <f t="shared" si="8"/>
        <v>10</v>
      </c>
      <c r="AF80" s="105">
        <f t="shared" si="9"/>
        <v>100</v>
      </c>
    </row>
    <row r="81">
      <c r="A81" s="175" t="s">
        <v>2915</v>
      </c>
      <c r="B81" s="176" t="s">
        <v>2916</v>
      </c>
      <c r="C81" s="176" t="s">
        <v>2914</v>
      </c>
      <c r="D81" s="189" t="s">
        <v>1685</v>
      </c>
      <c r="E81" s="198" t="s">
        <v>443</v>
      </c>
      <c r="F81" s="106" t="s">
        <v>413</v>
      </c>
      <c r="G81" s="106" t="s">
        <v>1261</v>
      </c>
      <c r="H81" s="106" t="s">
        <v>419</v>
      </c>
      <c r="I81" s="106" t="s">
        <v>1262</v>
      </c>
      <c r="J81" s="106" t="s">
        <v>419</v>
      </c>
      <c r="K81" s="119" t="s">
        <v>2917</v>
      </c>
      <c r="L81" s="106" t="s">
        <v>419</v>
      </c>
      <c r="M81" s="106" t="s">
        <v>1264</v>
      </c>
      <c r="N81" s="106" t="s">
        <v>419</v>
      </c>
      <c r="O81" s="106" t="s">
        <v>1265</v>
      </c>
      <c r="P81" s="103" t="str">
        <f t="shared" si="1"/>
        <v>Low</v>
      </c>
      <c r="Q81" s="103" t="str">
        <f t="shared" si="2"/>
        <v>Very Low</v>
      </c>
      <c r="R81" s="103" t="str">
        <f t="shared" si="10"/>
        <v>Very Low</v>
      </c>
      <c r="S81" s="106" t="s">
        <v>422</v>
      </c>
      <c r="T81" s="204" t="s">
        <v>1195</v>
      </c>
      <c r="U81" s="235"/>
      <c r="V81" s="235"/>
      <c r="W81" s="235"/>
      <c r="X81" s="235"/>
      <c r="Y81" s="200"/>
      <c r="Z81" s="105">
        <f t="shared" si="3"/>
        <v>20</v>
      </c>
      <c r="AA81" s="105">
        <f t="shared" si="4"/>
        <v>20</v>
      </c>
      <c r="AB81" s="105">
        <f t="shared" si="5"/>
        <v>20</v>
      </c>
      <c r="AC81" s="105">
        <f t="shared" si="6"/>
        <v>20</v>
      </c>
      <c r="AD81" s="105">
        <f t="shared" si="7"/>
        <v>20</v>
      </c>
      <c r="AE81" s="105">
        <f t="shared" si="8"/>
        <v>10</v>
      </c>
      <c r="AF81" s="105">
        <f t="shared" si="9"/>
        <v>200</v>
      </c>
    </row>
    <row r="82">
      <c r="A82" s="175" t="s">
        <v>2918</v>
      </c>
      <c r="B82" s="176" t="s">
        <v>2919</v>
      </c>
      <c r="C82" s="176" t="s">
        <v>2914</v>
      </c>
      <c r="D82" s="189" t="s">
        <v>2920</v>
      </c>
      <c r="E82" s="198" t="s">
        <v>443</v>
      </c>
      <c r="F82" s="106" t="s">
        <v>413</v>
      </c>
      <c r="G82" s="119" t="s">
        <v>2921</v>
      </c>
      <c r="H82" s="106" t="s">
        <v>419</v>
      </c>
      <c r="I82" s="106" t="s">
        <v>1965</v>
      </c>
      <c r="J82" s="106" t="s">
        <v>417</v>
      </c>
      <c r="K82" s="106" t="s">
        <v>632</v>
      </c>
      <c r="L82" s="106" t="s">
        <v>417</v>
      </c>
      <c r="M82" s="106" t="s">
        <v>812</v>
      </c>
      <c r="N82" s="106" t="s">
        <v>417</v>
      </c>
      <c r="O82" s="106" t="s">
        <v>822</v>
      </c>
      <c r="P82" s="103" t="str">
        <f t="shared" si="1"/>
        <v>Low</v>
      </c>
      <c r="Q82" s="103" t="str">
        <f t="shared" si="2"/>
        <v>Very Low</v>
      </c>
      <c r="R82" s="103" t="str">
        <f t="shared" si="10"/>
        <v>Very Low</v>
      </c>
      <c r="S82" s="106" t="s">
        <v>422</v>
      </c>
      <c r="T82" s="204" t="s">
        <v>1195</v>
      </c>
      <c r="U82" s="235"/>
      <c r="V82" s="235"/>
      <c r="W82" s="235"/>
      <c r="X82" s="235"/>
      <c r="Y82" s="200"/>
      <c r="Z82" s="105">
        <f t="shared" si="3"/>
        <v>20</v>
      </c>
      <c r="AA82" s="105">
        <f t="shared" si="4"/>
        <v>10</v>
      </c>
      <c r="AB82" s="105">
        <f t="shared" si="5"/>
        <v>10</v>
      </c>
      <c r="AC82" s="105">
        <f t="shared" si="6"/>
        <v>10</v>
      </c>
      <c r="AD82" s="105">
        <f t="shared" si="7"/>
        <v>12.5</v>
      </c>
      <c r="AE82" s="105">
        <f t="shared" si="8"/>
        <v>10</v>
      </c>
      <c r="AF82" s="105">
        <f t="shared" si="9"/>
        <v>125</v>
      </c>
    </row>
    <row r="83">
      <c r="A83" s="175" t="s">
        <v>2922</v>
      </c>
      <c r="B83" s="176" t="s">
        <v>2923</v>
      </c>
      <c r="C83" s="176" t="s">
        <v>2924</v>
      </c>
      <c r="D83" s="106" t="s">
        <v>2925</v>
      </c>
      <c r="E83" s="188" t="s">
        <v>2926</v>
      </c>
      <c r="F83" s="106" t="s">
        <v>545</v>
      </c>
      <c r="G83" s="137" t="s">
        <v>2927</v>
      </c>
      <c r="H83" s="106" t="s">
        <v>417</v>
      </c>
      <c r="I83" s="106" t="s">
        <v>2102</v>
      </c>
      <c r="J83" s="106" t="s">
        <v>417</v>
      </c>
      <c r="K83" s="106" t="s">
        <v>845</v>
      </c>
      <c r="L83" s="106" t="s">
        <v>432</v>
      </c>
      <c r="M83" s="106" t="s">
        <v>2928</v>
      </c>
      <c r="N83" s="106" t="s">
        <v>432</v>
      </c>
      <c r="O83" s="106" t="s">
        <v>2929</v>
      </c>
      <c r="P83" s="103" t="str">
        <f t="shared" si="1"/>
        <v>Medium</v>
      </c>
      <c r="Q83" s="124" t="str">
        <f t="shared" si="2"/>
        <v>Low</v>
      </c>
      <c r="R83" s="103" t="str">
        <f t="shared" si="10"/>
        <v>Medium</v>
      </c>
      <c r="S83" s="106" t="s">
        <v>434</v>
      </c>
      <c r="T83" s="126" t="s">
        <v>1967</v>
      </c>
      <c r="U83" s="207" t="s">
        <v>101</v>
      </c>
      <c r="V83" s="235"/>
      <c r="W83" s="235"/>
      <c r="X83" s="235"/>
      <c r="Y83" s="200"/>
      <c r="Z83" s="105">
        <f t="shared" si="3"/>
        <v>10</v>
      </c>
      <c r="AA83" s="105">
        <f t="shared" si="4"/>
        <v>10</v>
      </c>
      <c r="AB83" s="105">
        <f t="shared" si="5"/>
        <v>40</v>
      </c>
      <c r="AC83" s="105">
        <f t="shared" si="6"/>
        <v>40</v>
      </c>
      <c r="AD83" s="105">
        <f t="shared" si="7"/>
        <v>25</v>
      </c>
      <c r="AE83" s="105">
        <f t="shared" si="8"/>
        <v>20</v>
      </c>
      <c r="AF83" s="105">
        <f t="shared" si="9"/>
        <v>500</v>
      </c>
    </row>
    <row r="84">
      <c r="A84" s="175" t="s">
        <v>2930</v>
      </c>
      <c r="B84" s="176" t="s">
        <v>2931</v>
      </c>
      <c r="C84" s="176" t="s">
        <v>2924</v>
      </c>
      <c r="D84" s="188" t="s">
        <v>2932</v>
      </c>
      <c r="E84" s="191" t="s">
        <v>2933</v>
      </c>
      <c r="F84" s="106" t="s">
        <v>413</v>
      </c>
      <c r="G84" s="106" t="s">
        <v>2934</v>
      </c>
      <c r="H84" s="106" t="s">
        <v>419</v>
      </c>
      <c r="I84" s="106" t="s">
        <v>2935</v>
      </c>
      <c r="J84" s="106" t="s">
        <v>417</v>
      </c>
      <c r="K84" s="106" t="s">
        <v>845</v>
      </c>
      <c r="L84" s="106" t="s">
        <v>432</v>
      </c>
      <c r="M84" s="106" t="s">
        <v>2928</v>
      </c>
      <c r="N84" s="106" t="s">
        <v>432</v>
      </c>
      <c r="O84" s="106" t="s">
        <v>2929</v>
      </c>
      <c r="P84" s="103" t="str">
        <f t="shared" si="1"/>
        <v>Medium</v>
      </c>
      <c r="Q84" s="103" t="str">
        <f t="shared" si="2"/>
        <v>Very Low</v>
      </c>
      <c r="R84" s="103" t="str">
        <f t="shared" si="10"/>
        <v>Low</v>
      </c>
      <c r="S84" s="106" t="s">
        <v>422</v>
      </c>
      <c r="T84" s="235"/>
      <c r="U84" s="207" t="s">
        <v>101</v>
      </c>
      <c r="V84" s="235"/>
      <c r="W84" s="235"/>
      <c r="X84" s="235"/>
      <c r="Y84" s="200"/>
      <c r="Z84" s="105">
        <f t="shared" si="3"/>
        <v>20</v>
      </c>
      <c r="AA84" s="105">
        <f t="shared" si="4"/>
        <v>10</v>
      </c>
      <c r="AB84" s="105">
        <f t="shared" si="5"/>
        <v>40</v>
      </c>
      <c r="AC84" s="105">
        <f t="shared" si="6"/>
        <v>40</v>
      </c>
      <c r="AD84" s="105">
        <f t="shared" si="7"/>
        <v>27.5</v>
      </c>
      <c r="AE84" s="105">
        <f t="shared" si="8"/>
        <v>10</v>
      </c>
      <c r="AF84" s="105">
        <f t="shared" si="9"/>
        <v>275</v>
      </c>
    </row>
    <row r="85">
      <c r="A85" s="175" t="s">
        <v>2936</v>
      </c>
      <c r="B85" s="176" t="s">
        <v>2937</v>
      </c>
      <c r="C85" s="176" t="s">
        <v>2924</v>
      </c>
      <c r="D85" s="188" t="s">
        <v>2938</v>
      </c>
      <c r="E85" s="191" t="s">
        <v>2939</v>
      </c>
      <c r="F85" s="106" t="s">
        <v>545</v>
      </c>
      <c r="G85" s="106" t="s">
        <v>2940</v>
      </c>
      <c r="H85" s="106" t="s">
        <v>415</v>
      </c>
      <c r="I85" s="106" t="s">
        <v>2941</v>
      </c>
      <c r="J85" s="106" t="s">
        <v>417</v>
      </c>
      <c r="K85" s="106" t="s">
        <v>2942</v>
      </c>
      <c r="L85" s="106" t="s">
        <v>415</v>
      </c>
      <c r="M85" s="106" t="s">
        <v>2943</v>
      </c>
      <c r="N85" s="106" t="s">
        <v>417</v>
      </c>
      <c r="O85" s="106" t="s">
        <v>2944</v>
      </c>
      <c r="P85" s="103" t="str">
        <f t="shared" si="1"/>
        <v>Low</v>
      </c>
      <c r="Q85" s="103" t="str">
        <f t="shared" si="2"/>
        <v>Low</v>
      </c>
      <c r="R85" s="103" t="str">
        <f t="shared" si="10"/>
        <v>Low</v>
      </c>
      <c r="S85" s="106" t="s">
        <v>422</v>
      </c>
      <c r="T85" s="235"/>
      <c r="U85" s="207" t="s">
        <v>101</v>
      </c>
      <c r="V85" s="235"/>
      <c r="W85" s="235"/>
      <c r="X85" s="235"/>
      <c r="Y85" s="200"/>
      <c r="Z85" s="105">
        <f t="shared" si="3"/>
        <v>30</v>
      </c>
      <c r="AA85" s="105">
        <f t="shared" si="4"/>
        <v>10</v>
      </c>
      <c r="AB85" s="105">
        <f t="shared" si="5"/>
        <v>30</v>
      </c>
      <c r="AC85" s="105">
        <f t="shared" si="6"/>
        <v>10</v>
      </c>
      <c r="AD85" s="105">
        <f t="shared" si="7"/>
        <v>20</v>
      </c>
      <c r="AE85" s="105">
        <f t="shared" si="8"/>
        <v>20</v>
      </c>
      <c r="AF85" s="105">
        <f t="shared" si="9"/>
        <v>400</v>
      </c>
    </row>
    <row r="86">
      <c r="A86" s="175" t="s">
        <v>2945</v>
      </c>
      <c r="B86" s="176" t="s">
        <v>2946</v>
      </c>
      <c r="C86" s="176" t="s">
        <v>2947</v>
      </c>
      <c r="D86" s="102" t="s">
        <v>2352</v>
      </c>
      <c r="E86" s="119" t="s">
        <v>2948</v>
      </c>
      <c r="F86" s="106" t="s">
        <v>427</v>
      </c>
      <c r="G86" s="106" t="s">
        <v>2949</v>
      </c>
      <c r="H86" s="106" t="s">
        <v>417</v>
      </c>
      <c r="I86" s="106" t="s">
        <v>2950</v>
      </c>
      <c r="J86" s="106" t="s">
        <v>417</v>
      </c>
      <c r="K86" s="106" t="s">
        <v>2951</v>
      </c>
      <c r="L86" s="106" t="s">
        <v>417</v>
      </c>
      <c r="M86" s="106" t="s">
        <v>2952</v>
      </c>
      <c r="N86" s="106" t="s">
        <v>419</v>
      </c>
      <c r="O86" s="106" t="s">
        <v>2953</v>
      </c>
      <c r="P86" s="103" t="str">
        <f t="shared" si="1"/>
        <v>Low</v>
      </c>
      <c r="Q86" s="103" t="str">
        <f t="shared" si="2"/>
        <v>High</v>
      </c>
      <c r="R86" s="103" t="str">
        <f t="shared" si="10"/>
        <v>Medium</v>
      </c>
      <c r="S86" s="106" t="s">
        <v>434</v>
      </c>
      <c r="T86" s="106" t="s">
        <v>698</v>
      </c>
      <c r="U86" s="127"/>
      <c r="V86" s="106"/>
      <c r="W86" s="106" t="s">
        <v>2954</v>
      </c>
      <c r="X86" s="127"/>
      <c r="Y86" s="200"/>
      <c r="Z86" s="105">
        <f t="shared" si="3"/>
        <v>10</v>
      </c>
      <c r="AA86" s="105">
        <f t="shared" si="4"/>
        <v>10</v>
      </c>
      <c r="AB86" s="105">
        <f t="shared" si="5"/>
        <v>10</v>
      </c>
      <c r="AC86" s="105">
        <f t="shared" si="6"/>
        <v>20</v>
      </c>
      <c r="AD86" s="105">
        <f t="shared" si="7"/>
        <v>12.5</v>
      </c>
      <c r="AE86" s="105">
        <f t="shared" si="8"/>
        <v>40</v>
      </c>
      <c r="AF86" s="105">
        <f t="shared" si="9"/>
        <v>500</v>
      </c>
    </row>
    <row r="87">
      <c r="A87" s="175" t="s">
        <v>2955</v>
      </c>
      <c r="B87" s="176" t="s">
        <v>2956</v>
      </c>
      <c r="C87" s="176" t="s">
        <v>2947</v>
      </c>
      <c r="D87" s="102" t="s">
        <v>2957</v>
      </c>
      <c r="E87" s="112" t="s">
        <v>2958</v>
      </c>
      <c r="F87" s="106" t="s">
        <v>413</v>
      </c>
      <c r="G87" s="112" t="s">
        <v>2959</v>
      </c>
      <c r="H87" s="106" t="s">
        <v>432</v>
      </c>
      <c r="I87" s="106" t="s">
        <v>2960</v>
      </c>
      <c r="J87" s="106" t="s">
        <v>419</v>
      </c>
      <c r="K87" s="106" t="s">
        <v>2961</v>
      </c>
      <c r="L87" s="106" t="s">
        <v>415</v>
      </c>
      <c r="M87" s="106" t="s">
        <v>2962</v>
      </c>
      <c r="N87" s="106" t="s">
        <v>417</v>
      </c>
      <c r="O87" s="106" t="s">
        <v>2963</v>
      </c>
      <c r="P87" s="103" t="str">
        <f t="shared" si="1"/>
        <v>Medium</v>
      </c>
      <c r="Q87" s="103" t="str">
        <f t="shared" si="2"/>
        <v>Very Low</v>
      </c>
      <c r="R87" s="103" t="str">
        <f t="shared" si="10"/>
        <v>Low</v>
      </c>
      <c r="S87" s="106" t="s">
        <v>422</v>
      </c>
      <c r="T87" s="127"/>
      <c r="U87" s="127"/>
      <c r="V87" s="127"/>
      <c r="W87" s="127"/>
      <c r="X87" s="127"/>
      <c r="Y87" s="200"/>
      <c r="Z87" s="105">
        <f t="shared" si="3"/>
        <v>40</v>
      </c>
      <c r="AA87" s="105">
        <f t="shared" si="4"/>
        <v>20</v>
      </c>
      <c r="AB87" s="105">
        <f t="shared" si="5"/>
        <v>30</v>
      </c>
      <c r="AC87" s="105">
        <f t="shared" si="6"/>
        <v>10</v>
      </c>
      <c r="AD87" s="105">
        <f t="shared" si="7"/>
        <v>25</v>
      </c>
      <c r="AE87" s="105">
        <f t="shared" si="8"/>
        <v>10</v>
      </c>
      <c r="AF87" s="105">
        <f t="shared" si="9"/>
        <v>250</v>
      </c>
    </row>
    <row r="88">
      <c r="A88" s="175" t="s">
        <v>2964</v>
      </c>
      <c r="B88" s="176" t="s">
        <v>2965</v>
      </c>
      <c r="C88" s="176" t="s">
        <v>2947</v>
      </c>
      <c r="D88" s="188" t="s">
        <v>2966</v>
      </c>
      <c r="E88" s="191" t="s">
        <v>2967</v>
      </c>
      <c r="F88" s="106" t="s">
        <v>413</v>
      </c>
      <c r="G88" s="106" t="s">
        <v>2968</v>
      </c>
      <c r="H88" s="106" t="s">
        <v>432</v>
      </c>
      <c r="I88" s="106" t="s">
        <v>2969</v>
      </c>
      <c r="J88" s="106" t="s">
        <v>417</v>
      </c>
      <c r="K88" s="106" t="s">
        <v>2970</v>
      </c>
      <c r="L88" s="106" t="s">
        <v>415</v>
      </c>
      <c r="M88" s="106" t="s">
        <v>2962</v>
      </c>
      <c r="N88" s="106" t="s">
        <v>417</v>
      </c>
      <c r="O88" s="106" t="s">
        <v>2963</v>
      </c>
      <c r="P88" s="103" t="str">
        <f t="shared" si="1"/>
        <v>Medium</v>
      </c>
      <c r="Q88" s="103" t="str">
        <f t="shared" si="2"/>
        <v>Very Low</v>
      </c>
      <c r="R88" s="103" t="str">
        <f t="shared" si="10"/>
        <v>Low</v>
      </c>
      <c r="S88" s="106" t="s">
        <v>422</v>
      </c>
      <c r="T88" s="106" t="s">
        <v>786</v>
      </c>
      <c r="U88" s="106" t="s">
        <v>2971</v>
      </c>
      <c r="V88" s="127"/>
      <c r="W88" s="127"/>
      <c r="X88" s="127"/>
      <c r="Y88" s="200"/>
      <c r="Z88" s="105">
        <f t="shared" si="3"/>
        <v>40</v>
      </c>
      <c r="AA88" s="105">
        <f t="shared" si="4"/>
        <v>10</v>
      </c>
      <c r="AB88" s="105">
        <f t="shared" si="5"/>
        <v>30</v>
      </c>
      <c r="AC88" s="105">
        <f t="shared" si="6"/>
        <v>10</v>
      </c>
      <c r="AD88" s="105">
        <f t="shared" si="7"/>
        <v>22.5</v>
      </c>
      <c r="AE88" s="105">
        <f t="shared" si="8"/>
        <v>10</v>
      </c>
      <c r="AF88" s="105">
        <f t="shared" si="9"/>
        <v>225</v>
      </c>
    </row>
    <row r="89">
      <c r="A89" s="175" t="s">
        <v>2972</v>
      </c>
      <c r="B89" s="176" t="s">
        <v>2973</v>
      </c>
      <c r="C89" s="176" t="s">
        <v>2974</v>
      </c>
      <c r="D89" s="102" t="s">
        <v>442</v>
      </c>
      <c r="E89" s="102" t="s">
        <v>1500</v>
      </c>
      <c r="F89" s="106" t="s">
        <v>545</v>
      </c>
      <c r="G89" s="154" t="s">
        <v>1501</v>
      </c>
      <c r="H89" s="106" t="s">
        <v>415</v>
      </c>
      <c r="I89" s="106" t="s">
        <v>1502</v>
      </c>
      <c r="J89" s="106" t="s">
        <v>417</v>
      </c>
      <c r="K89" s="106" t="s">
        <v>845</v>
      </c>
      <c r="L89" s="106" t="s">
        <v>419</v>
      </c>
      <c r="M89" s="106" t="s">
        <v>1757</v>
      </c>
      <c r="N89" s="106" t="s">
        <v>432</v>
      </c>
      <c r="O89" s="106" t="s">
        <v>893</v>
      </c>
      <c r="P89" s="103" t="str">
        <f t="shared" si="1"/>
        <v>Medium</v>
      </c>
      <c r="Q89" s="103" t="str">
        <f t="shared" si="2"/>
        <v>Low</v>
      </c>
      <c r="R89" s="103" t="str">
        <f t="shared" si="10"/>
        <v>Medium</v>
      </c>
      <c r="S89" s="125" t="s">
        <v>434</v>
      </c>
      <c r="T89" s="241" t="s">
        <v>1758</v>
      </c>
      <c r="U89" s="127"/>
      <c r="V89" s="127"/>
      <c r="W89" s="127"/>
      <c r="X89" s="127"/>
      <c r="Y89" s="200"/>
      <c r="Z89" s="105">
        <f t="shared" si="3"/>
        <v>30</v>
      </c>
      <c r="AA89" s="105">
        <f t="shared" si="4"/>
        <v>10</v>
      </c>
      <c r="AB89" s="105">
        <f t="shared" si="5"/>
        <v>20</v>
      </c>
      <c r="AC89" s="105">
        <f t="shared" si="6"/>
        <v>40</v>
      </c>
      <c r="AD89" s="105">
        <f t="shared" si="7"/>
        <v>25</v>
      </c>
      <c r="AE89" s="105">
        <f t="shared" si="8"/>
        <v>20</v>
      </c>
      <c r="AF89" s="105">
        <f t="shared" si="9"/>
        <v>500</v>
      </c>
    </row>
    <row r="90">
      <c r="A90" s="175" t="s">
        <v>2975</v>
      </c>
      <c r="B90" s="176" t="s">
        <v>2976</v>
      </c>
      <c r="C90" s="176" t="s">
        <v>2974</v>
      </c>
      <c r="D90" s="102" t="s">
        <v>442</v>
      </c>
      <c r="E90" s="102" t="s">
        <v>2227</v>
      </c>
      <c r="F90" s="106" t="s">
        <v>545</v>
      </c>
      <c r="G90" s="106" t="s">
        <v>2228</v>
      </c>
      <c r="H90" s="106" t="s">
        <v>419</v>
      </c>
      <c r="I90" s="106" t="s">
        <v>2229</v>
      </c>
      <c r="J90" s="106" t="s">
        <v>419</v>
      </c>
      <c r="K90" s="106" t="s">
        <v>2230</v>
      </c>
      <c r="L90" s="106" t="s">
        <v>419</v>
      </c>
      <c r="M90" s="106" t="s">
        <v>1757</v>
      </c>
      <c r="N90" s="106" t="s">
        <v>417</v>
      </c>
      <c r="O90" s="106" t="s">
        <v>1542</v>
      </c>
      <c r="P90" s="103" t="str">
        <f t="shared" si="1"/>
        <v>Low</v>
      </c>
      <c r="Q90" s="103" t="str">
        <f t="shared" si="2"/>
        <v>Low</v>
      </c>
      <c r="R90" s="103" t="str">
        <f t="shared" si="10"/>
        <v>Low</v>
      </c>
      <c r="S90" s="106" t="s">
        <v>422</v>
      </c>
      <c r="T90" s="127"/>
      <c r="U90" s="127"/>
      <c r="V90" s="127"/>
      <c r="W90" s="127"/>
      <c r="X90" s="127"/>
      <c r="Y90" s="200"/>
      <c r="Z90" s="105">
        <f t="shared" si="3"/>
        <v>20</v>
      </c>
      <c r="AA90" s="105">
        <f t="shared" si="4"/>
        <v>20</v>
      </c>
      <c r="AB90" s="105">
        <f t="shared" si="5"/>
        <v>20</v>
      </c>
      <c r="AC90" s="105">
        <f t="shared" si="6"/>
        <v>10</v>
      </c>
      <c r="AD90" s="105">
        <f t="shared" si="7"/>
        <v>17.5</v>
      </c>
      <c r="AE90" s="105">
        <f t="shared" si="8"/>
        <v>20</v>
      </c>
      <c r="AF90" s="105">
        <f t="shared" si="9"/>
        <v>350</v>
      </c>
    </row>
    <row r="91">
      <c r="A91" s="175" t="s">
        <v>2977</v>
      </c>
      <c r="B91" s="176" t="s">
        <v>2978</v>
      </c>
      <c r="C91" s="176" t="s">
        <v>2974</v>
      </c>
      <c r="D91" s="102" t="s">
        <v>888</v>
      </c>
      <c r="E91" s="102" t="s">
        <v>1633</v>
      </c>
      <c r="F91" s="106" t="s">
        <v>545</v>
      </c>
      <c r="G91" s="127"/>
      <c r="H91" s="106" t="s">
        <v>415</v>
      </c>
      <c r="I91" s="106" t="s">
        <v>1634</v>
      </c>
      <c r="J91" s="106" t="s">
        <v>415</v>
      </c>
      <c r="K91" s="106" t="s">
        <v>1635</v>
      </c>
      <c r="L91" s="106" t="s">
        <v>415</v>
      </c>
      <c r="M91" s="106" t="s">
        <v>1636</v>
      </c>
      <c r="N91" s="106" t="s">
        <v>415</v>
      </c>
      <c r="O91" s="106" t="s">
        <v>1637</v>
      </c>
      <c r="P91" s="103" t="str">
        <f t="shared" si="1"/>
        <v>Medium</v>
      </c>
      <c r="Q91" s="103" t="str">
        <f t="shared" si="2"/>
        <v>Low</v>
      </c>
      <c r="R91" s="103" t="str">
        <f t="shared" si="10"/>
        <v>Medium</v>
      </c>
      <c r="S91" s="106" t="s">
        <v>434</v>
      </c>
      <c r="T91" s="106" t="s">
        <v>1638</v>
      </c>
      <c r="U91" s="106" t="s">
        <v>610</v>
      </c>
      <c r="V91" s="106"/>
      <c r="W91" s="106" t="s">
        <v>1639</v>
      </c>
      <c r="X91" s="127"/>
      <c r="Y91" s="200"/>
      <c r="Z91" s="105">
        <f t="shared" si="3"/>
        <v>30</v>
      </c>
      <c r="AA91" s="105">
        <f t="shared" si="4"/>
        <v>30</v>
      </c>
      <c r="AB91" s="105">
        <f t="shared" si="5"/>
        <v>30</v>
      </c>
      <c r="AC91" s="105">
        <f t="shared" si="6"/>
        <v>30</v>
      </c>
      <c r="AD91" s="105">
        <f t="shared" si="7"/>
        <v>30</v>
      </c>
      <c r="AE91" s="105">
        <f t="shared" si="8"/>
        <v>20</v>
      </c>
      <c r="AF91" s="105">
        <f t="shared" si="9"/>
        <v>600</v>
      </c>
    </row>
    <row r="92">
      <c r="A92" s="175" t="s">
        <v>2979</v>
      </c>
      <c r="B92" s="176" t="s">
        <v>2980</v>
      </c>
      <c r="C92" s="176" t="s">
        <v>2974</v>
      </c>
      <c r="D92" s="102" t="s">
        <v>442</v>
      </c>
      <c r="E92" s="102" t="s">
        <v>1776</v>
      </c>
      <c r="F92" s="106" t="s">
        <v>545</v>
      </c>
      <c r="G92" s="106" t="s">
        <v>1777</v>
      </c>
      <c r="H92" s="106" t="s">
        <v>432</v>
      </c>
      <c r="I92" s="106" t="s">
        <v>1778</v>
      </c>
      <c r="J92" s="106" t="s">
        <v>417</v>
      </c>
      <c r="K92" s="106" t="s">
        <v>845</v>
      </c>
      <c r="L92" s="106" t="s">
        <v>432</v>
      </c>
      <c r="M92" s="106" t="s">
        <v>1779</v>
      </c>
      <c r="N92" s="106" t="s">
        <v>432</v>
      </c>
      <c r="O92" s="106" t="s">
        <v>1504</v>
      </c>
      <c r="P92" s="103" t="str">
        <f t="shared" si="1"/>
        <v>High</v>
      </c>
      <c r="Q92" s="103" t="str">
        <f t="shared" si="2"/>
        <v>Low</v>
      </c>
      <c r="R92" s="103" t="str">
        <f t="shared" si="10"/>
        <v>Medium</v>
      </c>
      <c r="S92" s="106" t="s">
        <v>434</v>
      </c>
      <c r="T92" s="242" t="s">
        <v>1780</v>
      </c>
      <c r="U92" s="106" t="s">
        <v>610</v>
      </c>
      <c r="V92" s="106"/>
      <c r="W92" s="106" t="s">
        <v>1781</v>
      </c>
      <c r="X92" s="127"/>
      <c r="Y92" s="200"/>
      <c r="Z92" s="105">
        <f t="shared" si="3"/>
        <v>40</v>
      </c>
      <c r="AA92" s="105">
        <f t="shared" si="4"/>
        <v>10</v>
      </c>
      <c r="AB92" s="105">
        <f t="shared" si="5"/>
        <v>40</v>
      </c>
      <c r="AC92" s="105">
        <f t="shared" si="6"/>
        <v>40</v>
      </c>
      <c r="AD92" s="105">
        <f t="shared" si="7"/>
        <v>32.5</v>
      </c>
      <c r="AE92" s="105">
        <f t="shared" si="8"/>
        <v>20</v>
      </c>
      <c r="AF92" s="105">
        <f t="shared" si="9"/>
        <v>650</v>
      </c>
    </row>
    <row r="93">
      <c r="A93" s="175" t="s">
        <v>2981</v>
      </c>
      <c r="B93" s="176" t="s">
        <v>2982</v>
      </c>
      <c r="C93" s="176" t="s">
        <v>2974</v>
      </c>
      <c r="D93" s="102" t="s">
        <v>888</v>
      </c>
      <c r="E93" s="102" t="s">
        <v>1537</v>
      </c>
      <c r="F93" s="106" t="s">
        <v>545</v>
      </c>
      <c r="G93" s="106" t="s">
        <v>1538</v>
      </c>
      <c r="H93" s="106" t="s">
        <v>415</v>
      </c>
      <c r="I93" s="106" t="s">
        <v>1539</v>
      </c>
      <c r="J93" s="106" t="s">
        <v>419</v>
      </c>
      <c r="K93" s="106" t="s">
        <v>1540</v>
      </c>
      <c r="L93" s="106" t="s">
        <v>419</v>
      </c>
      <c r="M93" s="106" t="s">
        <v>1541</v>
      </c>
      <c r="N93" s="106" t="s">
        <v>417</v>
      </c>
      <c r="O93" s="106" t="s">
        <v>1542</v>
      </c>
      <c r="P93" s="103" t="str">
        <f t="shared" si="1"/>
        <v>Low</v>
      </c>
      <c r="Q93" s="103" t="str">
        <f t="shared" si="2"/>
        <v>Low</v>
      </c>
      <c r="R93" s="103" t="str">
        <f t="shared" si="10"/>
        <v>Low</v>
      </c>
      <c r="S93" s="106" t="s">
        <v>422</v>
      </c>
      <c r="T93" s="127"/>
      <c r="U93" s="127"/>
      <c r="V93" s="127"/>
      <c r="W93" s="127"/>
      <c r="X93" s="127"/>
      <c r="Y93" s="200"/>
      <c r="Z93" s="105">
        <f t="shared" si="3"/>
        <v>30</v>
      </c>
      <c r="AA93" s="105">
        <f t="shared" si="4"/>
        <v>20</v>
      </c>
      <c r="AB93" s="105">
        <f t="shared" si="5"/>
        <v>20</v>
      </c>
      <c r="AC93" s="105">
        <f t="shared" si="6"/>
        <v>10</v>
      </c>
      <c r="AD93" s="105">
        <f t="shared" si="7"/>
        <v>20</v>
      </c>
      <c r="AE93" s="105">
        <f t="shared" si="8"/>
        <v>20</v>
      </c>
      <c r="AF93" s="105">
        <f t="shared" si="9"/>
        <v>400</v>
      </c>
    </row>
    <row r="94">
      <c r="A94" s="175" t="s">
        <v>2983</v>
      </c>
      <c r="B94" s="176" t="s">
        <v>2984</v>
      </c>
      <c r="C94" s="176" t="s">
        <v>2974</v>
      </c>
      <c r="D94" s="102" t="s">
        <v>2166</v>
      </c>
      <c r="E94" s="154" t="s">
        <v>2167</v>
      </c>
      <c r="F94" s="106" t="s">
        <v>449</v>
      </c>
      <c r="G94" s="106" t="s">
        <v>2168</v>
      </c>
      <c r="H94" s="106" t="s">
        <v>415</v>
      </c>
      <c r="I94" s="106" t="s">
        <v>2169</v>
      </c>
      <c r="J94" s="106" t="s">
        <v>417</v>
      </c>
      <c r="K94" s="106" t="s">
        <v>845</v>
      </c>
      <c r="L94" s="106" t="s">
        <v>419</v>
      </c>
      <c r="M94" s="106" t="s">
        <v>1757</v>
      </c>
      <c r="N94" s="106" t="s">
        <v>432</v>
      </c>
      <c r="O94" s="106" t="s">
        <v>1504</v>
      </c>
      <c r="P94" s="103" t="str">
        <f t="shared" si="1"/>
        <v>Medium</v>
      </c>
      <c r="Q94" s="103" t="str">
        <f t="shared" si="2"/>
        <v>Medium</v>
      </c>
      <c r="R94" s="103" t="str">
        <f t="shared" si="10"/>
        <v>Medium</v>
      </c>
      <c r="S94" s="106" t="s">
        <v>434</v>
      </c>
      <c r="T94" s="154" t="s">
        <v>2170</v>
      </c>
      <c r="U94" s="106" t="s">
        <v>610</v>
      </c>
      <c r="V94" s="127"/>
      <c r="W94" s="127"/>
      <c r="X94" s="127"/>
      <c r="Y94" s="200"/>
      <c r="Z94" s="105">
        <f t="shared" si="3"/>
        <v>30</v>
      </c>
      <c r="AA94" s="105">
        <f t="shared" si="4"/>
        <v>10</v>
      </c>
      <c r="AB94" s="105">
        <f t="shared" si="5"/>
        <v>20</v>
      </c>
      <c r="AC94" s="105">
        <f t="shared" si="6"/>
        <v>40</v>
      </c>
      <c r="AD94" s="105">
        <f t="shared" si="7"/>
        <v>25</v>
      </c>
      <c r="AE94" s="105">
        <f t="shared" si="8"/>
        <v>30</v>
      </c>
      <c r="AF94" s="105">
        <f t="shared" si="9"/>
        <v>750</v>
      </c>
    </row>
    <row r="95">
      <c r="A95" s="175" t="s">
        <v>2985</v>
      </c>
      <c r="B95" s="176" t="s">
        <v>2986</v>
      </c>
      <c r="C95" s="176" t="s">
        <v>2987</v>
      </c>
      <c r="D95" s="102" t="s">
        <v>445</v>
      </c>
      <c r="E95" s="102" t="s">
        <v>889</v>
      </c>
      <c r="F95" s="106" t="s">
        <v>545</v>
      </c>
      <c r="G95" s="106" t="s">
        <v>890</v>
      </c>
      <c r="H95" s="106" t="s">
        <v>415</v>
      </c>
      <c r="I95" s="106" t="s">
        <v>606</v>
      </c>
      <c r="J95" s="106" t="s">
        <v>415</v>
      </c>
      <c r="K95" s="106" t="s">
        <v>891</v>
      </c>
      <c r="L95" s="106" t="s">
        <v>432</v>
      </c>
      <c r="M95" s="106" t="s">
        <v>892</v>
      </c>
      <c r="N95" s="106" t="s">
        <v>432</v>
      </c>
      <c r="O95" s="106" t="s">
        <v>893</v>
      </c>
      <c r="P95" s="103" t="str">
        <f t="shared" si="1"/>
        <v>High</v>
      </c>
      <c r="Q95" s="124" t="str">
        <f t="shared" si="2"/>
        <v>Low</v>
      </c>
      <c r="R95" s="103" t="str">
        <f t="shared" si="10"/>
        <v>Medium</v>
      </c>
      <c r="S95" s="106" t="s">
        <v>434</v>
      </c>
      <c r="T95" s="106" t="s">
        <v>894</v>
      </c>
      <c r="U95" s="106" t="s">
        <v>610</v>
      </c>
      <c r="V95" s="127"/>
      <c r="W95" s="127"/>
      <c r="X95" s="127"/>
      <c r="Y95" s="200"/>
      <c r="Z95" s="105">
        <f t="shared" si="3"/>
        <v>30</v>
      </c>
      <c r="AA95" s="105">
        <f t="shared" si="4"/>
        <v>30</v>
      </c>
      <c r="AB95" s="105">
        <f t="shared" si="5"/>
        <v>40</v>
      </c>
      <c r="AC95" s="105">
        <f t="shared" si="6"/>
        <v>40</v>
      </c>
      <c r="AD95" s="105">
        <f t="shared" si="7"/>
        <v>35</v>
      </c>
      <c r="AE95" s="105">
        <f t="shared" si="8"/>
        <v>20</v>
      </c>
      <c r="AF95" s="105">
        <f t="shared" si="9"/>
        <v>700</v>
      </c>
    </row>
    <row r="96">
      <c r="A96" s="175" t="s">
        <v>2988</v>
      </c>
      <c r="B96" s="176" t="s">
        <v>2989</v>
      </c>
      <c r="C96" s="176" t="s">
        <v>2987</v>
      </c>
      <c r="D96" s="102" t="s">
        <v>1643</v>
      </c>
      <c r="E96" s="102" t="s">
        <v>1644</v>
      </c>
      <c r="F96" s="106" t="s">
        <v>413</v>
      </c>
      <c r="G96" s="243" t="s">
        <v>1501</v>
      </c>
      <c r="H96" s="106" t="s">
        <v>417</v>
      </c>
      <c r="I96" s="106" t="s">
        <v>1645</v>
      </c>
      <c r="J96" s="106" t="s">
        <v>417</v>
      </c>
      <c r="K96" s="106" t="s">
        <v>632</v>
      </c>
      <c r="L96" s="106" t="s">
        <v>419</v>
      </c>
      <c r="M96" s="106" t="s">
        <v>1646</v>
      </c>
      <c r="N96" s="106" t="s">
        <v>432</v>
      </c>
      <c r="O96" s="106" t="s">
        <v>1647</v>
      </c>
      <c r="P96" s="103" t="str">
        <f t="shared" si="1"/>
        <v>Low</v>
      </c>
      <c r="Q96" s="103" t="str">
        <f t="shared" si="2"/>
        <v>Very Low</v>
      </c>
      <c r="R96" s="103" t="str">
        <f t="shared" si="10"/>
        <v>Very Low</v>
      </c>
      <c r="S96" s="106" t="s">
        <v>422</v>
      </c>
      <c r="T96" s="126"/>
      <c r="U96" s="235"/>
      <c r="V96" s="235"/>
      <c r="W96" s="235"/>
      <c r="X96" s="235"/>
      <c r="Y96" s="200"/>
      <c r="Z96" s="105">
        <f t="shared" si="3"/>
        <v>10</v>
      </c>
      <c r="AA96" s="105">
        <f t="shared" si="4"/>
        <v>10</v>
      </c>
      <c r="AB96" s="105">
        <f t="shared" si="5"/>
        <v>20</v>
      </c>
      <c r="AC96" s="105">
        <f t="shared" si="6"/>
        <v>40</v>
      </c>
      <c r="AD96" s="105">
        <f t="shared" si="7"/>
        <v>20</v>
      </c>
      <c r="AE96" s="105">
        <f t="shared" si="8"/>
        <v>10</v>
      </c>
      <c r="AF96" s="105">
        <f t="shared" si="9"/>
        <v>200</v>
      </c>
    </row>
    <row r="97">
      <c r="A97" s="175" t="s">
        <v>2990</v>
      </c>
      <c r="B97" s="176" t="s">
        <v>2991</v>
      </c>
      <c r="C97" s="176" t="s">
        <v>2987</v>
      </c>
      <c r="D97" s="102" t="s">
        <v>2292</v>
      </c>
      <c r="E97" s="102" t="s">
        <v>2159</v>
      </c>
      <c r="F97" s="106" t="s">
        <v>413</v>
      </c>
      <c r="G97" s="106" t="s">
        <v>2293</v>
      </c>
      <c r="H97" s="106" t="s">
        <v>419</v>
      </c>
      <c r="I97" s="106" t="s">
        <v>2294</v>
      </c>
      <c r="J97" s="106" t="s">
        <v>419</v>
      </c>
      <c r="K97" s="106" t="s">
        <v>2295</v>
      </c>
      <c r="L97" s="106" t="s">
        <v>419</v>
      </c>
      <c r="M97" s="106" t="s">
        <v>1541</v>
      </c>
      <c r="N97" s="106" t="s">
        <v>417</v>
      </c>
      <c r="O97" s="106" t="s">
        <v>1542</v>
      </c>
      <c r="P97" s="103" t="str">
        <f t="shared" si="1"/>
        <v>Low</v>
      </c>
      <c r="Q97" s="103" t="str">
        <f t="shared" si="2"/>
        <v>Very Low</v>
      </c>
      <c r="R97" s="103" t="str">
        <f t="shared" si="10"/>
        <v>Very Low</v>
      </c>
      <c r="S97" s="106" t="s">
        <v>422</v>
      </c>
      <c r="T97" s="126"/>
      <c r="U97" s="235"/>
      <c r="V97" s="106"/>
      <c r="W97" s="106"/>
      <c r="X97" s="127"/>
      <c r="Y97" s="200"/>
      <c r="Z97" s="105">
        <f t="shared" si="3"/>
        <v>20</v>
      </c>
      <c r="AA97" s="105">
        <f t="shared" si="4"/>
        <v>20</v>
      </c>
      <c r="AB97" s="105">
        <f t="shared" si="5"/>
        <v>20</v>
      </c>
      <c r="AC97" s="105">
        <f t="shared" si="6"/>
        <v>10</v>
      </c>
      <c r="AD97" s="105">
        <f t="shared" si="7"/>
        <v>17.5</v>
      </c>
      <c r="AE97" s="105">
        <f t="shared" si="8"/>
        <v>10</v>
      </c>
      <c r="AF97" s="105">
        <f t="shared" si="9"/>
        <v>175</v>
      </c>
    </row>
    <row r="98">
      <c r="A98" s="175" t="s">
        <v>2992</v>
      </c>
      <c r="B98" s="176" t="s">
        <v>2993</v>
      </c>
      <c r="C98" s="176" t="s">
        <v>2994</v>
      </c>
      <c r="D98" s="102" t="s">
        <v>2158</v>
      </c>
      <c r="E98" s="102" t="s">
        <v>2159</v>
      </c>
      <c r="F98" s="106" t="s">
        <v>413</v>
      </c>
      <c r="G98" s="106" t="s">
        <v>2160</v>
      </c>
      <c r="H98" s="106" t="s">
        <v>415</v>
      </c>
      <c r="I98" s="106" t="s">
        <v>1502</v>
      </c>
      <c r="J98" s="106" t="s">
        <v>417</v>
      </c>
      <c r="K98" s="106" t="s">
        <v>845</v>
      </c>
      <c r="L98" s="106" t="s">
        <v>419</v>
      </c>
      <c r="M98" s="106" t="s">
        <v>1757</v>
      </c>
      <c r="N98" s="106" t="s">
        <v>432</v>
      </c>
      <c r="O98" s="106" t="s">
        <v>1504</v>
      </c>
      <c r="P98" s="103" t="str">
        <f t="shared" si="1"/>
        <v>Medium</v>
      </c>
      <c r="Q98" s="103" t="str">
        <f t="shared" si="2"/>
        <v>Very Low</v>
      </c>
      <c r="R98" s="103" t="str">
        <f t="shared" si="10"/>
        <v>Low</v>
      </c>
      <c r="S98" s="106" t="s">
        <v>422</v>
      </c>
      <c r="T98" s="127"/>
      <c r="U98" s="127"/>
      <c r="V98" s="127"/>
      <c r="W98" s="127"/>
      <c r="X98" s="127"/>
      <c r="Y98" s="200"/>
      <c r="Z98" s="105">
        <f t="shared" si="3"/>
        <v>30</v>
      </c>
      <c r="AA98" s="105">
        <f t="shared" si="4"/>
        <v>10</v>
      </c>
      <c r="AB98" s="105">
        <f t="shared" si="5"/>
        <v>20</v>
      </c>
      <c r="AC98" s="105">
        <f t="shared" si="6"/>
        <v>40</v>
      </c>
      <c r="AD98" s="105">
        <f t="shared" si="7"/>
        <v>25</v>
      </c>
      <c r="AE98" s="105">
        <f t="shared" si="8"/>
        <v>10</v>
      </c>
      <c r="AF98" s="105">
        <f t="shared" si="9"/>
        <v>250</v>
      </c>
    </row>
    <row r="99">
      <c r="A99" s="175" t="s">
        <v>2995</v>
      </c>
      <c r="B99" s="176" t="s">
        <v>2996</v>
      </c>
      <c r="C99" s="176" t="s">
        <v>2994</v>
      </c>
      <c r="D99" s="102" t="s">
        <v>2158</v>
      </c>
      <c r="E99" s="102" t="s">
        <v>2159</v>
      </c>
      <c r="F99" s="106" t="s">
        <v>413</v>
      </c>
      <c r="G99" s="106" t="s">
        <v>2293</v>
      </c>
      <c r="H99" s="106" t="s">
        <v>419</v>
      </c>
      <c r="I99" s="106" t="s">
        <v>2294</v>
      </c>
      <c r="J99" s="106" t="s">
        <v>419</v>
      </c>
      <c r="K99" s="106" t="s">
        <v>2295</v>
      </c>
      <c r="L99" s="106" t="s">
        <v>419</v>
      </c>
      <c r="M99" s="106" t="s">
        <v>1541</v>
      </c>
      <c r="N99" s="106" t="s">
        <v>417</v>
      </c>
      <c r="O99" s="106" t="s">
        <v>1542</v>
      </c>
      <c r="P99" s="103" t="str">
        <f t="shared" si="1"/>
        <v>Low</v>
      </c>
      <c r="Q99" s="103" t="str">
        <f t="shared" si="2"/>
        <v>Very Low</v>
      </c>
      <c r="R99" s="103" t="str">
        <f t="shared" si="10"/>
        <v>Very Low</v>
      </c>
      <c r="S99" s="244" t="s">
        <v>422</v>
      </c>
      <c r="T99" s="245"/>
      <c r="U99" s="245"/>
      <c r="V99" s="245"/>
      <c r="W99" s="245"/>
      <c r="X99" s="245"/>
      <c r="Y99" s="200"/>
      <c r="Z99" s="105">
        <f t="shared" si="3"/>
        <v>20</v>
      </c>
      <c r="AA99" s="105">
        <f t="shared" si="4"/>
        <v>20</v>
      </c>
      <c r="AB99" s="105">
        <f t="shared" si="5"/>
        <v>20</v>
      </c>
      <c r="AC99" s="105">
        <f t="shared" si="6"/>
        <v>10</v>
      </c>
      <c r="AD99" s="105">
        <f t="shared" si="7"/>
        <v>17.5</v>
      </c>
      <c r="AE99" s="105">
        <f t="shared" si="8"/>
        <v>10</v>
      </c>
      <c r="AF99" s="105">
        <f t="shared" si="9"/>
        <v>175</v>
      </c>
    </row>
    <row r="100">
      <c r="A100" s="175" t="s">
        <v>2997</v>
      </c>
      <c r="B100" s="176" t="s">
        <v>2998</v>
      </c>
      <c r="C100" s="177" t="s">
        <v>2994</v>
      </c>
      <c r="D100" s="102" t="s">
        <v>1677</v>
      </c>
      <c r="E100" s="102" t="s">
        <v>1644</v>
      </c>
      <c r="F100" s="106" t="s">
        <v>413</v>
      </c>
      <c r="G100" s="106" t="s">
        <v>1678</v>
      </c>
      <c r="H100" s="106" t="s">
        <v>415</v>
      </c>
      <c r="I100" s="106" t="s">
        <v>1679</v>
      </c>
      <c r="J100" s="106" t="s">
        <v>419</v>
      </c>
      <c r="K100" s="106" t="s">
        <v>1680</v>
      </c>
      <c r="L100" s="106" t="s">
        <v>415</v>
      </c>
      <c r="M100" s="106" t="s">
        <v>1681</v>
      </c>
      <c r="N100" s="106" t="s">
        <v>432</v>
      </c>
      <c r="O100" s="106" t="s">
        <v>1682</v>
      </c>
      <c r="P100" s="103" t="str">
        <f t="shared" si="1"/>
        <v>Medium</v>
      </c>
      <c r="Q100" s="103" t="str">
        <f t="shared" si="2"/>
        <v>Very Low</v>
      </c>
      <c r="R100" s="103" t="str">
        <f t="shared" si="10"/>
        <v>Low</v>
      </c>
      <c r="S100" s="126" t="s">
        <v>422</v>
      </c>
      <c r="T100" s="129"/>
      <c r="U100" s="129"/>
      <c r="V100" s="129"/>
      <c r="W100" s="129"/>
      <c r="X100" s="129"/>
      <c r="Y100" s="200"/>
      <c r="Z100" s="105">
        <f t="shared" si="3"/>
        <v>30</v>
      </c>
      <c r="AA100" s="105">
        <f t="shared" si="4"/>
        <v>20</v>
      </c>
      <c r="AB100" s="105">
        <f t="shared" si="5"/>
        <v>30</v>
      </c>
      <c r="AC100" s="105">
        <f t="shared" si="6"/>
        <v>40</v>
      </c>
      <c r="AD100" s="105">
        <f t="shared" si="7"/>
        <v>30</v>
      </c>
      <c r="AE100" s="105">
        <f t="shared" si="8"/>
        <v>10</v>
      </c>
      <c r="AF100" s="105">
        <f t="shared" si="9"/>
        <v>300</v>
      </c>
    </row>
    <row r="101">
      <c r="A101" s="175" t="s">
        <v>2999</v>
      </c>
      <c r="B101" s="176" t="s">
        <v>3000</v>
      </c>
      <c r="C101" s="177" t="s">
        <v>3001</v>
      </c>
      <c r="D101" s="101" t="s">
        <v>582</v>
      </c>
      <c r="E101" s="118" t="s">
        <v>1216</v>
      </c>
      <c r="F101" s="126" t="s">
        <v>449</v>
      </c>
      <c r="G101" s="100" t="s">
        <v>1145</v>
      </c>
      <c r="H101" s="126" t="s">
        <v>417</v>
      </c>
      <c r="I101" s="100" t="s">
        <v>705</v>
      </c>
      <c r="J101" s="126" t="s">
        <v>419</v>
      </c>
      <c r="K101" s="100" t="s">
        <v>830</v>
      </c>
      <c r="L101" s="126" t="s">
        <v>417</v>
      </c>
      <c r="M101" s="134" t="s">
        <v>564</v>
      </c>
      <c r="N101" s="126" t="s">
        <v>419</v>
      </c>
      <c r="O101" s="100" t="s">
        <v>1217</v>
      </c>
      <c r="P101" s="103" t="str">
        <f t="shared" si="1"/>
        <v>Low</v>
      </c>
      <c r="Q101" s="103" t="str">
        <f t="shared" si="2"/>
        <v>Medium</v>
      </c>
      <c r="R101" s="103" t="str">
        <f t="shared" si="10"/>
        <v>Medium</v>
      </c>
      <c r="S101" s="126" t="s">
        <v>434</v>
      </c>
      <c r="T101" s="100" t="s">
        <v>942</v>
      </c>
      <c r="U101" s="129"/>
      <c r="V101" s="129"/>
      <c r="W101" s="129"/>
      <c r="X101" s="129"/>
      <c r="Y101" s="200"/>
      <c r="Z101" s="105">
        <f t="shared" si="3"/>
        <v>10</v>
      </c>
      <c r="AA101" s="105">
        <f t="shared" si="4"/>
        <v>20</v>
      </c>
      <c r="AB101" s="105">
        <f t="shared" si="5"/>
        <v>10</v>
      </c>
      <c r="AC101" s="105">
        <f t="shared" si="6"/>
        <v>20</v>
      </c>
      <c r="AD101" s="105">
        <f t="shared" si="7"/>
        <v>15</v>
      </c>
      <c r="AE101" s="105">
        <f t="shared" si="8"/>
        <v>30</v>
      </c>
      <c r="AF101" s="105">
        <f t="shared" si="9"/>
        <v>450</v>
      </c>
    </row>
    <row r="102">
      <c r="A102" s="175" t="s">
        <v>3002</v>
      </c>
      <c r="B102" s="176" t="s">
        <v>3003</v>
      </c>
      <c r="C102" s="177" t="s">
        <v>3001</v>
      </c>
      <c r="D102" s="102" t="s">
        <v>3004</v>
      </c>
      <c r="E102" s="102" t="s">
        <v>889</v>
      </c>
      <c r="F102" s="126" t="s">
        <v>545</v>
      </c>
      <c r="G102" s="106" t="s">
        <v>3005</v>
      </c>
      <c r="H102" s="126" t="s">
        <v>415</v>
      </c>
      <c r="I102" s="106" t="s">
        <v>3006</v>
      </c>
      <c r="J102" s="126" t="s">
        <v>415</v>
      </c>
      <c r="K102" s="106" t="s">
        <v>3007</v>
      </c>
      <c r="L102" s="126" t="s">
        <v>432</v>
      </c>
      <c r="M102" s="100" t="s">
        <v>3008</v>
      </c>
      <c r="N102" s="126" t="s">
        <v>417</v>
      </c>
      <c r="O102" s="100" t="s">
        <v>822</v>
      </c>
      <c r="P102" s="103" t="str">
        <f t="shared" si="1"/>
        <v>Medium</v>
      </c>
      <c r="Q102" s="103" t="str">
        <f t="shared" si="2"/>
        <v>Low</v>
      </c>
      <c r="R102" s="103" t="str">
        <f t="shared" si="10"/>
        <v>Medium</v>
      </c>
      <c r="S102" s="126" t="s">
        <v>434</v>
      </c>
      <c r="T102" s="246" t="s">
        <v>2384</v>
      </c>
      <c r="U102" s="106" t="s">
        <v>3009</v>
      </c>
      <c r="V102" s="104"/>
      <c r="W102" s="104"/>
      <c r="X102" s="129"/>
      <c r="Y102" s="200"/>
      <c r="Z102" s="105">
        <f t="shared" si="3"/>
        <v>30</v>
      </c>
      <c r="AA102" s="105">
        <f t="shared" si="4"/>
        <v>30</v>
      </c>
      <c r="AB102" s="105">
        <f t="shared" si="5"/>
        <v>40</v>
      </c>
      <c r="AC102" s="105">
        <f t="shared" si="6"/>
        <v>10</v>
      </c>
      <c r="AD102" s="105">
        <f t="shared" si="7"/>
        <v>27.5</v>
      </c>
      <c r="AE102" s="105">
        <f t="shared" si="8"/>
        <v>20</v>
      </c>
      <c r="AF102" s="105">
        <f t="shared" si="9"/>
        <v>550</v>
      </c>
    </row>
    <row r="103">
      <c r="A103" s="175" t="s">
        <v>3010</v>
      </c>
      <c r="B103" s="176" t="s">
        <v>3011</v>
      </c>
      <c r="C103" s="177" t="s">
        <v>3001</v>
      </c>
      <c r="D103" s="185" t="s">
        <v>3012</v>
      </c>
      <c r="E103" s="178" t="s">
        <v>3013</v>
      </c>
      <c r="F103" s="126" t="s">
        <v>545</v>
      </c>
      <c r="G103" s="126" t="s">
        <v>3014</v>
      </c>
      <c r="H103" s="126" t="s">
        <v>415</v>
      </c>
      <c r="I103" s="106" t="s">
        <v>3006</v>
      </c>
      <c r="J103" s="126" t="s">
        <v>419</v>
      </c>
      <c r="K103" s="106" t="s">
        <v>3007</v>
      </c>
      <c r="L103" s="126" t="s">
        <v>432</v>
      </c>
      <c r="M103" s="126" t="s">
        <v>3015</v>
      </c>
      <c r="N103" s="126" t="s">
        <v>417</v>
      </c>
      <c r="O103" s="100" t="s">
        <v>822</v>
      </c>
      <c r="P103" s="103" t="str">
        <f t="shared" si="1"/>
        <v>Medium</v>
      </c>
      <c r="Q103" s="103" t="str">
        <f t="shared" si="2"/>
        <v>Low</v>
      </c>
      <c r="R103" s="103" t="str">
        <f t="shared" si="10"/>
        <v>Medium</v>
      </c>
      <c r="S103" s="126" t="s">
        <v>434</v>
      </c>
      <c r="T103" s="126" t="s">
        <v>3016</v>
      </c>
      <c r="U103" s="126" t="s">
        <v>3009</v>
      </c>
      <c r="V103" s="126"/>
      <c r="W103" s="126" t="s">
        <v>3017</v>
      </c>
      <c r="X103" s="129"/>
      <c r="Y103" s="200"/>
      <c r="Z103" s="105">
        <f t="shared" si="3"/>
        <v>30</v>
      </c>
      <c r="AA103" s="105">
        <f t="shared" si="4"/>
        <v>20</v>
      </c>
      <c r="AB103" s="105">
        <f t="shared" si="5"/>
        <v>40</v>
      </c>
      <c r="AC103" s="105">
        <f t="shared" si="6"/>
        <v>10</v>
      </c>
      <c r="AD103" s="105">
        <f t="shared" si="7"/>
        <v>25</v>
      </c>
      <c r="AE103" s="105">
        <f t="shared" si="8"/>
        <v>20</v>
      </c>
      <c r="AF103" s="105">
        <f t="shared" si="9"/>
        <v>500</v>
      </c>
    </row>
    <row r="104">
      <c r="A104" s="175" t="s">
        <v>3018</v>
      </c>
      <c r="B104" s="176" t="s">
        <v>3019</v>
      </c>
      <c r="C104" s="177" t="s">
        <v>3020</v>
      </c>
      <c r="D104" s="185" t="s">
        <v>445</v>
      </c>
      <c r="E104" s="178" t="s">
        <v>3021</v>
      </c>
      <c r="F104" s="126" t="s">
        <v>545</v>
      </c>
      <c r="G104" s="126" t="s">
        <v>3022</v>
      </c>
      <c r="H104" s="126" t="s">
        <v>417</v>
      </c>
      <c r="I104" s="126" t="s">
        <v>3023</v>
      </c>
      <c r="J104" s="126" t="s">
        <v>417</v>
      </c>
      <c r="K104" s="126" t="s">
        <v>845</v>
      </c>
      <c r="L104" s="126" t="s">
        <v>417</v>
      </c>
      <c r="M104" s="126" t="s">
        <v>812</v>
      </c>
      <c r="N104" s="126" t="s">
        <v>417</v>
      </c>
      <c r="O104" s="126" t="s">
        <v>3024</v>
      </c>
      <c r="P104" s="103" t="str">
        <f t="shared" si="1"/>
        <v>Very Low</v>
      </c>
      <c r="Q104" s="103" t="str">
        <f t="shared" si="2"/>
        <v>Low</v>
      </c>
      <c r="R104" s="103" t="str">
        <f t="shared" si="10"/>
        <v>Very Low</v>
      </c>
      <c r="S104" s="126" t="s">
        <v>422</v>
      </c>
      <c r="T104" s="126" t="s">
        <v>445</v>
      </c>
      <c r="U104" s="126" t="s">
        <v>3009</v>
      </c>
      <c r="V104" s="126"/>
      <c r="W104" s="126" t="s">
        <v>445</v>
      </c>
      <c r="X104" s="129"/>
      <c r="Y104" s="200"/>
      <c r="Z104" s="105">
        <f t="shared" si="3"/>
        <v>10</v>
      </c>
      <c r="AA104" s="105">
        <f t="shared" si="4"/>
        <v>10</v>
      </c>
      <c r="AB104" s="105">
        <f t="shared" si="5"/>
        <v>10</v>
      </c>
      <c r="AC104" s="105">
        <f t="shared" si="6"/>
        <v>10</v>
      </c>
      <c r="AD104" s="105">
        <f t="shared" si="7"/>
        <v>10</v>
      </c>
      <c r="AE104" s="105">
        <f t="shared" si="8"/>
        <v>20</v>
      </c>
      <c r="AF104" s="105">
        <f t="shared" si="9"/>
        <v>200</v>
      </c>
    </row>
    <row r="105">
      <c r="A105" s="175" t="s">
        <v>3025</v>
      </c>
      <c r="B105" s="176" t="s">
        <v>3026</v>
      </c>
      <c r="C105" s="177" t="s">
        <v>3020</v>
      </c>
      <c r="D105" s="185" t="s">
        <v>445</v>
      </c>
      <c r="E105" s="178" t="s">
        <v>3021</v>
      </c>
      <c r="F105" s="126" t="s">
        <v>545</v>
      </c>
      <c r="G105" s="106" t="s">
        <v>3027</v>
      </c>
      <c r="H105" s="126" t="s">
        <v>415</v>
      </c>
      <c r="I105" s="106" t="s">
        <v>3006</v>
      </c>
      <c r="J105" s="126" t="s">
        <v>419</v>
      </c>
      <c r="K105" s="106" t="s">
        <v>3007</v>
      </c>
      <c r="L105" s="126" t="s">
        <v>419</v>
      </c>
      <c r="M105" s="126" t="s">
        <v>3015</v>
      </c>
      <c r="N105" s="126" t="s">
        <v>417</v>
      </c>
      <c r="O105" s="100" t="s">
        <v>822</v>
      </c>
      <c r="P105" s="103" t="str">
        <f t="shared" si="1"/>
        <v>Low</v>
      </c>
      <c r="Q105" s="103" t="str">
        <f t="shared" si="2"/>
        <v>Low</v>
      </c>
      <c r="R105" s="103" t="str">
        <f t="shared" si="10"/>
        <v>Low</v>
      </c>
      <c r="S105" s="126" t="s">
        <v>422</v>
      </c>
      <c r="T105" s="129"/>
      <c r="U105" s="129"/>
      <c r="V105" s="129"/>
      <c r="W105" s="129"/>
      <c r="X105" s="129"/>
      <c r="Y105" s="200"/>
      <c r="Z105" s="105">
        <f t="shared" si="3"/>
        <v>30</v>
      </c>
      <c r="AA105" s="105">
        <f t="shared" si="4"/>
        <v>20</v>
      </c>
      <c r="AB105" s="105">
        <f t="shared" si="5"/>
        <v>20</v>
      </c>
      <c r="AC105" s="105">
        <f t="shared" si="6"/>
        <v>10</v>
      </c>
      <c r="AD105" s="105">
        <f t="shared" si="7"/>
        <v>20</v>
      </c>
      <c r="AE105" s="105">
        <f t="shared" si="8"/>
        <v>20</v>
      </c>
      <c r="AF105" s="105">
        <f t="shared" si="9"/>
        <v>400</v>
      </c>
    </row>
    <row r="106">
      <c r="A106" s="175" t="s">
        <v>3028</v>
      </c>
      <c r="B106" s="176" t="s">
        <v>3029</v>
      </c>
      <c r="C106" s="177" t="s">
        <v>3020</v>
      </c>
      <c r="D106" s="185" t="s">
        <v>445</v>
      </c>
      <c r="E106" s="178" t="s">
        <v>3030</v>
      </c>
      <c r="F106" s="126" t="s">
        <v>545</v>
      </c>
      <c r="G106" s="126" t="s">
        <v>3031</v>
      </c>
      <c r="H106" s="126" t="s">
        <v>419</v>
      </c>
      <c r="I106" s="126" t="s">
        <v>3032</v>
      </c>
      <c r="J106" s="126" t="s">
        <v>419</v>
      </c>
      <c r="K106" s="126" t="s">
        <v>3033</v>
      </c>
      <c r="L106" s="126" t="s">
        <v>419</v>
      </c>
      <c r="M106" s="126" t="s">
        <v>3034</v>
      </c>
      <c r="N106" s="126" t="s">
        <v>417</v>
      </c>
      <c r="O106" s="126" t="s">
        <v>822</v>
      </c>
      <c r="P106" s="103" t="str">
        <f t="shared" si="1"/>
        <v>Low</v>
      </c>
      <c r="Q106" s="103" t="str">
        <f t="shared" si="2"/>
        <v>Low</v>
      </c>
      <c r="R106" s="103" t="str">
        <f t="shared" si="10"/>
        <v>Low</v>
      </c>
      <c r="S106" s="126" t="s">
        <v>422</v>
      </c>
      <c r="T106" s="126" t="s">
        <v>445</v>
      </c>
      <c r="U106" s="126" t="s">
        <v>3009</v>
      </c>
      <c r="V106" s="126"/>
      <c r="W106" s="126" t="s">
        <v>445</v>
      </c>
      <c r="X106" s="129"/>
      <c r="Y106" s="200"/>
      <c r="Z106" s="105">
        <f t="shared" si="3"/>
        <v>20</v>
      </c>
      <c r="AA106" s="105">
        <f t="shared" si="4"/>
        <v>20</v>
      </c>
      <c r="AB106" s="105">
        <f t="shared" si="5"/>
        <v>20</v>
      </c>
      <c r="AC106" s="105">
        <f t="shared" si="6"/>
        <v>10</v>
      </c>
      <c r="AD106" s="105">
        <f t="shared" si="7"/>
        <v>17.5</v>
      </c>
      <c r="AE106" s="105">
        <f t="shared" si="8"/>
        <v>20</v>
      </c>
      <c r="AF106" s="105">
        <f t="shared" si="9"/>
        <v>350</v>
      </c>
    </row>
    <row r="107">
      <c r="A107" s="175" t="s">
        <v>3035</v>
      </c>
      <c r="B107" s="176" t="s">
        <v>3036</v>
      </c>
      <c r="C107" s="177" t="s">
        <v>3037</v>
      </c>
      <c r="D107" s="185" t="s">
        <v>3038</v>
      </c>
      <c r="E107" s="178" t="s">
        <v>3039</v>
      </c>
      <c r="F107" s="126" t="s">
        <v>427</v>
      </c>
      <c r="G107" s="119" t="s">
        <v>3040</v>
      </c>
      <c r="H107" s="126" t="s">
        <v>417</v>
      </c>
      <c r="I107" s="126" t="s">
        <v>3041</v>
      </c>
      <c r="J107" s="126" t="s">
        <v>417</v>
      </c>
      <c r="K107" s="126" t="s">
        <v>3042</v>
      </c>
      <c r="L107" s="126" t="s">
        <v>417</v>
      </c>
      <c r="M107" s="126" t="s">
        <v>3043</v>
      </c>
      <c r="N107" s="126" t="s">
        <v>415</v>
      </c>
      <c r="O107" s="126" t="s">
        <v>3044</v>
      </c>
      <c r="P107" s="103" t="str">
        <f t="shared" si="1"/>
        <v>Low</v>
      </c>
      <c r="Q107" s="103" t="str">
        <f t="shared" si="2"/>
        <v>High</v>
      </c>
      <c r="R107" s="103" t="str">
        <f t="shared" si="10"/>
        <v>Medium</v>
      </c>
      <c r="S107" s="126" t="s">
        <v>434</v>
      </c>
      <c r="T107" s="126" t="s">
        <v>495</v>
      </c>
      <c r="U107" s="126" t="s">
        <v>84</v>
      </c>
      <c r="V107" s="126"/>
      <c r="W107" s="126" t="s">
        <v>3045</v>
      </c>
      <c r="X107" s="129"/>
      <c r="Y107" s="200"/>
      <c r="Z107" s="105">
        <f t="shared" si="3"/>
        <v>10</v>
      </c>
      <c r="AA107" s="105">
        <f t="shared" si="4"/>
        <v>10</v>
      </c>
      <c r="AB107" s="105">
        <f t="shared" si="5"/>
        <v>10</v>
      </c>
      <c r="AC107" s="105">
        <f t="shared" si="6"/>
        <v>30</v>
      </c>
      <c r="AD107" s="105">
        <f t="shared" si="7"/>
        <v>15</v>
      </c>
      <c r="AE107" s="105">
        <f t="shared" si="8"/>
        <v>40</v>
      </c>
      <c r="AF107" s="105">
        <f t="shared" si="9"/>
        <v>600</v>
      </c>
    </row>
    <row r="108">
      <c r="A108" s="175" t="s">
        <v>3046</v>
      </c>
      <c r="B108" s="176" t="s">
        <v>3047</v>
      </c>
      <c r="C108" s="177" t="s">
        <v>3037</v>
      </c>
      <c r="D108" s="185" t="s">
        <v>3038</v>
      </c>
      <c r="E108" s="178" t="s">
        <v>3039</v>
      </c>
      <c r="F108" s="126" t="s">
        <v>427</v>
      </c>
      <c r="G108" s="126" t="s">
        <v>3048</v>
      </c>
      <c r="H108" s="126" t="s">
        <v>417</v>
      </c>
      <c r="I108" s="126" t="s">
        <v>3041</v>
      </c>
      <c r="J108" s="126" t="s">
        <v>417</v>
      </c>
      <c r="K108" s="126" t="s">
        <v>3042</v>
      </c>
      <c r="L108" s="126" t="s">
        <v>417</v>
      </c>
      <c r="M108" s="126" t="s">
        <v>3049</v>
      </c>
      <c r="N108" s="126" t="s">
        <v>415</v>
      </c>
      <c r="O108" s="126" t="s">
        <v>3050</v>
      </c>
      <c r="P108" s="103" t="str">
        <f t="shared" si="1"/>
        <v>Low</v>
      </c>
      <c r="Q108" s="103" t="str">
        <f t="shared" si="2"/>
        <v>High</v>
      </c>
      <c r="R108" s="103" t="str">
        <f t="shared" si="10"/>
        <v>Medium</v>
      </c>
      <c r="S108" s="126" t="s">
        <v>434</v>
      </c>
      <c r="T108" s="126" t="s">
        <v>3051</v>
      </c>
      <c r="U108" s="126" t="s">
        <v>84</v>
      </c>
      <c r="V108" s="126"/>
      <c r="W108" s="126" t="s">
        <v>1388</v>
      </c>
      <c r="X108" s="129"/>
      <c r="Y108" s="200"/>
      <c r="Z108" s="105">
        <f t="shared" si="3"/>
        <v>10</v>
      </c>
      <c r="AA108" s="105">
        <f t="shared" si="4"/>
        <v>10</v>
      </c>
      <c r="AB108" s="105">
        <f t="shared" si="5"/>
        <v>10</v>
      </c>
      <c r="AC108" s="105">
        <f t="shared" si="6"/>
        <v>30</v>
      </c>
      <c r="AD108" s="105">
        <f t="shared" si="7"/>
        <v>15</v>
      </c>
      <c r="AE108" s="105">
        <f t="shared" si="8"/>
        <v>40</v>
      </c>
      <c r="AF108" s="105">
        <f t="shared" si="9"/>
        <v>600</v>
      </c>
    </row>
    <row r="109">
      <c r="A109" s="175" t="s">
        <v>3052</v>
      </c>
      <c r="B109" s="176" t="s">
        <v>3053</v>
      </c>
      <c r="C109" s="177" t="s">
        <v>3037</v>
      </c>
      <c r="D109" s="185" t="s">
        <v>3038</v>
      </c>
      <c r="E109" s="178" t="s">
        <v>3039</v>
      </c>
      <c r="F109" s="126" t="s">
        <v>427</v>
      </c>
      <c r="G109" s="126" t="s">
        <v>3054</v>
      </c>
      <c r="H109" s="126" t="s">
        <v>417</v>
      </c>
      <c r="I109" s="119" t="s">
        <v>3041</v>
      </c>
      <c r="J109" s="126" t="s">
        <v>417</v>
      </c>
      <c r="K109" s="126" t="s">
        <v>3042</v>
      </c>
      <c r="L109" s="126" t="s">
        <v>417</v>
      </c>
      <c r="M109" s="126" t="s">
        <v>3049</v>
      </c>
      <c r="N109" s="126" t="s">
        <v>415</v>
      </c>
      <c r="O109" s="126" t="s">
        <v>3055</v>
      </c>
      <c r="P109" s="103" t="str">
        <f t="shared" si="1"/>
        <v>Low</v>
      </c>
      <c r="Q109" s="103" t="str">
        <f t="shared" si="2"/>
        <v>High</v>
      </c>
      <c r="R109" s="103" t="str">
        <f t="shared" si="10"/>
        <v>Medium</v>
      </c>
      <c r="S109" s="126" t="s">
        <v>434</v>
      </c>
      <c r="T109" s="126" t="s">
        <v>752</v>
      </c>
      <c r="U109" s="126" t="s">
        <v>84</v>
      </c>
      <c r="V109" s="126"/>
      <c r="W109" s="126" t="s">
        <v>1959</v>
      </c>
      <c r="X109" s="129"/>
      <c r="Y109" s="200"/>
      <c r="Z109" s="105">
        <f t="shared" si="3"/>
        <v>10</v>
      </c>
      <c r="AA109" s="105">
        <f t="shared" si="4"/>
        <v>10</v>
      </c>
      <c r="AB109" s="105">
        <f t="shared" si="5"/>
        <v>10</v>
      </c>
      <c r="AC109" s="105">
        <f t="shared" si="6"/>
        <v>30</v>
      </c>
      <c r="AD109" s="105">
        <f t="shared" si="7"/>
        <v>15</v>
      </c>
      <c r="AE109" s="105">
        <f t="shared" si="8"/>
        <v>40</v>
      </c>
      <c r="AF109" s="105">
        <f t="shared" si="9"/>
        <v>600</v>
      </c>
    </row>
    <row r="110">
      <c r="A110" s="175" t="s">
        <v>3056</v>
      </c>
      <c r="B110" s="176" t="s">
        <v>3057</v>
      </c>
      <c r="C110" s="177" t="s">
        <v>3037</v>
      </c>
      <c r="D110" s="185" t="s">
        <v>3038</v>
      </c>
      <c r="E110" s="178" t="s">
        <v>3039</v>
      </c>
      <c r="F110" s="126" t="s">
        <v>427</v>
      </c>
      <c r="G110" s="126" t="s">
        <v>3058</v>
      </c>
      <c r="H110" s="126" t="s">
        <v>417</v>
      </c>
      <c r="I110" s="119" t="s">
        <v>3041</v>
      </c>
      <c r="J110" s="126" t="s">
        <v>417</v>
      </c>
      <c r="K110" s="119" t="s">
        <v>3042</v>
      </c>
      <c r="L110" s="126" t="s">
        <v>417</v>
      </c>
      <c r="M110" s="126" t="s">
        <v>3049</v>
      </c>
      <c r="N110" s="126" t="s">
        <v>415</v>
      </c>
      <c r="O110" s="126" t="s">
        <v>3059</v>
      </c>
      <c r="P110" s="103" t="str">
        <f t="shared" si="1"/>
        <v>Low</v>
      </c>
      <c r="Q110" s="103" t="str">
        <f t="shared" si="2"/>
        <v>High</v>
      </c>
      <c r="R110" s="103" t="str">
        <f t="shared" si="10"/>
        <v>Medium</v>
      </c>
      <c r="S110" s="126" t="s">
        <v>434</v>
      </c>
      <c r="T110" s="126" t="s">
        <v>3060</v>
      </c>
      <c r="U110" s="126" t="s">
        <v>84</v>
      </c>
      <c r="V110" s="126"/>
      <c r="W110" s="126" t="s">
        <v>3061</v>
      </c>
      <c r="X110" s="129"/>
      <c r="Y110" s="200"/>
      <c r="Z110" s="105">
        <f t="shared" si="3"/>
        <v>10</v>
      </c>
      <c r="AA110" s="105">
        <f t="shared" si="4"/>
        <v>10</v>
      </c>
      <c r="AB110" s="105">
        <f t="shared" si="5"/>
        <v>10</v>
      </c>
      <c r="AC110" s="105">
        <f t="shared" si="6"/>
        <v>30</v>
      </c>
      <c r="AD110" s="105">
        <f t="shared" si="7"/>
        <v>15</v>
      </c>
      <c r="AE110" s="105">
        <f t="shared" si="8"/>
        <v>40</v>
      </c>
      <c r="AF110" s="105">
        <f t="shared" si="9"/>
        <v>600</v>
      </c>
    </row>
    <row r="111">
      <c r="A111" s="175" t="s">
        <v>3062</v>
      </c>
      <c r="B111" s="176" t="s">
        <v>3063</v>
      </c>
      <c r="C111" s="177" t="s">
        <v>3037</v>
      </c>
      <c r="D111" s="185" t="s">
        <v>3038</v>
      </c>
      <c r="E111" s="178" t="s">
        <v>3039</v>
      </c>
      <c r="F111" s="126" t="s">
        <v>427</v>
      </c>
      <c r="G111" s="126" t="s">
        <v>3064</v>
      </c>
      <c r="H111" s="126" t="s">
        <v>417</v>
      </c>
      <c r="I111" s="119" t="s">
        <v>3041</v>
      </c>
      <c r="J111" s="126" t="s">
        <v>417</v>
      </c>
      <c r="K111" s="126" t="s">
        <v>3042</v>
      </c>
      <c r="L111" s="126" t="s">
        <v>417</v>
      </c>
      <c r="M111" s="126" t="s">
        <v>3049</v>
      </c>
      <c r="N111" s="126" t="s">
        <v>415</v>
      </c>
      <c r="O111" s="126" t="s">
        <v>3059</v>
      </c>
      <c r="P111" s="103" t="str">
        <f t="shared" si="1"/>
        <v>Low</v>
      </c>
      <c r="Q111" s="103" t="str">
        <f t="shared" si="2"/>
        <v>High</v>
      </c>
      <c r="R111" s="103" t="str">
        <f t="shared" si="10"/>
        <v>Medium</v>
      </c>
      <c r="S111" s="126" t="s">
        <v>434</v>
      </c>
      <c r="T111" s="126" t="s">
        <v>597</v>
      </c>
      <c r="U111" s="126" t="s">
        <v>84</v>
      </c>
      <c r="V111" s="126"/>
      <c r="W111" s="126" t="s">
        <v>1127</v>
      </c>
      <c r="X111" s="129"/>
      <c r="Y111" s="200"/>
      <c r="Z111" s="105">
        <f t="shared" si="3"/>
        <v>10</v>
      </c>
      <c r="AA111" s="105">
        <f t="shared" si="4"/>
        <v>10</v>
      </c>
      <c r="AB111" s="105">
        <f t="shared" si="5"/>
        <v>10</v>
      </c>
      <c r="AC111" s="105">
        <f t="shared" si="6"/>
        <v>30</v>
      </c>
      <c r="AD111" s="105">
        <f t="shared" si="7"/>
        <v>15</v>
      </c>
      <c r="AE111" s="105">
        <f t="shared" si="8"/>
        <v>40</v>
      </c>
      <c r="AF111" s="105">
        <f t="shared" si="9"/>
        <v>600</v>
      </c>
    </row>
    <row r="112">
      <c r="A112" s="175" t="s">
        <v>3065</v>
      </c>
      <c r="B112" s="176" t="s">
        <v>3066</v>
      </c>
      <c r="C112" s="177" t="s">
        <v>3037</v>
      </c>
      <c r="D112" s="185" t="s">
        <v>3038</v>
      </c>
      <c r="E112" s="178" t="s">
        <v>3039</v>
      </c>
      <c r="F112" s="126" t="s">
        <v>427</v>
      </c>
      <c r="G112" s="126" t="s">
        <v>3067</v>
      </c>
      <c r="H112" s="126" t="s">
        <v>417</v>
      </c>
      <c r="I112" s="119" t="s">
        <v>3041</v>
      </c>
      <c r="J112" s="126" t="s">
        <v>417</v>
      </c>
      <c r="K112" s="126" t="s">
        <v>3042</v>
      </c>
      <c r="L112" s="126" t="s">
        <v>417</v>
      </c>
      <c r="M112" s="126" t="s">
        <v>3049</v>
      </c>
      <c r="N112" s="126" t="s">
        <v>415</v>
      </c>
      <c r="O112" s="126" t="s">
        <v>3050</v>
      </c>
      <c r="P112" s="103" t="str">
        <f t="shared" si="1"/>
        <v>Low</v>
      </c>
      <c r="Q112" s="103" t="str">
        <f t="shared" si="2"/>
        <v>High</v>
      </c>
      <c r="R112" s="103" t="str">
        <f t="shared" si="10"/>
        <v>Medium</v>
      </c>
      <c r="S112" s="126" t="s">
        <v>434</v>
      </c>
      <c r="T112" s="126" t="s">
        <v>2221</v>
      </c>
      <c r="U112" s="126" t="s">
        <v>84</v>
      </c>
      <c r="V112" s="126"/>
      <c r="W112" s="126" t="s">
        <v>3068</v>
      </c>
      <c r="X112" s="129"/>
      <c r="Y112" s="200"/>
      <c r="Z112" s="105">
        <f t="shared" si="3"/>
        <v>10</v>
      </c>
      <c r="AA112" s="105">
        <f t="shared" si="4"/>
        <v>10</v>
      </c>
      <c r="AB112" s="105">
        <f t="shared" si="5"/>
        <v>10</v>
      </c>
      <c r="AC112" s="105">
        <f t="shared" si="6"/>
        <v>30</v>
      </c>
      <c r="AD112" s="105">
        <f t="shared" si="7"/>
        <v>15</v>
      </c>
      <c r="AE112" s="105">
        <f t="shared" si="8"/>
        <v>40</v>
      </c>
      <c r="AF112" s="105">
        <f t="shared" si="9"/>
        <v>600</v>
      </c>
    </row>
    <row r="113">
      <c r="A113" s="175" t="s">
        <v>3069</v>
      </c>
      <c r="B113" s="176" t="s">
        <v>3070</v>
      </c>
      <c r="C113" s="177" t="s">
        <v>3071</v>
      </c>
      <c r="D113" s="247" t="s">
        <v>3072</v>
      </c>
      <c r="E113" s="247" t="s">
        <v>3039</v>
      </c>
      <c r="F113" s="126" t="s">
        <v>427</v>
      </c>
      <c r="G113" s="126" t="s">
        <v>3040</v>
      </c>
      <c r="H113" s="126" t="s">
        <v>417</v>
      </c>
      <c r="I113" s="126" t="s">
        <v>3041</v>
      </c>
      <c r="J113" s="126" t="s">
        <v>417</v>
      </c>
      <c r="K113" s="126" t="s">
        <v>3042</v>
      </c>
      <c r="L113" s="126" t="s">
        <v>417</v>
      </c>
      <c r="M113" s="126" t="s">
        <v>3049</v>
      </c>
      <c r="N113" s="126" t="s">
        <v>415</v>
      </c>
      <c r="O113" s="126" t="s">
        <v>3044</v>
      </c>
      <c r="P113" s="103" t="str">
        <f t="shared" si="1"/>
        <v>Low</v>
      </c>
      <c r="Q113" s="103" t="str">
        <f t="shared" si="2"/>
        <v>High</v>
      </c>
      <c r="R113" s="103" t="str">
        <f t="shared" si="10"/>
        <v>Medium</v>
      </c>
      <c r="S113" s="126" t="s">
        <v>434</v>
      </c>
      <c r="T113" s="126" t="s">
        <v>495</v>
      </c>
      <c r="U113" s="126" t="s">
        <v>84</v>
      </c>
      <c r="V113" s="126"/>
      <c r="W113" s="126" t="s">
        <v>3045</v>
      </c>
      <c r="X113" s="129"/>
      <c r="Y113" s="200"/>
      <c r="Z113" s="105">
        <f t="shared" si="3"/>
        <v>10</v>
      </c>
      <c r="AA113" s="105">
        <f t="shared" si="4"/>
        <v>10</v>
      </c>
      <c r="AB113" s="105">
        <f t="shared" si="5"/>
        <v>10</v>
      </c>
      <c r="AC113" s="105">
        <f t="shared" si="6"/>
        <v>30</v>
      </c>
      <c r="AD113" s="105">
        <f t="shared" si="7"/>
        <v>15</v>
      </c>
      <c r="AE113" s="105">
        <f t="shared" si="8"/>
        <v>40</v>
      </c>
      <c r="AF113" s="105">
        <f t="shared" si="9"/>
        <v>600</v>
      </c>
    </row>
    <row r="114">
      <c r="A114" s="175" t="s">
        <v>3073</v>
      </c>
      <c r="B114" s="176" t="s">
        <v>3074</v>
      </c>
      <c r="C114" s="177" t="s">
        <v>3071</v>
      </c>
      <c r="D114" s="247" t="s">
        <v>1221</v>
      </c>
      <c r="E114" s="247" t="s">
        <v>3039</v>
      </c>
      <c r="F114" s="126" t="s">
        <v>427</v>
      </c>
      <c r="G114" s="126" t="s">
        <v>3048</v>
      </c>
      <c r="H114" s="126" t="s">
        <v>417</v>
      </c>
      <c r="I114" s="126" t="s">
        <v>3041</v>
      </c>
      <c r="J114" s="126" t="s">
        <v>417</v>
      </c>
      <c r="K114" s="126" t="s">
        <v>3042</v>
      </c>
      <c r="L114" s="126" t="s">
        <v>417</v>
      </c>
      <c r="M114" s="126" t="s">
        <v>3049</v>
      </c>
      <c r="N114" s="126" t="s">
        <v>415</v>
      </c>
      <c r="O114" s="126" t="s">
        <v>3050</v>
      </c>
      <c r="P114" s="103" t="str">
        <f t="shared" si="1"/>
        <v>Low</v>
      </c>
      <c r="Q114" s="124" t="str">
        <f t="shared" si="2"/>
        <v>High</v>
      </c>
      <c r="R114" s="103" t="str">
        <f t="shared" si="10"/>
        <v>Medium</v>
      </c>
      <c r="S114" s="126" t="s">
        <v>434</v>
      </c>
      <c r="T114" s="140" t="s">
        <v>3051</v>
      </c>
      <c r="U114" s="126" t="s">
        <v>84</v>
      </c>
      <c r="V114" s="126"/>
      <c r="W114" s="126" t="s">
        <v>1127</v>
      </c>
      <c r="X114" s="126"/>
      <c r="Y114" s="200"/>
      <c r="Z114" s="105">
        <f t="shared" si="3"/>
        <v>10</v>
      </c>
      <c r="AA114" s="105">
        <f t="shared" si="4"/>
        <v>10</v>
      </c>
      <c r="AB114" s="105">
        <f t="shared" si="5"/>
        <v>10</v>
      </c>
      <c r="AC114" s="105">
        <f t="shared" si="6"/>
        <v>30</v>
      </c>
      <c r="AD114" s="105">
        <f t="shared" si="7"/>
        <v>15</v>
      </c>
      <c r="AE114" s="105">
        <f t="shared" si="8"/>
        <v>40</v>
      </c>
      <c r="AF114" s="105">
        <f t="shared" si="9"/>
        <v>600</v>
      </c>
    </row>
    <row r="115">
      <c r="A115" s="175" t="s">
        <v>3075</v>
      </c>
      <c r="B115" s="176" t="s">
        <v>3076</v>
      </c>
      <c r="C115" s="177" t="s">
        <v>3071</v>
      </c>
      <c r="D115" s="247" t="s">
        <v>3077</v>
      </c>
      <c r="E115" s="247" t="s">
        <v>3039</v>
      </c>
      <c r="F115" s="126" t="s">
        <v>427</v>
      </c>
      <c r="G115" s="126" t="s">
        <v>3054</v>
      </c>
      <c r="H115" s="126" t="s">
        <v>417</v>
      </c>
      <c r="I115" s="248" t="s">
        <v>3041</v>
      </c>
      <c r="J115" s="126" t="s">
        <v>417</v>
      </c>
      <c r="K115" s="126" t="s">
        <v>3042</v>
      </c>
      <c r="L115" s="126" t="s">
        <v>417</v>
      </c>
      <c r="M115" s="126" t="s">
        <v>3049</v>
      </c>
      <c r="N115" s="126" t="s">
        <v>415</v>
      </c>
      <c r="O115" s="126" t="s">
        <v>3078</v>
      </c>
      <c r="P115" s="103" t="str">
        <f t="shared" si="1"/>
        <v>Low</v>
      </c>
      <c r="Q115" s="103" t="str">
        <f t="shared" si="2"/>
        <v>High</v>
      </c>
      <c r="R115" s="103" t="str">
        <f t="shared" si="10"/>
        <v>Medium</v>
      </c>
      <c r="S115" s="126" t="s">
        <v>434</v>
      </c>
      <c r="T115" s="126" t="s">
        <v>752</v>
      </c>
      <c r="U115" s="126" t="s">
        <v>84</v>
      </c>
      <c r="V115" s="126"/>
      <c r="W115" s="126" t="s">
        <v>1959</v>
      </c>
      <c r="X115" s="126"/>
      <c r="Y115" s="200"/>
      <c r="Z115" s="105">
        <f t="shared" si="3"/>
        <v>10</v>
      </c>
      <c r="AA115" s="105">
        <f t="shared" si="4"/>
        <v>10</v>
      </c>
      <c r="AB115" s="105">
        <f t="shared" si="5"/>
        <v>10</v>
      </c>
      <c r="AC115" s="105">
        <f t="shared" si="6"/>
        <v>30</v>
      </c>
      <c r="AD115" s="105">
        <f t="shared" si="7"/>
        <v>15</v>
      </c>
      <c r="AE115" s="105">
        <f t="shared" si="8"/>
        <v>40</v>
      </c>
      <c r="AF115" s="105">
        <f t="shared" si="9"/>
        <v>600</v>
      </c>
    </row>
    <row r="116">
      <c r="A116" s="175" t="s">
        <v>3079</v>
      </c>
      <c r="B116" s="176" t="s">
        <v>3080</v>
      </c>
      <c r="C116" s="177" t="s">
        <v>3081</v>
      </c>
      <c r="D116" s="185" t="s">
        <v>3077</v>
      </c>
      <c r="E116" s="178" t="s">
        <v>3039</v>
      </c>
      <c r="F116" s="126" t="s">
        <v>427</v>
      </c>
      <c r="G116" s="126" t="s">
        <v>3054</v>
      </c>
      <c r="H116" s="126" t="s">
        <v>417</v>
      </c>
      <c r="I116" s="126" t="s">
        <v>3041</v>
      </c>
      <c r="J116" s="126" t="s">
        <v>417</v>
      </c>
      <c r="K116" s="126" t="s">
        <v>3042</v>
      </c>
      <c r="L116" s="126" t="s">
        <v>417</v>
      </c>
      <c r="M116" s="126" t="s">
        <v>3049</v>
      </c>
      <c r="N116" s="126" t="s">
        <v>415</v>
      </c>
      <c r="O116" s="126" t="s">
        <v>3078</v>
      </c>
      <c r="P116" s="103" t="str">
        <f t="shared" si="1"/>
        <v>Low</v>
      </c>
      <c r="Q116" s="103" t="str">
        <f t="shared" si="2"/>
        <v>High</v>
      </c>
      <c r="R116" s="103" t="str">
        <f t="shared" si="10"/>
        <v>Medium</v>
      </c>
      <c r="S116" s="126" t="s">
        <v>434</v>
      </c>
      <c r="T116" s="126" t="s">
        <v>752</v>
      </c>
      <c r="U116" s="126" t="s">
        <v>84</v>
      </c>
      <c r="V116" s="126"/>
      <c r="W116" s="126" t="s">
        <v>3045</v>
      </c>
      <c r="X116" s="129"/>
      <c r="Y116" s="200"/>
      <c r="Z116" s="105">
        <f t="shared" si="3"/>
        <v>10</v>
      </c>
      <c r="AA116" s="105">
        <f t="shared" si="4"/>
        <v>10</v>
      </c>
      <c r="AB116" s="105">
        <f t="shared" si="5"/>
        <v>10</v>
      </c>
      <c r="AC116" s="105">
        <f t="shared" si="6"/>
        <v>30</v>
      </c>
      <c r="AD116" s="105">
        <f t="shared" si="7"/>
        <v>15</v>
      </c>
      <c r="AE116" s="105">
        <f t="shared" si="8"/>
        <v>40</v>
      </c>
      <c r="AF116" s="105">
        <f t="shared" si="9"/>
        <v>600</v>
      </c>
    </row>
    <row r="117">
      <c r="A117" s="175" t="s">
        <v>3082</v>
      </c>
      <c r="B117" s="176" t="s">
        <v>3083</v>
      </c>
      <c r="C117" s="177" t="s">
        <v>3081</v>
      </c>
      <c r="D117" s="185" t="s">
        <v>3077</v>
      </c>
      <c r="E117" s="178" t="s">
        <v>3039</v>
      </c>
      <c r="F117" s="126" t="s">
        <v>427</v>
      </c>
      <c r="G117" s="126" t="s">
        <v>3048</v>
      </c>
      <c r="H117" s="126" t="s">
        <v>417</v>
      </c>
      <c r="I117" s="126" t="s">
        <v>3041</v>
      </c>
      <c r="J117" s="126" t="s">
        <v>417</v>
      </c>
      <c r="K117" s="126" t="s">
        <v>3042</v>
      </c>
      <c r="L117" s="126" t="s">
        <v>417</v>
      </c>
      <c r="M117" s="126" t="s">
        <v>3049</v>
      </c>
      <c r="N117" s="126" t="s">
        <v>415</v>
      </c>
      <c r="O117" s="126" t="s">
        <v>3050</v>
      </c>
      <c r="P117" s="103" t="str">
        <f t="shared" si="1"/>
        <v>Low</v>
      </c>
      <c r="Q117" s="103" t="str">
        <f t="shared" si="2"/>
        <v>High</v>
      </c>
      <c r="R117" s="103" t="str">
        <f t="shared" si="10"/>
        <v>Medium</v>
      </c>
      <c r="S117" s="126" t="s">
        <v>434</v>
      </c>
      <c r="T117" s="126" t="s">
        <v>3051</v>
      </c>
      <c r="U117" s="126" t="s">
        <v>84</v>
      </c>
      <c r="V117" s="126"/>
      <c r="W117" s="126" t="s">
        <v>1388</v>
      </c>
      <c r="X117" s="129"/>
      <c r="Y117" s="200"/>
      <c r="Z117" s="105">
        <f t="shared" si="3"/>
        <v>10</v>
      </c>
      <c r="AA117" s="105">
        <f t="shared" si="4"/>
        <v>10</v>
      </c>
      <c r="AB117" s="105">
        <f t="shared" si="5"/>
        <v>10</v>
      </c>
      <c r="AC117" s="105">
        <f t="shared" si="6"/>
        <v>30</v>
      </c>
      <c r="AD117" s="105">
        <f t="shared" si="7"/>
        <v>15</v>
      </c>
      <c r="AE117" s="105">
        <f t="shared" si="8"/>
        <v>40</v>
      </c>
      <c r="AF117" s="105">
        <f t="shared" si="9"/>
        <v>600</v>
      </c>
    </row>
    <row r="118">
      <c r="A118" s="175" t="s">
        <v>3084</v>
      </c>
      <c r="B118" s="176" t="s">
        <v>3085</v>
      </c>
      <c r="C118" s="177" t="s">
        <v>3081</v>
      </c>
      <c r="D118" s="185" t="s">
        <v>3077</v>
      </c>
      <c r="E118" s="178" t="s">
        <v>3039</v>
      </c>
      <c r="F118" s="126" t="s">
        <v>427</v>
      </c>
      <c r="G118" s="126" t="s">
        <v>3040</v>
      </c>
      <c r="H118" s="126" t="s">
        <v>417</v>
      </c>
      <c r="I118" s="126" t="s">
        <v>3041</v>
      </c>
      <c r="J118" s="126" t="s">
        <v>417</v>
      </c>
      <c r="K118" s="126" t="s">
        <v>3042</v>
      </c>
      <c r="L118" s="126" t="s">
        <v>417</v>
      </c>
      <c r="M118" s="126" t="s">
        <v>3049</v>
      </c>
      <c r="N118" s="126" t="s">
        <v>415</v>
      </c>
      <c r="O118" s="126" t="s">
        <v>3044</v>
      </c>
      <c r="P118" s="103" t="str">
        <f t="shared" si="1"/>
        <v>Low</v>
      </c>
      <c r="Q118" s="103" t="str">
        <f t="shared" si="2"/>
        <v>High</v>
      </c>
      <c r="R118" s="103" t="str">
        <f t="shared" si="10"/>
        <v>Medium</v>
      </c>
      <c r="S118" s="126" t="s">
        <v>434</v>
      </c>
      <c r="T118" s="126" t="s">
        <v>495</v>
      </c>
      <c r="U118" s="126" t="s">
        <v>84</v>
      </c>
      <c r="V118" s="126"/>
      <c r="W118" s="126" t="s">
        <v>3045</v>
      </c>
      <c r="X118" s="129"/>
      <c r="Y118" s="200"/>
      <c r="Z118" s="105">
        <f t="shared" si="3"/>
        <v>10</v>
      </c>
      <c r="AA118" s="105">
        <f t="shared" si="4"/>
        <v>10</v>
      </c>
      <c r="AB118" s="105">
        <f t="shared" si="5"/>
        <v>10</v>
      </c>
      <c r="AC118" s="105">
        <f t="shared" si="6"/>
        <v>30</v>
      </c>
      <c r="AD118" s="105">
        <f t="shared" si="7"/>
        <v>15</v>
      </c>
      <c r="AE118" s="105">
        <f t="shared" si="8"/>
        <v>40</v>
      </c>
      <c r="AF118" s="105">
        <f t="shared" si="9"/>
        <v>600</v>
      </c>
    </row>
    <row r="119">
      <c r="A119" s="175" t="s">
        <v>3086</v>
      </c>
      <c r="B119" s="176" t="s">
        <v>3087</v>
      </c>
      <c r="C119" s="177" t="s">
        <v>3088</v>
      </c>
      <c r="D119" s="185" t="s">
        <v>3089</v>
      </c>
      <c r="E119" s="178" t="s">
        <v>3090</v>
      </c>
      <c r="F119" s="126" t="s">
        <v>449</v>
      </c>
      <c r="G119" s="126" t="s">
        <v>3091</v>
      </c>
      <c r="H119" s="126" t="s">
        <v>417</v>
      </c>
      <c r="I119" s="126" t="s">
        <v>3092</v>
      </c>
      <c r="J119" s="126" t="s">
        <v>419</v>
      </c>
      <c r="K119" s="126" t="s">
        <v>3093</v>
      </c>
      <c r="L119" s="126" t="s">
        <v>417</v>
      </c>
      <c r="M119" s="126" t="s">
        <v>3094</v>
      </c>
      <c r="N119" s="126" t="s">
        <v>415</v>
      </c>
      <c r="O119" s="126" t="s">
        <v>3095</v>
      </c>
      <c r="P119" s="103" t="str">
        <f t="shared" si="1"/>
        <v>Low</v>
      </c>
      <c r="Q119" s="124" t="str">
        <f t="shared" si="2"/>
        <v>Medium</v>
      </c>
      <c r="R119" s="103" t="str">
        <f t="shared" si="10"/>
        <v>Medium</v>
      </c>
      <c r="S119" s="126" t="s">
        <v>434</v>
      </c>
      <c r="T119" s="126" t="s">
        <v>495</v>
      </c>
      <c r="U119" s="129"/>
      <c r="V119" s="126"/>
      <c r="W119" s="126" t="s">
        <v>3096</v>
      </c>
      <c r="X119" s="129"/>
      <c r="Y119" s="200"/>
      <c r="Z119" s="105">
        <f t="shared" si="3"/>
        <v>10</v>
      </c>
      <c r="AA119" s="105">
        <f t="shared" si="4"/>
        <v>20</v>
      </c>
      <c r="AB119" s="105">
        <f t="shared" si="5"/>
        <v>10</v>
      </c>
      <c r="AC119" s="105">
        <f t="shared" si="6"/>
        <v>30</v>
      </c>
      <c r="AD119" s="105">
        <f t="shared" si="7"/>
        <v>17.5</v>
      </c>
      <c r="AE119" s="105">
        <f t="shared" si="8"/>
        <v>30</v>
      </c>
      <c r="AF119" s="105">
        <f t="shared" si="9"/>
        <v>525</v>
      </c>
    </row>
    <row r="120">
      <c r="A120" s="175" t="s">
        <v>3097</v>
      </c>
      <c r="B120" s="176" t="s">
        <v>3098</v>
      </c>
      <c r="C120" s="177" t="s">
        <v>3088</v>
      </c>
      <c r="D120" s="185" t="s">
        <v>3089</v>
      </c>
      <c r="E120" s="119" t="s">
        <v>3099</v>
      </c>
      <c r="F120" s="126" t="s">
        <v>449</v>
      </c>
      <c r="G120" s="119" t="s">
        <v>3091</v>
      </c>
      <c r="H120" s="126" t="s">
        <v>417</v>
      </c>
      <c r="I120" s="126" t="s">
        <v>3100</v>
      </c>
      <c r="J120" s="126" t="s">
        <v>417</v>
      </c>
      <c r="K120" s="126" t="s">
        <v>3101</v>
      </c>
      <c r="L120" s="126" t="s">
        <v>417</v>
      </c>
      <c r="M120" s="119" t="s">
        <v>3094</v>
      </c>
      <c r="N120" s="126" t="s">
        <v>417</v>
      </c>
      <c r="O120" s="126" t="s">
        <v>3102</v>
      </c>
      <c r="P120" s="103" t="str">
        <f t="shared" si="1"/>
        <v>Very Low</v>
      </c>
      <c r="Q120" s="103" t="str">
        <f t="shared" si="2"/>
        <v>Medium</v>
      </c>
      <c r="R120" s="103" t="str">
        <f t="shared" si="10"/>
        <v>Low</v>
      </c>
      <c r="S120" s="126" t="s">
        <v>422</v>
      </c>
      <c r="T120" s="129"/>
      <c r="U120" s="129"/>
      <c r="V120" s="129"/>
      <c r="W120" s="129"/>
      <c r="X120" s="129"/>
      <c r="Y120" s="200"/>
      <c r="Z120" s="105">
        <f t="shared" si="3"/>
        <v>10</v>
      </c>
      <c r="AA120" s="105">
        <f t="shared" si="4"/>
        <v>10</v>
      </c>
      <c r="AB120" s="105">
        <f t="shared" si="5"/>
        <v>10</v>
      </c>
      <c r="AC120" s="105">
        <f t="shared" si="6"/>
        <v>10</v>
      </c>
      <c r="AD120" s="105">
        <f t="shared" si="7"/>
        <v>10</v>
      </c>
      <c r="AE120" s="105">
        <f t="shared" si="8"/>
        <v>30</v>
      </c>
      <c r="AF120" s="105">
        <f t="shared" si="9"/>
        <v>300</v>
      </c>
    </row>
    <row r="121">
      <c r="A121" s="175" t="s">
        <v>3103</v>
      </c>
      <c r="B121" s="176" t="s">
        <v>3104</v>
      </c>
      <c r="C121" s="177" t="s">
        <v>3088</v>
      </c>
      <c r="D121" s="185" t="s">
        <v>3089</v>
      </c>
      <c r="E121" s="178" t="s">
        <v>3105</v>
      </c>
      <c r="F121" s="126" t="s">
        <v>449</v>
      </c>
      <c r="G121" s="119" t="s">
        <v>3091</v>
      </c>
      <c r="H121" s="126" t="s">
        <v>417</v>
      </c>
      <c r="I121" s="126" t="s">
        <v>3106</v>
      </c>
      <c r="J121" s="126" t="s">
        <v>417</v>
      </c>
      <c r="K121" s="126" t="s">
        <v>3107</v>
      </c>
      <c r="L121" s="126" t="s">
        <v>417</v>
      </c>
      <c r="M121" s="119" t="s">
        <v>3094</v>
      </c>
      <c r="N121" s="126" t="s">
        <v>417</v>
      </c>
      <c r="O121" s="126" t="s">
        <v>3102</v>
      </c>
      <c r="P121" s="103" t="str">
        <f t="shared" si="1"/>
        <v>Very Low</v>
      </c>
      <c r="Q121" s="103" t="str">
        <f t="shared" si="2"/>
        <v>Medium</v>
      </c>
      <c r="R121" s="103" t="str">
        <f t="shared" si="10"/>
        <v>Low</v>
      </c>
      <c r="S121" s="126" t="s">
        <v>422</v>
      </c>
      <c r="T121" s="129"/>
      <c r="U121" s="129"/>
      <c r="V121" s="129"/>
      <c r="W121" s="129"/>
      <c r="X121" s="129"/>
      <c r="Y121" s="200"/>
      <c r="Z121" s="105">
        <f t="shared" si="3"/>
        <v>10</v>
      </c>
      <c r="AA121" s="105">
        <f t="shared" si="4"/>
        <v>10</v>
      </c>
      <c r="AB121" s="105">
        <f t="shared" si="5"/>
        <v>10</v>
      </c>
      <c r="AC121" s="105">
        <f t="shared" si="6"/>
        <v>10</v>
      </c>
      <c r="AD121" s="105">
        <f t="shared" si="7"/>
        <v>10</v>
      </c>
      <c r="AE121" s="105">
        <f t="shared" si="8"/>
        <v>30</v>
      </c>
      <c r="AF121" s="105">
        <f t="shared" si="9"/>
        <v>300</v>
      </c>
    </row>
    <row r="122">
      <c r="A122" s="175" t="s">
        <v>3108</v>
      </c>
      <c r="B122" s="176" t="s">
        <v>3109</v>
      </c>
      <c r="C122" s="177" t="s">
        <v>3110</v>
      </c>
      <c r="D122" s="185" t="s">
        <v>3072</v>
      </c>
      <c r="E122" s="178" t="s">
        <v>3111</v>
      </c>
      <c r="F122" s="126" t="s">
        <v>427</v>
      </c>
      <c r="G122" s="126" t="s">
        <v>3040</v>
      </c>
      <c r="H122" s="126" t="s">
        <v>417</v>
      </c>
      <c r="I122" s="126" t="s">
        <v>3041</v>
      </c>
      <c r="J122" s="126" t="s">
        <v>417</v>
      </c>
      <c r="K122" s="126" t="s">
        <v>3042</v>
      </c>
      <c r="L122" s="126" t="s">
        <v>417</v>
      </c>
      <c r="M122" s="126" t="s">
        <v>3049</v>
      </c>
      <c r="N122" s="126" t="s">
        <v>417</v>
      </c>
      <c r="O122" s="126" t="s">
        <v>3044</v>
      </c>
      <c r="P122" s="103" t="str">
        <f t="shared" si="1"/>
        <v>Very Low</v>
      </c>
      <c r="Q122" s="124" t="str">
        <f t="shared" si="2"/>
        <v>High</v>
      </c>
      <c r="R122" s="103" t="str">
        <f t="shared" si="10"/>
        <v>Low</v>
      </c>
      <c r="S122" s="126" t="s">
        <v>434</v>
      </c>
      <c r="T122" s="126" t="s">
        <v>495</v>
      </c>
      <c r="U122" s="126" t="s">
        <v>84</v>
      </c>
      <c r="V122" s="126"/>
      <c r="W122" s="126" t="s">
        <v>3045</v>
      </c>
      <c r="X122" s="129"/>
      <c r="Y122" s="200"/>
      <c r="Z122" s="105">
        <f t="shared" si="3"/>
        <v>10</v>
      </c>
      <c r="AA122" s="105">
        <f t="shared" si="4"/>
        <v>10</v>
      </c>
      <c r="AB122" s="105">
        <f t="shared" si="5"/>
        <v>10</v>
      </c>
      <c r="AC122" s="105">
        <f t="shared" si="6"/>
        <v>10</v>
      </c>
      <c r="AD122" s="105">
        <f t="shared" si="7"/>
        <v>10</v>
      </c>
      <c r="AE122" s="105">
        <f t="shared" si="8"/>
        <v>40</v>
      </c>
      <c r="AF122" s="105">
        <f t="shared" si="9"/>
        <v>400</v>
      </c>
    </row>
    <row r="123">
      <c r="A123" s="175" t="s">
        <v>3112</v>
      </c>
      <c r="B123" s="176" t="s">
        <v>3113</v>
      </c>
      <c r="C123" s="177" t="s">
        <v>3110</v>
      </c>
      <c r="D123" s="185" t="s">
        <v>1221</v>
      </c>
      <c r="E123" s="178" t="s">
        <v>3111</v>
      </c>
      <c r="F123" s="126" t="s">
        <v>427</v>
      </c>
      <c r="G123" s="126" t="s">
        <v>3048</v>
      </c>
      <c r="H123" s="126" t="s">
        <v>417</v>
      </c>
      <c r="I123" s="126" t="s">
        <v>3041</v>
      </c>
      <c r="J123" s="126" t="s">
        <v>417</v>
      </c>
      <c r="K123" s="126" t="s">
        <v>3042</v>
      </c>
      <c r="L123" s="126" t="s">
        <v>417</v>
      </c>
      <c r="M123" s="126" t="s">
        <v>3049</v>
      </c>
      <c r="N123" s="126" t="s">
        <v>417</v>
      </c>
      <c r="O123" s="126" t="s">
        <v>3050</v>
      </c>
      <c r="P123" s="103" t="str">
        <f t="shared" si="1"/>
        <v>Very Low</v>
      </c>
      <c r="Q123" s="103" t="str">
        <f t="shared" si="2"/>
        <v>High</v>
      </c>
      <c r="R123" s="103" t="str">
        <f t="shared" si="10"/>
        <v>Low</v>
      </c>
      <c r="S123" s="126" t="s">
        <v>434</v>
      </c>
      <c r="T123" s="126" t="s">
        <v>3051</v>
      </c>
      <c r="U123" s="126" t="s">
        <v>84</v>
      </c>
      <c r="V123" s="126"/>
      <c r="W123" s="126" t="s">
        <v>1388</v>
      </c>
      <c r="X123" s="129"/>
      <c r="Y123" s="200"/>
      <c r="Z123" s="105">
        <f t="shared" si="3"/>
        <v>10</v>
      </c>
      <c r="AA123" s="105">
        <f t="shared" si="4"/>
        <v>10</v>
      </c>
      <c r="AB123" s="105">
        <f t="shared" si="5"/>
        <v>10</v>
      </c>
      <c r="AC123" s="105">
        <f t="shared" si="6"/>
        <v>10</v>
      </c>
      <c r="AD123" s="105">
        <f t="shared" si="7"/>
        <v>10</v>
      </c>
      <c r="AE123" s="105">
        <f t="shared" si="8"/>
        <v>40</v>
      </c>
      <c r="AF123" s="105">
        <f t="shared" si="9"/>
        <v>400</v>
      </c>
    </row>
    <row r="124" ht="14.25" customHeight="1">
      <c r="A124" s="175" t="s">
        <v>3114</v>
      </c>
      <c r="B124" s="176" t="s">
        <v>3115</v>
      </c>
      <c r="C124" s="177" t="s">
        <v>3110</v>
      </c>
      <c r="D124" s="185" t="s">
        <v>3072</v>
      </c>
      <c r="E124" s="178" t="s">
        <v>3111</v>
      </c>
      <c r="F124" s="126" t="s">
        <v>427</v>
      </c>
      <c r="G124" s="126" t="s">
        <v>3116</v>
      </c>
      <c r="H124" s="126" t="s">
        <v>417</v>
      </c>
      <c r="I124" s="126" t="s">
        <v>3041</v>
      </c>
      <c r="J124" s="126" t="s">
        <v>417</v>
      </c>
      <c r="K124" s="126" t="s">
        <v>3042</v>
      </c>
      <c r="L124" s="126" t="s">
        <v>417</v>
      </c>
      <c r="M124" s="126" t="s">
        <v>3049</v>
      </c>
      <c r="N124" s="126" t="s">
        <v>417</v>
      </c>
      <c r="O124" s="126" t="s">
        <v>3117</v>
      </c>
      <c r="P124" s="103" t="str">
        <f t="shared" si="1"/>
        <v>Very Low</v>
      </c>
      <c r="Q124" s="103" t="str">
        <f t="shared" si="2"/>
        <v>High</v>
      </c>
      <c r="R124" s="103" t="str">
        <f t="shared" si="10"/>
        <v>Low</v>
      </c>
      <c r="S124" s="126" t="s">
        <v>434</v>
      </c>
      <c r="T124" s="126" t="s">
        <v>752</v>
      </c>
      <c r="U124" s="126" t="s">
        <v>84</v>
      </c>
      <c r="V124" s="126"/>
      <c r="W124" s="126" t="s">
        <v>1959</v>
      </c>
      <c r="X124" s="129"/>
      <c r="Y124" s="200"/>
      <c r="Z124" s="105">
        <f t="shared" si="3"/>
        <v>10</v>
      </c>
      <c r="AA124" s="105">
        <f t="shared" si="4"/>
        <v>10</v>
      </c>
      <c r="AB124" s="105">
        <f t="shared" si="5"/>
        <v>10</v>
      </c>
      <c r="AC124" s="105">
        <f t="shared" si="6"/>
        <v>10</v>
      </c>
      <c r="AD124" s="105">
        <f t="shared" si="7"/>
        <v>10</v>
      </c>
      <c r="AE124" s="105">
        <f t="shared" si="8"/>
        <v>40</v>
      </c>
      <c r="AF124" s="105">
        <f t="shared" si="9"/>
        <v>400</v>
      </c>
    </row>
    <row r="125">
      <c r="A125" s="249" t="s">
        <v>3118</v>
      </c>
      <c r="B125" s="250" t="s">
        <v>3119</v>
      </c>
      <c r="C125" s="251" t="s">
        <v>3120</v>
      </c>
      <c r="D125" s="139" t="s">
        <v>1402</v>
      </c>
      <c r="E125" s="139" t="s">
        <v>1411</v>
      </c>
      <c r="F125" s="110" t="s">
        <v>449</v>
      </c>
      <c r="G125" s="110" t="s">
        <v>881</v>
      </c>
      <c r="H125" s="110" t="s">
        <v>417</v>
      </c>
      <c r="I125" s="110" t="s">
        <v>1405</v>
      </c>
      <c r="J125" s="110" t="s">
        <v>417</v>
      </c>
      <c r="K125" s="110" t="s">
        <v>1406</v>
      </c>
      <c r="L125" s="110" t="s">
        <v>417</v>
      </c>
      <c r="M125" s="110" t="s">
        <v>1407</v>
      </c>
      <c r="N125" s="110" t="s">
        <v>432</v>
      </c>
      <c r="O125" s="110" t="s">
        <v>1408</v>
      </c>
      <c r="P125" s="252" t="str">
        <f t="shared" si="1"/>
        <v>Low</v>
      </c>
      <c r="Q125" s="252" t="str">
        <f t="shared" si="2"/>
        <v>Medium</v>
      </c>
      <c r="R125" s="103" t="str">
        <f t="shared" si="10"/>
        <v>Medium</v>
      </c>
      <c r="S125" s="130" t="s">
        <v>434</v>
      </c>
      <c r="T125" s="130" t="s">
        <v>1412</v>
      </c>
      <c r="U125" s="126" t="s">
        <v>878</v>
      </c>
      <c r="V125" s="184"/>
      <c r="W125" s="184"/>
      <c r="X125" s="184"/>
      <c r="Y125" s="183"/>
      <c r="Z125" s="184">
        <f t="shared" si="3"/>
        <v>10</v>
      </c>
      <c r="AA125" s="184">
        <f t="shared" si="4"/>
        <v>10</v>
      </c>
      <c r="AB125" s="184">
        <f t="shared" si="5"/>
        <v>10</v>
      </c>
      <c r="AC125" s="184">
        <f t="shared" si="6"/>
        <v>40</v>
      </c>
      <c r="AD125" s="184">
        <f t="shared" si="7"/>
        <v>17.5</v>
      </c>
      <c r="AE125" s="184">
        <f t="shared" si="8"/>
        <v>30</v>
      </c>
      <c r="AF125" s="184">
        <f t="shared" si="9"/>
        <v>525</v>
      </c>
    </row>
    <row r="126">
      <c r="A126" s="249" t="s">
        <v>3121</v>
      </c>
      <c r="B126" s="250" t="s">
        <v>3122</v>
      </c>
      <c r="C126" s="251" t="s">
        <v>3120</v>
      </c>
      <c r="D126" s="139" t="s">
        <v>955</v>
      </c>
      <c r="E126" s="139" t="s">
        <v>956</v>
      </c>
      <c r="F126" s="110" t="s">
        <v>545</v>
      </c>
      <c r="G126" s="110" t="s">
        <v>957</v>
      </c>
      <c r="H126" s="110" t="s">
        <v>415</v>
      </c>
      <c r="I126" s="110" t="s">
        <v>958</v>
      </c>
      <c r="J126" s="110" t="s">
        <v>419</v>
      </c>
      <c r="K126" s="110" t="s">
        <v>959</v>
      </c>
      <c r="L126" s="110" t="s">
        <v>419</v>
      </c>
      <c r="M126" s="110" t="s">
        <v>960</v>
      </c>
      <c r="N126" s="110" t="s">
        <v>417</v>
      </c>
      <c r="O126" s="110" t="s">
        <v>742</v>
      </c>
      <c r="P126" s="252" t="str">
        <f t="shared" si="1"/>
        <v>Low</v>
      </c>
      <c r="Q126" s="252" t="str">
        <f t="shared" si="2"/>
        <v>Low</v>
      </c>
      <c r="R126" s="103" t="str">
        <f t="shared" si="10"/>
        <v>Low</v>
      </c>
      <c r="S126" s="130" t="s">
        <v>422</v>
      </c>
      <c r="T126" s="110" t="s">
        <v>961</v>
      </c>
      <c r="U126" s="126" t="s">
        <v>878</v>
      </c>
      <c r="V126" s="184"/>
      <c r="W126" s="184"/>
      <c r="X126" s="184"/>
      <c r="Y126" s="183"/>
      <c r="Z126" s="184">
        <f t="shared" si="3"/>
        <v>30</v>
      </c>
      <c r="AA126" s="184">
        <f t="shared" si="4"/>
        <v>20</v>
      </c>
      <c r="AB126" s="184">
        <f t="shared" si="5"/>
        <v>20</v>
      </c>
      <c r="AC126" s="184">
        <f t="shared" si="6"/>
        <v>10</v>
      </c>
      <c r="AD126" s="184">
        <f t="shared" si="7"/>
        <v>20</v>
      </c>
      <c r="AE126" s="184">
        <f t="shared" si="8"/>
        <v>20</v>
      </c>
      <c r="AF126" s="184">
        <f t="shared" si="9"/>
        <v>400</v>
      </c>
    </row>
    <row r="127">
      <c r="A127" s="249" t="s">
        <v>3123</v>
      </c>
      <c r="B127" s="250" t="s">
        <v>3124</v>
      </c>
      <c r="C127" s="251" t="s">
        <v>3120</v>
      </c>
      <c r="D127" s="139" t="s">
        <v>2270</v>
      </c>
      <c r="E127" s="139" t="s">
        <v>2271</v>
      </c>
      <c r="F127" s="110" t="s">
        <v>449</v>
      </c>
      <c r="G127" s="110" t="s">
        <v>2272</v>
      </c>
      <c r="H127" s="110" t="s">
        <v>432</v>
      </c>
      <c r="I127" s="110" t="s">
        <v>882</v>
      </c>
      <c r="J127" s="110" t="s">
        <v>417</v>
      </c>
      <c r="K127" s="110" t="s">
        <v>1406</v>
      </c>
      <c r="L127" s="110" t="s">
        <v>432</v>
      </c>
      <c r="M127" s="110" t="s">
        <v>2273</v>
      </c>
      <c r="N127" s="110" t="s">
        <v>417</v>
      </c>
      <c r="O127" s="110" t="s">
        <v>742</v>
      </c>
      <c r="P127" s="252" t="str">
        <f t="shared" si="1"/>
        <v>Medium</v>
      </c>
      <c r="Q127" s="252" t="str">
        <f t="shared" si="2"/>
        <v>Medium</v>
      </c>
      <c r="R127" s="103" t="str">
        <f t="shared" si="10"/>
        <v>Medium</v>
      </c>
      <c r="S127" s="130" t="s">
        <v>434</v>
      </c>
      <c r="T127" s="130" t="s">
        <v>3125</v>
      </c>
      <c r="U127" s="126" t="s">
        <v>878</v>
      </c>
      <c r="V127" s="184"/>
      <c r="W127" s="184"/>
      <c r="X127" s="184"/>
      <c r="Y127" s="183"/>
      <c r="Z127" s="184">
        <f t="shared" si="3"/>
        <v>40</v>
      </c>
      <c r="AA127" s="184">
        <f t="shared" si="4"/>
        <v>10</v>
      </c>
      <c r="AB127" s="184">
        <f t="shared" si="5"/>
        <v>40</v>
      </c>
      <c r="AC127" s="184">
        <f t="shared" si="6"/>
        <v>10</v>
      </c>
      <c r="AD127" s="184">
        <f t="shared" si="7"/>
        <v>25</v>
      </c>
      <c r="AE127" s="184">
        <f t="shared" si="8"/>
        <v>30</v>
      </c>
      <c r="AF127" s="184">
        <f t="shared" si="9"/>
        <v>750</v>
      </c>
    </row>
    <row r="128">
      <c r="A128" s="249" t="s">
        <v>3126</v>
      </c>
      <c r="B128" s="250" t="s">
        <v>3127</v>
      </c>
      <c r="C128" s="251" t="s">
        <v>3120</v>
      </c>
      <c r="D128" s="139" t="s">
        <v>879</v>
      </c>
      <c r="E128" s="139" t="s">
        <v>880</v>
      </c>
      <c r="F128" s="110" t="s">
        <v>449</v>
      </c>
      <c r="G128" s="110" t="s">
        <v>881</v>
      </c>
      <c r="H128" s="110" t="s">
        <v>432</v>
      </c>
      <c r="I128" s="110" t="s">
        <v>882</v>
      </c>
      <c r="J128" s="110" t="s">
        <v>419</v>
      </c>
      <c r="K128" s="110" t="s">
        <v>883</v>
      </c>
      <c r="L128" s="110" t="s">
        <v>432</v>
      </c>
      <c r="M128" s="110" t="s">
        <v>884</v>
      </c>
      <c r="N128" s="110" t="s">
        <v>417</v>
      </c>
      <c r="O128" s="110" t="s">
        <v>742</v>
      </c>
      <c r="P128" s="252" t="str">
        <f t="shared" si="1"/>
        <v>Medium</v>
      </c>
      <c r="Q128" s="252" t="str">
        <f t="shared" si="2"/>
        <v>Medium</v>
      </c>
      <c r="R128" s="103" t="str">
        <f t="shared" si="10"/>
        <v>High</v>
      </c>
      <c r="S128" s="130" t="s">
        <v>434</v>
      </c>
      <c r="T128" s="110" t="s">
        <v>885</v>
      </c>
      <c r="U128" s="126" t="s">
        <v>878</v>
      </c>
      <c r="V128" s="184"/>
      <c r="W128" s="184"/>
      <c r="X128" s="184"/>
      <c r="Y128" s="183"/>
      <c r="Z128" s="184">
        <f t="shared" si="3"/>
        <v>40</v>
      </c>
      <c r="AA128" s="184">
        <f t="shared" si="4"/>
        <v>20</v>
      </c>
      <c r="AB128" s="184">
        <f t="shared" si="5"/>
        <v>40</v>
      </c>
      <c r="AC128" s="184">
        <f t="shared" si="6"/>
        <v>10</v>
      </c>
      <c r="AD128" s="184">
        <f t="shared" si="7"/>
        <v>27.5</v>
      </c>
      <c r="AE128" s="184">
        <f t="shared" si="8"/>
        <v>30</v>
      </c>
      <c r="AF128" s="184">
        <f t="shared" si="9"/>
        <v>825</v>
      </c>
    </row>
    <row r="129">
      <c r="A129" s="249" t="s">
        <v>3128</v>
      </c>
      <c r="B129" s="250" t="s">
        <v>3129</v>
      </c>
      <c r="C129" s="251" t="s">
        <v>3120</v>
      </c>
      <c r="D129" s="253" t="s">
        <v>2932</v>
      </c>
      <c r="E129" s="254" t="s">
        <v>3130</v>
      </c>
      <c r="F129" s="110" t="s">
        <v>449</v>
      </c>
      <c r="G129" s="110" t="s">
        <v>1922</v>
      </c>
      <c r="H129" s="110" t="s">
        <v>419</v>
      </c>
      <c r="I129" s="110" t="s">
        <v>2083</v>
      </c>
      <c r="J129" s="110" t="s">
        <v>417</v>
      </c>
      <c r="K129" s="110" t="s">
        <v>845</v>
      </c>
      <c r="L129" s="110" t="s">
        <v>432</v>
      </c>
      <c r="M129" s="110" t="s">
        <v>2928</v>
      </c>
      <c r="N129" s="110" t="s">
        <v>432</v>
      </c>
      <c r="O129" s="110" t="s">
        <v>2928</v>
      </c>
      <c r="P129" s="252" t="str">
        <f t="shared" si="1"/>
        <v>Medium</v>
      </c>
      <c r="Q129" s="252" t="str">
        <f t="shared" si="2"/>
        <v>Medium</v>
      </c>
      <c r="R129" s="103" t="str">
        <f t="shared" si="10"/>
        <v>High</v>
      </c>
      <c r="S129" s="130" t="s">
        <v>434</v>
      </c>
      <c r="T129" s="130" t="s">
        <v>3131</v>
      </c>
      <c r="U129" s="126" t="s">
        <v>878</v>
      </c>
      <c r="V129" s="184"/>
      <c r="W129" s="184"/>
      <c r="X129" s="184"/>
      <c r="Y129" s="183"/>
      <c r="Z129" s="184">
        <f t="shared" si="3"/>
        <v>20</v>
      </c>
      <c r="AA129" s="184">
        <f t="shared" si="4"/>
        <v>10</v>
      </c>
      <c r="AB129" s="184">
        <f t="shared" si="5"/>
        <v>40</v>
      </c>
      <c r="AC129" s="184">
        <f t="shared" si="6"/>
        <v>40</v>
      </c>
      <c r="AD129" s="184">
        <f t="shared" si="7"/>
        <v>27.5</v>
      </c>
      <c r="AE129" s="184">
        <f t="shared" si="8"/>
        <v>30</v>
      </c>
      <c r="AF129" s="184">
        <f t="shared" si="9"/>
        <v>825</v>
      </c>
    </row>
    <row r="130">
      <c r="A130" s="249" t="s">
        <v>3132</v>
      </c>
      <c r="B130" s="250" t="s">
        <v>3133</v>
      </c>
      <c r="C130" s="251" t="s">
        <v>3120</v>
      </c>
      <c r="D130" s="139" t="s">
        <v>1594</v>
      </c>
      <c r="E130" s="139" t="s">
        <v>1595</v>
      </c>
      <c r="F130" s="110" t="s">
        <v>545</v>
      </c>
      <c r="G130" s="110" t="s">
        <v>1596</v>
      </c>
      <c r="H130" s="110" t="s">
        <v>417</v>
      </c>
      <c r="I130" s="110" t="s">
        <v>1597</v>
      </c>
      <c r="J130" s="110" t="s">
        <v>419</v>
      </c>
      <c r="K130" s="110" t="s">
        <v>1598</v>
      </c>
      <c r="L130" s="110" t="s">
        <v>432</v>
      </c>
      <c r="M130" s="110" t="s">
        <v>1599</v>
      </c>
      <c r="N130" s="110" t="s">
        <v>432</v>
      </c>
      <c r="O130" s="110" t="s">
        <v>1600</v>
      </c>
      <c r="P130" s="252" t="str">
        <f t="shared" si="1"/>
        <v>Medium</v>
      </c>
      <c r="Q130" s="252" t="str">
        <f t="shared" si="2"/>
        <v>Low</v>
      </c>
      <c r="R130" s="103" t="str">
        <f t="shared" si="10"/>
        <v>Medium</v>
      </c>
      <c r="S130" s="130" t="s">
        <v>434</v>
      </c>
      <c r="T130" s="130" t="s">
        <v>1601</v>
      </c>
      <c r="U130" s="126" t="s">
        <v>878</v>
      </c>
      <c r="V130" s="184"/>
      <c r="W130" s="184"/>
      <c r="X130" s="184"/>
      <c r="Y130" s="183"/>
      <c r="Z130" s="184">
        <f t="shared" si="3"/>
        <v>10</v>
      </c>
      <c r="AA130" s="184">
        <f t="shared" si="4"/>
        <v>20</v>
      </c>
      <c r="AB130" s="184">
        <f t="shared" si="5"/>
        <v>40</v>
      </c>
      <c r="AC130" s="184">
        <f t="shared" si="6"/>
        <v>40</v>
      </c>
      <c r="AD130" s="184">
        <f t="shared" si="7"/>
        <v>27.5</v>
      </c>
      <c r="AE130" s="184">
        <f t="shared" si="8"/>
        <v>20</v>
      </c>
      <c r="AF130" s="184">
        <f t="shared" si="9"/>
        <v>550</v>
      </c>
    </row>
    <row r="131">
      <c r="A131" s="249" t="s">
        <v>3134</v>
      </c>
      <c r="B131" s="250" t="s">
        <v>3135</v>
      </c>
      <c r="C131" s="251" t="s">
        <v>3136</v>
      </c>
      <c r="D131" s="139" t="s">
        <v>1476</v>
      </c>
      <c r="E131" s="139" t="s">
        <v>1477</v>
      </c>
      <c r="F131" s="110" t="s">
        <v>449</v>
      </c>
      <c r="G131" s="255" t="s">
        <v>1478</v>
      </c>
      <c r="H131" s="110" t="s">
        <v>415</v>
      </c>
      <c r="I131" s="110" t="s">
        <v>1479</v>
      </c>
      <c r="J131" s="110" t="s">
        <v>419</v>
      </c>
      <c r="K131" s="110" t="s">
        <v>1480</v>
      </c>
      <c r="L131" s="110" t="s">
        <v>419</v>
      </c>
      <c r="M131" s="110" t="s">
        <v>1481</v>
      </c>
      <c r="N131" s="110" t="s">
        <v>417</v>
      </c>
      <c r="O131" s="110" t="s">
        <v>506</v>
      </c>
      <c r="P131" s="252" t="str">
        <f t="shared" si="1"/>
        <v>Low</v>
      </c>
      <c r="Q131" s="252" t="str">
        <f t="shared" si="2"/>
        <v>Medium</v>
      </c>
      <c r="R131" s="103" t="str">
        <f t="shared" si="10"/>
        <v>Medium</v>
      </c>
      <c r="S131" s="130" t="s">
        <v>434</v>
      </c>
      <c r="T131" s="110" t="s">
        <v>1482</v>
      </c>
      <c r="U131" s="106" t="s">
        <v>1483</v>
      </c>
      <c r="V131" s="110"/>
      <c r="W131" s="110" t="s">
        <v>1484</v>
      </c>
      <c r="X131" s="256"/>
      <c r="Y131" s="183"/>
      <c r="Z131" s="184">
        <f t="shared" si="3"/>
        <v>30</v>
      </c>
      <c r="AA131" s="184">
        <f t="shared" si="4"/>
        <v>20</v>
      </c>
      <c r="AB131" s="184">
        <f t="shared" si="5"/>
        <v>20</v>
      </c>
      <c r="AC131" s="184">
        <f t="shared" si="6"/>
        <v>10</v>
      </c>
      <c r="AD131" s="184">
        <f t="shared" si="7"/>
        <v>20</v>
      </c>
      <c r="AE131" s="184">
        <f t="shared" si="8"/>
        <v>30</v>
      </c>
      <c r="AF131" s="184">
        <f t="shared" si="9"/>
        <v>600</v>
      </c>
    </row>
    <row r="132">
      <c r="A132" s="249" t="s">
        <v>3137</v>
      </c>
      <c r="B132" s="250" t="s">
        <v>3138</v>
      </c>
      <c r="C132" s="251" t="s">
        <v>3136</v>
      </c>
      <c r="D132" s="257" t="s">
        <v>2133</v>
      </c>
      <c r="E132" s="139" t="s">
        <v>2134</v>
      </c>
      <c r="F132" s="110" t="s">
        <v>427</v>
      </c>
      <c r="G132" s="110" t="s">
        <v>2135</v>
      </c>
      <c r="H132" s="110" t="s">
        <v>415</v>
      </c>
      <c r="I132" s="258" t="s">
        <v>1150</v>
      </c>
      <c r="J132" s="110" t="s">
        <v>415</v>
      </c>
      <c r="K132" s="109" t="s">
        <v>1151</v>
      </c>
      <c r="L132" s="110" t="s">
        <v>419</v>
      </c>
      <c r="M132" s="110" t="s">
        <v>1589</v>
      </c>
      <c r="N132" s="110" t="s">
        <v>417</v>
      </c>
      <c r="O132" s="258" t="s">
        <v>1152</v>
      </c>
      <c r="P132" s="252" t="str">
        <f t="shared" si="1"/>
        <v>Medium</v>
      </c>
      <c r="Q132" s="252" t="str">
        <f t="shared" si="2"/>
        <v>High</v>
      </c>
      <c r="R132" s="103" t="str">
        <f t="shared" si="10"/>
        <v>High</v>
      </c>
      <c r="S132" s="130" t="s">
        <v>434</v>
      </c>
      <c r="T132" s="130" t="s">
        <v>1590</v>
      </c>
      <c r="U132" s="106" t="s">
        <v>878</v>
      </c>
      <c r="V132" s="110"/>
      <c r="W132" s="110" t="s">
        <v>2136</v>
      </c>
      <c r="X132" s="256"/>
      <c r="Y132" s="183"/>
      <c r="Z132" s="184">
        <f t="shared" si="3"/>
        <v>30</v>
      </c>
      <c r="AA132" s="184">
        <f t="shared" si="4"/>
        <v>30</v>
      </c>
      <c r="AB132" s="184">
        <f t="shared" si="5"/>
        <v>20</v>
      </c>
      <c r="AC132" s="184">
        <f t="shared" si="6"/>
        <v>10</v>
      </c>
      <c r="AD132" s="184">
        <f t="shared" si="7"/>
        <v>22.5</v>
      </c>
      <c r="AE132" s="184">
        <f t="shared" si="8"/>
        <v>40</v>
      </c>
      <c r="AF132" s="184">
        <f t="shared" si="9"/>
        <v>900</v>
      </c>
    </row>
    <row r="133">
      <c r="A133" s="249" t="s">
        <v>3139</v>
      </c>
      <c r="B133" s="250" t="s">
        <v>3140</v>
      </c>
      <c r="C133" s="251" t="s">
        <v>3136</v>
      </c>
      <c r="D133" s="139" t="s">
        <v>2004</v>
      </c>
      <c r="E133" s="139" t="s">
        <v>2005</v>
      </c>
      <c r="F133" s="110" t="s">
        <v>413</v>
      </c>
      <c r="G133" s="110" t="s">
        <v>1719</v>
      </c>
      <c r="H133" s="110" t="s">
        <v>417</v>
      </c>
      <c r="I133" s="110" t="s">
        <v>2006</v>
      </c>
      <c r="J133" s="110" t="s">
        <v>417</v>
      </c>
      <c r="K133" s="110" t="s">
        <v>1488</v>
      </c>
      <c r="L133" s="110" t="s">
        <v>417</v>
      </c>
      <c r="M133" s="110" t="s">
        <v>1238</v>
      </c>
      <c r="N133" s="110" t="s">
        <v>417</v>
      </c>
      <c r="O133" s="110" t="s">
        <v>842</v>
      </c>
      <c r="P133" s="252" t="str">
        <f t="shared" si="1"/>
        <v>Very Low</v>
      </c>
      <c r="Q133" s="252" t="str">
        <f t="shared" si="2"/>
        <v>Very Low</v>
      </c>
      <c r="R133" s="103" t="str">
        <f t="shared" si="10"/>
        <v>Very Low</v>
      </c>
      <c r="S133" s="130" t="s">
        <v>422</v>
      </c>
      <c r="T133" s="184"/>
      <c r="U133" s="129"/>
      <c r="V133" s="184"/>
      <c r="W133" s="184"/>
      <c r="X133" s="184"/>
      <c r="Y133" s="183"/>
      <c r="Z133" s="184">
        <f t="shared" si="3"/>
        <v>10</v>
      </c>
      <c r="AA133" s="184">
        <f t="shared" si="4"/>
        <v>10</v>
      </c>
      <c r="AB133" s="184">
        <f t="shared" si="5"/>
        <v>10</v>
      </c>
      <c r="AC133" s="184">
        <f t="shared" si="6"/>
        <v>10</v>
      </c>
      <c r="AD133" s="184">
        <f t="shared" si="7"/>
        <v>10</v>
      </c>
      <c r="AE133" s="184">
        <f t="shared" si="8"/>
        <v>10</v>
      </c>
      <c r="AF133" s="184">
        <f t="shared" si="9"/>
        <v>100</v>
      </c>
    </row>
    <row r="134">
      <c r="A134" s="249" t="s">
        <v>3141</v>
      </c>
      <c r="B134" s="250" t="s">
        <v>3142</v>
      </c>
      <c r="C134" s="251" t="s">
        <v>3143</v>
      </c>
      <c r="D134" s="139" t="s">
        <v>1903</v>
      </c>
      <c r="E134" s="139" t="s">
        <v>1913</v>
      </c>
      <c r="F134" s="110" t="s">
        <v>413</v>
      </c>
      <c r="G134" s="110" t="s">
        <v>1914</v>
      </c>
      <c r="H134" s="110" t="s">
        <v>417</v>
      </c>
      <c r="I134" s="110" t="s">
        <v>1915</v>
      </c>
      <c r="J134" s="110" t="s">
        <v>417</v>
      </c>
      <c r="K134" s="109" t="s">
        <v>1916</v>
      </c>
      <c r="L134" s="110" t="s">
        <v>417</v>
      </c>
      <c r="M134" s="110" t="s">
        <v>1238</v>
      </c>
      <c r="N134" s="110" t="s">
        <v>432</v>
      </c>
      <c r="O134" s="110" t="s">
        <v>1917</v>
      </c>
      <c r="P134" s="252" t="str">
        <f t="shared" si="1"/>
        <v>Low</v>
      </c>
      <c r="Q134" s="252" t="str">
        <f t="shared" si="2"/>
        <v>Very Low</v>
      </c>
      <c r="R134" s="103" t="str">
        <f t="shared" si="10"/>
        <v>Very Low</v>
      </c>
      <c r="S134" s="130" t="s">
        <v>422</v>
      </c>
      <c r="T134" s="184"/>
      <c r="U134" s="129"/>
      <c r="V134" s="184"/>
      <c r="W134" s="184"/>
      <c r="X134" s="184"/>
      <c r="Y134" s="183"/>
      <c r="Z134" s="184">
        <f t="shared" si="3"/>
        <v>10</v>
      </c>
      <c r="AA134" s="184">
        <f t="shared" si="4"/>
        <v>10</v>
      </c>
      <c r="AB134" s="184">
        <f t="shared" si="5"/>
        <v>10</v>
      </c>
      <c r="AC134" s="184">
        <f t="shared" si="6"/>
        <v>40</v>
      </c>
      <c r="AD134" s="184">
        <f t="shared" si="7"/>
        <v>17.5</v>
      </c>
      <c r="AE134" s="184">
        <f t="shared" si="8"/>
        <v>10</v>
      </c>
      <c r="AF134" s="184">
        <f t="shared" si="9"/>
        <v>175</v>
      </c>
    </row>
    <row r="135">
      <c r="A135" s="249" t="s">
        <v>3144</v>
      </c>
      <c r="B135" s="250" t="s">
        <v>3145</v>
      </c>
      <c r="C135" s="251" t="s">
        <v>3143</v>
      </c>
      <c r="D135" s="257" t="s">
        <v>523</v>
      </c>
      <c r="E135" s="257" t="s">
        <v>524</v>
      </c>
      <c r="F135" s="110" t="s">
        <v>427</v>
      </c>
      <c r="G135" s="110" t="s">
        <v>638</v>
      </c>
      <c r="H135" s="110" t="s">
        <v>432</v>
      </c>
      <c r="I135" s="110" t="s">
        <v>639</v>
      </c>
      <c r="J135" s="110" t="s">
        <v>417</v>
      </c>
      <c r="K135" s="259" t="s">
        <v>632</v>
      </c>
      <c r="L135" s="110" t="s">
        <v>432</v>
      </c>
      <c r="M135" s="259" t="s">
        <v>517</v>
      </c>
      <c r="N135" s="110" t="s">
        <v>419</v>
      </c>
      <c r="O135" s="110" t="s">
        <v>634</v>
      </c>
      <c r="P135" s="252" t="str">
        <f t="shared" si="1"/>
        <v>Medium</v>
      </c>
      <c r="Q135" s="252" t="str">
        <f t="shared" si="2"/>
        <v>High</v>
      </c>
      <c r="R135" s="103" t="str">
        <f t="shared" si="10"/>
        <v>High</v>
      </c>
      <c r="S135" s="130" t="s">
        <v>434</v>
      </c>
      <c r="T135" s="260" t="s">
        <v>699</v>
      </c>
      <c r="U135" s="129"/>
      <c r="V135" s="184"/>
      <c r="W135" s="184"/>
      <c r="X135" s="184"/>
      <c r="Y135" s="183"/>
      <c r="Z135" s="184">
        <f t="shared" si="3"/>
        <v>40</v>
      </c>
      <c r="AA135" s="184">
        <f t="shared" si="4"/>
        <v>10</v>
      </c>
      <c r="AB135" s="184">
        <f t="shared" si="5"/>
        <v>40</v>
      </c>
      <c r="AC135" s="184">
        <f t="shared" si="6"/>
        <v>20</v>
      </c>
      <c r="AD135" s="184">
        <f t="shared" si="7"/>
        <v>27.5</v>
      </c>
      <c r="AE135" s="184">
        <f t="shared" si="8"/>
        <v>40</v>
      </c>
      <c r="AF135" s="184">
        <f t="shared" si="9"/>
        <v>1100</v>
      </c>
    </row>
    <row r="136">
      <c r="A136" s="249" t="s">
        <v>3146</v>
      </c>
      <c r="B136" s="250" t="s">
        <v>3147</v>
      </c>
      <c r="C136" s="251" t="s">
        <v>3143</v>
      </c>
      <c r="D136" s="257" t="s">
        <v>1233</v>
      </c>
      <c r="E136" s="257" t="s">
        <v>1234</v>
      </c>
      <c r="F136" s="110" t="s">
        <v>413</v>
      </c>
      <c r="G136" s="259" t="s">
        <v>1235</v>
      </c>
      <c r="H136" s="110" t="s">
        <v>432</v>
      </c>
      <c r="I136" s="259" t="s">
        <v>1528</v>
      </c>
      <c r="J136" s="110" t="s">
        <v>419</v>
      </c>
      <c r="K136" s="110" t="s">
        <v>1237</v>
      </c>
      <c r="L136" s="110" t="s">
        <v>432</v>
      </c>
      <c r="M136" s="259" t="s">
        <v>1529</v>
      </c>
      <c r="N136" s="110" t="s">
        <v>417</v>
      </c>
      <c r="O136" s="259" t="s">
        <v>1530</v>
      </c>
      <c r="P136" s="252" t="str">
        <f t="shared" si="1"/>
        <v>Medium</v>
      </c>
      <c r="Q136" s="252" t="str">
        <f t="shared" si="2"/>
        <v>Very Low</v>
      </c>
      <c r="R136" s="103" t="str">
        <f t="shared" si="10"/>
        <v>Low</v>
      </c>
      <c r="S136" s="130" t="s">
        <v>422</v>
      </c>
      <c r="T136" s="184"/>
      <c r="U136" s="129"/>
      <c r="V136" s="184"/>
      <c r="W136" s="184"/>
      <c r="X136" s="184"/>
      <c r="Y136" s="183"/>
      <c r="Z136" s="184">
        <f t="shared" si="3"/>
        <v>40</v>
      </c>
      <c r="AA136" s="184">
        <f t="shared" si="4"/>
        <v>20</v>
      </c>
      <c r="AB136" s="184">
        <f t="shared" si="5"/>
        <v>40</v>
      </c>
      <c r="AC136" s="184">
        <f t="shared" si="6"/>
        <v>10</v>
      </c>
      <c r="AD136" s="184">
        <f t="shared" si="7"/>
        <v>27.5</v>
      </c>
      <c r="AE136" s="184">
        <f t="shared" si="8"/>
        <v>10</v>
      </c>
      <c r="AF136" s="184">
        <f t="shared" si="9"/>
        <v>275</v>
      </c>
    </row>
    <row r="137">
      <c r="A137" s="249" t="s">
        <v>3148</v>
      </c>
      <c r="B137" s="250" t="s">
        <v>3149</v>
      </c>
      <c r="C137" s="251" t="s">
        <v>3150</v>
      </c>
      <c r="D137" s="139" t="s">
        <v>2352</v>
      </c>
      <c r="E137" s="139" t="s">
        <v>1996</v>
      </c>
      <c r="F137" s="110" t="s">
        <v>427</v>
      </c>
      <c r="G137" s="110" t="s">
        <v>2335</v>
      </c>
      <c r="H137" s="110" t="s">
        <v>419</v>
      </c>
      <c r="I137" s="110" t="s">
        <v>2353</v>
      </c>
      <c r="J137" s="110" t="s">
        <v>417</v>
      </c>
      <c r="K137" s="109" t="s">
        <v>632</v>
      </c>
      <c r="L137" s="110" t="s">
        <v>417</v>
      </c>
      <c r="M137" s="110" t="s">
        <v>1238</v>
      </c>
      <c r="N137" s="110" t="s">
        <v>415</v>
      </c>
      <c r="O137" s="110" t="s">
        <v>1408</v>
      </c>
      <c r="P137" s="252" t="str">
        <f t="shared" si="1"/>
        <v>Low</v>
      </c>
      <c r="Q137" s="252" t="str">
        <f t="shared" si="2"/>
        <v>High</v>
      </c>
      <c r="R137" s="103" t="str">
        <f t="shared" si="10"/>
        <v>Medium</v>
      </c>
      <c r="S137" s="130" t="s">
        <v>434</v>
      </c>
      <c r="T137" s="260" t="s">
        <v>727</v>
      </c>
      <c r="U137" s="129"/>
      <c r="V137" s="184"/>
      <c r="W137" s="184"/>
      <c r="X137" s="184"/>
      <c r="Y137" s="183"/>
      <c r="Z137" s="184">
        <f t="shared" si="3"/>
        <v>20</v>
      </c>
      <c r="AA137" s="184">
        <f t="shared" si="4"/>
        <v>10</v>
      </c>
      <c r="AB137" s="184">
        <f t="shared" si="5"/>
        <v>10</v>
      </c>
      <c r="AC137" s="184">
        <f t="shared" si="6"/>
        <v>30</v>
      </c>
      <c r="AD137" s="184">
        <f t="shared" si="7"/>
        <v>17.5</v>
      </c>
      <c r="AE137" s="184">
        <f t="shared" si="8"/>
        <v>40</v>
      </c>
      <c r="AF137" s="184">
        <f t="shared" si="9"/>
        <v>700</v>
      </c>
    </row>
    <row r="138">
      <c r="A138" s="249" t="s">
        <v>3151</v>
      </c>
      <c r="B138" s="250" t="s">
        <v>3152</v>
      </c>
      <c r="C138" s="251" t="s">
        <v>3150</v>
      </c>
      <c r="D138" s="139" t="s">
        <v>2004</v>
      </c>
      <c r="E138" s="139" t="s">
        <v>2095</v>
      </c>
      <c r="F138" s="110" t="s">
        <v>413</v>
      </c>
      <c r="G138" s="110" t="s">
        <v>1719</v>
      </c>
      <c r="H138" s="110" t="s">
        <v>419</v>
      </c>
      <c r="I138" s="110" t="s">
        <v>2096</v>
      </c>
      <c r="J138" s="110" t="s">
        <v>417</v>
      </c>
      <c r="K138" s="110" t="s">
        <v>632</v>
      </c>
      <c r="L138" s="110" t="s">
        <v>419</v>
      </c>
      <c r="M138" s="110" t="s">
        <v>2097</v>
      </c>
      <c r="N138" s="110" t="s">
        <v>417</v>
      </c>
      <c r="O138" s="110" t="s">
        <v>842</v>
      </c>
      <c r="P138" s="252" t="str">
        <f t="shared" si="1"/>
        <v>Low</v>
      </c>
      <c r="Q138" s="252" t="str">
        <f t="shared" si="2"/>
        <v>Very Low</v>
      </c>
      <c r="R138" s="103" t="str">
        <f t="shared" si="10"/>
        <v>Very Low</v>
      </c>
      <c r="S138" s="130" t="s">
        <v>422</v>
      </c>
      <c r="T138" s="184"/>
      <c r="U138" s="129"/>
      <c r="V138" s="184"/>
      <c r="W138" s="184"/>
      <c r="X138" s="184"/>
      <c r="Y138" s="183"/>
      <c r="Z138" s="184">
        <f t="shared" si="3"/>
        <v>20</v>
      </c>
      <c r="AA138" s="184">
        <f t="shared" si="4"/>
        <v>10</v>
      </c>
      <c r="AB138" s="184">
        <f t="shared" si="5"/>
        <v>20</v>
      </c>
      <c r="AC138" s="184">
        <f t="shared" si="6"/>
        <v>10</v>
      </c>
      <c r="AD138" s="184">
        <f t="shared" si="7"/>
        <v>15</v>
      </c>
      <c r="AE138" s="184">
        <f t="shared" si="8"/>
        <v>10</v>
      </c>
      <c r="AF138" s="184">
        <f t="shared" si="9"/>
        <v>150</v>
      </c>
    </row>
    <row r="139">
      <c r="A139" s="249" t="s">
        <v>3153</v>
      </c>
      <c r="B139" s="250" t="s">
        <v>3154</v>
      </c>
      <c r="C139" s="251" t="s">
        <v>3150</v>
      </c>
      <c r="D139" s="139" t="s">
        <v>1468</v>
      </c>
      <c r="E139" s="139" t="s">
        <v>1627</v>
      </c>
      <c r="F139" s="110" t="s">
        <v>413</v>
      </c>
      <c r="G139" s="110" t="s">
        <v>1628</v>
      </c>
      <c r="H139" s="110" t="s">
        <v>417</v>
      </c>
      <c r="I139" s="110" t="s">
        <v>1629</v>
      </c>
      <c r="J139" s="110" t="s">
        <v>419</v>
      </c>
      <c r="K139" s="110" t="s">
        <v>1630</v>
      </c>
      <c r="L139" s="110" t="s">
        <v>417</v>
      </c>
      <c r="M139" s="110" t="s">
        <v>1621</v>
      </c>
      <c r="N139" s="110" t="s">
        <v>417</v>
      </c>
      <c r="O139" s="110" t="s">
        <v>506</v>
      </c>
      <c r="P139" s="252" t="str">
        <f t="shared" si="1"/>
        <v>Low</v>
      </c>
      <c r="Q139" s="252" t="str">
        <f t="shared" si="2"/>
        <v>Very Low</v>
      </c>
      <c r="R139" s="103" t="str">
        <f t="shared" si="10"/>
        <v>Very Low</v>
      </c>
      <c r="S139" s="130" t="s">
        <v>422</v>
      </c>
      <c r="T139" s="184"/>
      <c r="U139" s="129"/>
      <c r="V139" s="184"/>
      <c r="W139" s="184"/>
      <c r="X139" s="184"/>
      <c r="Y139" s="183"/>
      <c r="Z139" s="184">
        <f t="shared" si="3"/>
        <v>10</v>
      </c>
      <c r="AA139" s="184">
        <f t="shared" si="4"/>
        <v>20</v>
      </c>
      <c r="AB139" s="184">
        <f t="shared" si="5"/>
        <v>10</v>
      </c>
      <c r="AC139" s="184">
        <f t="shared" si="6"/>
        <v>10</v>
      </c>
      <c r="AD139" s="184">
        <f t="shared" si="7"/>
        <v>12.5</v>
      </c>
      <c r="AE139" s="184">
        <f t="shared" si="8"/>
        <v>10</v>
      </c>
      <c r="AF139" s="184">
        <f t="shared" si="9"/>
        <v>125</v>
      </c>
    </row>
    <row r="140">
      <c r="A140" s="249" t="s">
        <v>3155</v>
      </c>
      <c r="B140" s="250" t="s">
        <v>3156</v>
      </c>
      <c r="C140" s="251" t="s">
        <v>3157</v>
      </c>
      <c r="D140" s="261" t="s">
        <v>523</v>
      </c>
      <c r="E140" s="139" t="s">
        <v>722</v>
      </c>
      <c r="F140" s="110" t="s">
        <v>427</v>
      </c>
      <c r="G140" s="110" t="s">
        <v>638</v>
      </c>
      <c r="H140" s="110" t="s">
        <v>417</v>
      </c>
      <c r="I140" s="110" t="s">
        <v>723</v>
      </c>
      <c r="J140" s="110" t="s">
        <v>419</v>
      </c>
      <c r="K140" s="110" t="s">
        <v>724</v>
      </c>
      <c r="L140" s="110" t="s">
        <v>417</v>
      </c>
      <c r="M140" s="110" t="s">
        <v>725</v>
      </c>
      <c r="N140" s="110" t="s">
        <v>432</v>
      </c>
      <c r="O140" s="110" t="s">
        <v>726</v>
      </c>
      <c r="P140" s="252" t="str">
        <f t="shared" si="1"/>
        <v>Low</v>
      </c>
      <c r="Q140" s="252" t="str">
        <f t="shared" si="2"/>
        <v>High</v>
      </c>
      <c r="R140" s="103" t="str">
        <f t="shared" si="10"/>
        <v>Medium</v>
      </c>
      <c r="S140" s="130" t="s">
        <v>434</v>
      </c>
      <c r="T140" s="260" t="s">
        <v>727</v>
      </c>
      <c r="U140" s="129"/>
      <c r="V140" s="184"/>
      <c r="W140" s="184"/>
      <c r="X140" s="184"/>
      <c r="Y140" s="183"/>
      <c r="Z140" s="184">
        <f t="shared" si="3"/>
        <v>10</v>
      </c>
      <c r="AA140" s="184">
        <f t="shared" si="4"/>
        <v>20</v>
      </c>
      <c r="AB140" s="184">
        <f t="shared" si="5"/>
        <v>10</v>
      </c>
      <c r="AC140" s="184">
        <f t="shared" si="6"/>
        <v>40</v>
      </c>
      <c r="AD140" s="184">
        <f t="shared" si="7"/>
        <v>20</v>
      </c>
      <c r="AE140" s="184">
        <f t="shared" si="8"/>
        <v>40</v>
      </c>
      <c r="AF140" s="184">
        <f t="shared" si="9"/>
        <v>800</v>
      </c>
    </row>
    <row r="141">
      <c r="A141" s="249" t="s">
        <v>3158</v>
      </c>
      <c r="B141" s="250" t="s">
        <v>3159</v>
      </c>
      <c r="C141" s="251" t="s">
        <v>3157</v>
      </c>
      <c r="D141" s="139" t="s">
        <v>2004</v>
      </c>
      <c r="E141" s="139" t="s">
        <v>2163</v>
      </c>
      <c r="F141" s="110" t="s">
        <v>413</v>
      </c>
      <c r="G141" s="110" t="s">
        <v>1719</v>
      </c>
      <c r="H141" s="110" t="s">
        <v>419</v>
      </c>
      <c r="I141" s="110" t="s">
        <v>2096</v>
      </c>
      <c r="J141" s="110" t="s">
        <v>417</v>
      </c>
      <c r="K141" s="110" t="s">
        <v>632</v>
      </c>
      <c r="L141" s="110" t="s">
        <v>419</v>
      </c>
      <c r="M141" s="110" t="s">
        <v>2097</v>
      </c>
      <c r="N141" s="110" t="s">
        <v>417</v>
      </c>
      <c r="O141" s="110" t="s">
        <v>842</v>
      </c>
      <c r="P141" s="252" t="str">
        <f t="shared" si="1"/>
        <v>Low</v>
      </c>
      <c r="Q141" s="252" t="str">
        <f t="shared" si="2"/>
        <v>Very Low</v>
      </c>
      <c r="R141" s="103" t="str">
        <f t="shared" si="10"/>
        <v>Very Low</v>
      </c>
      <c r="S141" s="130" t="s">
        <v>422</v>
      </c>
      <c r="T141" s="184"/>
      <c r="U141" s="129"/>
      <c r="V141" s="184"/>
      <c r="W141" s="184"/>
      <c r="X141" s="184"/>
      <c r="Y141" s="183"/>
      <c r="Z141" s="184">
        <f t="shared" si="3"/>
        <v>20</v>
      </c>
      <c r="AA141" s="184">
        <f t="shared" si="4"/>
        <v>10</v>
      </c>
      <c r="AB141" s="184">
        <f t="shared" si="5"/>
        <v>20</v>
      </c>
      <c r="AC141" s="184">
        <f t="shared" si="6"/>
        <v>10</v>
      </c>
      <c r="AD141" s="184">
        <f t="shared" si="7"/>
        <v>15</v>
      </c>
      <c r="AE141" s="184">
        <f t="shared" si="8"/>
        <v>10</v>
      </c>
      <c r="AF141" s="184">
        <f t="shared" si="9"/>
        <v>150</v>
      </c>
    </row>
    <row r="142">
      <c r="A142" s="249" t="s">
        <v>3160</v>
      </c>
      <c r="B142" s="250" t="s">
        <v>3161</v>
      </c>
      <c r="C142" s="251" t="s">
        <v>3157</v>
      </c>
      <c r="D142" s="139" t="s">
        <v>1233</v>
      </c>
      <c r="E142" s="139" t="s">
        <v>1234</v>
      </c>
      <c r="F142" s="110" t="s">
        <v>413</v>
      </c>
      <c r="G142" s="110" t="s">
        <v>1235</v>
      </c>
      <c r="H142" s="110" t="s">
        <v>417</v>
      </c>
      <c r="I142" s="110" t="s">
        <v>1236</v>
      </c>
      <c r="J142" s="110" t="s">
        <v>419</v>
      </c>
      <c r="K142" s="259" t="s">
        <v>1237</v>
      </c>
      <c r="L142" s="110" t="s">
        <v>417</v>
      </c>
      <c r="M142" s="110" t="s">
        <v>1238</v>
      </c>
      <c r="N142" s="110" t="s">
        <v>417</v>
      </c>
      <c r="O142" s="110" t="s">
        <v>842</v>
      </c>
      <c r="P142" s="252" t="str">
        <f t="shared" si="1"/>
        <v>Low</v>
      </c>
      <c r="Q142" s="252" t="str">
        <f t="shared" si="2"/>
        <v>Very Low</v>
      </c>
      <c r="R142" s="103" t="str">
        <f t="shared" si="10"/>
        <v>Very Low</v>
      </c>
      <c r="S142" s="130" t="s">
        <v>422</v>
      </c>
      <c r="T142" s="184"/>
      <c r="U142" s="129"/>
      <c r="V142" s="184"/>
      <c r="W142" s="184"/>
      <c r="X142" s="184"/>
      <c r="Y142" s="183"/>
      <c r="Z142" s="184">
        <f t="shared" si="3"/>
        <v>10</v>
      </c>
      <c r="AA142" s="184">
        <f t="shared" si="4"/>
        <v>20</v>
      </c>
      <c r="AB142" s="184">
        <f t="shared" si="5"/>
        <v>10</v>
      </c>
      <c r="AC142" s="184">
        <f t="shared" si="6"/>
        <v>10</v>
      </c>
      <c r="AD142" s="184">
        <f t="shared" si="7"/>
        <v>12.5</v>
      </c>
      <c r="AE142" s="184">
        <f t="shared" si="8"/>
        <v>10</v>
      </c>
      <c r="AF142" s="184">
        <f t="shared" si="9"/>
        <v>125</v>
      </c>
    </row>
    <row r="143">
      <c r="A143" s="262" t="s">
        <v>3162</v>
      </c>
      <c r="B143" s="263" t="s">
        <v>3163</v>
      </c>
      <c r="C143" s="264" t="s">
        <v>3164</v>
      </c>
      <c r="D143" s="265" t="s">
        <v>3165</v>
      </c>
      <c r="E143" s="265" t="s">
        <v>3166</v>
      </c>
      <c r="F143" s="266" t="s">
        <v>427</v>
      </c>
      <c r="G143" s="266" t="s">
        <v>3167</v>
      </c>
      <c r="H143" s="266" t="s">
        <v>432</v>
      </c>
      <c r="I143" s="266" t="s">
        <v>3168</v>
      </c>
      <c r="J143" s="266" t="s">
        <v>415</v>
      </c>
      <c r="K143" s="266" t="s">
        <v>3169</v>
      </c>
      <c r="L143" s="266" t="s">
        <v>415</v>
      </c>
      <c r="M143" s="266" t="s">
        <v>3170</v>
      </c>
      <c r="N143" s="266" t="s">
        <v>417</v>
      </c>
      <c r="O143" s="266" t="s">
        <v>3171</v>
      </c>
      <c r="P143" s="103" t="str">
        <f t="shared" si="1"/>
        <v>Medium</v>
      </c>
      <c r="Q143" s="103" t="str">
        <f t="shared" si="2"/>
        <v>High</v>
      </c>
      <c r="R143" s="103" t="str">
        <f t="shared" si="10"/>
        <v>High</v>
      </c>
      <c r="S143" s="266" t="s">
        <v>434</v>
      </c>
      <c r="T143" s="266" t="s">
        <v>3172</v>
      </c>
      <c r="U143" s="266" t="s">
        <v>3173</v>
      </c>
      <c r="V143" s="266"/>
      <c r="W143" s="266" t="s">
        <v>3174</v>
      </c>
      <c r="X143" s="267" t="s">
        <v>3175</v>
      </c>
      <c r="Y143" s="268"/>
      <c r="Z143" s="269">
        <f t="shared" si="3"/>
        <v>40</v>
      </c>
      <c r="AA143" s="269">
        <f t="shared" si="4"/>
        <v>30</v>
      </c>
      <c r="AB143" s="269">
        <f t="shared" si="5"/>
        <v>30</v>
      </c>
      <c r="AC143" s="269">
        <f t="shared" si="6"/>
        <v>10</v>
      </c>
      <c r="AD143" s="269">
        <f t="shared" si="7"/>
        <v>27.5</v>
      </c>
      <c r="AE143" s="269">
        <f t="shared" si="8"/>
        <v>40</v>
      </c>
      <c r="AF143" s="269">
        <f t="shared" si="9"/>
        <v>1100</v>
      </c>
    </row>
    <row r="144">
      <c r="A144" s="175" t="s">
        <v>3176</v>
      </c>
      <c r="B144" s="270" t="s">
        <v>3177</v>
      </c>
      <c r="C144" s="177" t="s">
        <v>3164</v>
      </c>
      <c r="D144" s="271" t="s">
        <v>3178</v>
      </c>
      <c r="E144" s="272" t="s">
        <v>3179</v>
      </c>
      <c r="F144" s="272" t="s">
        <v>427</v>
      </c>
      <c r="G144" s="272" t="s">
        <v>3180</v>
      </c>
      <c r="H144" s="272" t="s">
        <v>417</v>
      </c>
      <c r="I144" s="272" t="s">
        <v>3181</v>
      </c>
      <c r="J144" s="272" t="s">
        <v>419</v>
      </c>
      <c r="K144" s="272" t="s">
        <v>3182</v>
      </c>
      <c r="L144" s="272" t="s">
        <v>419</v>
      </c>
      <c r="M144" s="272" t="s">
        <v>3183</v>
      </c>
      <c r="N144" s="272" t="s">
        <v>415</v>
      </c>
      <c r="O144" s="272" t="s">
        <v>3184</v>
      </c>
      <c r="P144" s="103" t="str">
        <f t="shared" si="1"/>
        <v>Low</v>
      </c>
      <c r="Q144" s="103" t="str">
        <f t="shared" si="2"/>
        <v>High</v>
      </c>
      <c r="R144" s="103" t="str">
        <f t="shared" si="10"/>
        <v>Medium</v>
      </c>
      <c r="S144" s="272" t="s">
        <v>434</v>
      </c>
      <c r="T144" s="272" t="s">
        <v>3185</v>
      </c>
      <c r="U144" s="272" t="s">
        <v>3186</v>
      </c>
      <c r="V144" s="272"/>
      <c r="W144" s="272" t="s">
        <v>3187</v>
      </c>
      <c r="X144" s="272" t="s">
        <v>3188</v>
      </c>
      <c r="Y144" s="200"/>
      <c r="Z144" s="105">
        <f t="shared" si="3"/>
        <v>10</v>
      </c>
      <c r="AA144" s="105">
        <f t="shared" si="4"/>
        <v>20</v>
      </c>
      <c r="AB144" s="105">
        <f t="shared" si="5"/>
        <v>20</v>
      </c>
      <c r="AC144" s="105">
        <f t="shared" si="6"/>
        <v>30</v>
      </c>
      <c r="AD144" s="105">
        <f t="shared" si="7"/>
        <v>20</v>
      </c>
      <c r="AE144" s="105">
        <f t="shared" si="8"/>
        <v>40</v>
      </c>
      <c r="AF144" s="105">
        <f t="shared" si="9"/>
        <v>800</v>
      </c>
    </row>
    <row r="145">
      <c r="A145" s="175" t="s">
        <v>3189</v>
      </c>
      <c r="B145" s="270" t="s">
        <v>3190</v>
      </c>
      <c r="C145" s="177" t="s">
        <v>3164</v>
      </c>
      <c r="D145" s="271" t="s">
        <v>3191</v>
      </c>
      <c r="E145" s="271" t="s">
        <v>3192</v>
      </c>
      <c r="F145" s="272" t="s">
        <v>427</v>
      </c>
      <c r="G145" s="272" t="s">
        <v>3193</v>
      </c>
      <c r="H145" s="272" t="s">
        <v>415</v>
      </c>
      <c r="I145" s="272" t="s">
        <v>3194</v>
      </c>
      <c r="J145" s="272" t="s">
        <v>415</v>
      </c>
      <c r="K145" s="272" t="s">
        <v>3195</v>
      </c>
      <c r="L145" s="272" t="s">
        <v>432</v>
      </c>
      <c r="M145" s="272" t="s">
        <v>3196</v>
      </c>
      <c r="N145" s="272" t="s">
        <v>415</v>
      </c>
      <c r="O145" s="272" t="s">
        <v>3197</v>
      </c>
      <c r="P145" s="103" t="str">
        <f t="shared" si="1"/>
        <v>High</v>
      </c>
      <c r="Q145" s="103" t="str">
        <f t="shared" si="2"/>
        <v>High</v>
      </c>
      <c r="R145" s="103" t="str">
        <f t="shared" si="10"/>
        <v>High</v>
      </c>
      <c r="S145" s="272" t="s">
        <v>434</v>
      </c>
      <c r="T145" s="272" t="s">
        <v>3198</v>
      </c>
      <c r="U145" s="272" t="s">
        <v>3199</v>
      </c>
      <c r="V145" s="272"/>
      <c r="W145" s="272" t="s">
        <v>3200</v>
      </c>
      <c r="X145" s="272" t="s">
        <v>3201</v>
      </c>
      <c r="Y145" s="200"/>
      <c r="Z145" s="105">
        <f t="shared" si="3"/>
        <v>30</v>
      </c>
      <c r="AA145" s="105">
        <f t="shared" si="4"/>
        <v>30</v>
      </c>
      <c r="AB145" s="105">
        <f t="shared" si="5"/>
        <v>40</v>
      </c>
      <c r="AC145" s="105">
        <f t="shared" si="6"/>
        <v>30</v>
      </c>
      <c r="AD145" s="105">
        <f t="shared" si="7"/>
        <v>32.5</v>
      </c>
      <c r="AE145" s="105">
        <f t="shared" si="8"/>
        <v>40</v>
      </c>
      <c r="AF145" s="105">
        <f t="shared" si="9"/>
        <v>1300</v>
      </c>
    </row>
    <row r="146">
      <c r="A146" s="175" t="s">
        <v>3202</v>
      </c>
      <c r="B146" s="270" t="s">
        <v>3203</v>
      </c>
      <c r="C146" s="177" t="s">
        <v>3164</v>
      </c>
      <c r="D146" s="271" t="s">
        <v>3204</v>
      </c>
      <c r="E146" s="271" t="s">
        <v>3205</v>
      </c>
      <c r="F146" s="272" t="s">
        <v>427</v>
      </c>
      <c r="G146" s="272" t="s">
        <v>3206</v>
      </c>
      <c r="H146" s="272" t="s">
        <v>415</v>
      </c>
      <c r="I146" s="272" t="s">
        <v>3207</v>
      </c>
      <c r="J146" s="272" t="s">
        <v>419</v>
      </c>
      <c r="K146" s="272" t="s">
        <v>3208</v>
      </c>
      <c r="L146" s="272" t="s">
        <v>415</v>
      </c>
      <c r="M146" s="272" t="s">
        <v>3196</v>
      </c>
      <c r="N146" s="272" t="s">
        <v>419</v>
      </c>
      <c r="O146" s="272" t="s">
        <v>3197</v>
      </c>
      <c r="P146" s="103" t="str">
        <f t="shared" si="1"/>
        <v>Medium</v>
      </c>
      <c r="Q146" s="103" t="str">
        <f t="shared" si="2"/>
        <v>High</v>
      </c>
      <c r="R146" s="103" t="str">
        <f t="shared" si="10"/>
        <v>High</v>
      </c>
      <c r="S146" s="272" t="s">
        <v>434</v>
      </c>
      <c r="T146" s="272" t="s">
        <v>3209</v>
      </c>
      <c r="U146" s="272" t="s">
        <v>3210</v>
      </c>
      <c r="V146" s="272"/>
      <c r="W146" s="272" t="s">
        <v>3211</v>
      </c>
      <c r="X146" s="272" t="s">
        <v>3212</v>
      </c>
      <c r="Y146" s="200"/>
      <c r="Z146" s="105">
        <f t="shared" si="3"/>
        <v>30</v>
      </c>
      <c r="AA146" s="105">
        <f t="shared" si="4"/>
        <v>20</v>
      </c>
      <c r="AB146" s="105">
        <f t="shared" si="5"/>
        <v>30</v>
      </c>
      <c r="AC146" s="105">
        <f t="shared" si="6"/>
        <v>20</v>
      </c>
      <c r="AD146" s="105">
        <f t="shared" si="7"/>
        <v>25</v>
      </c>
      <c r="AE146" s="105">
        <f t="shared" si="8"/>
        <v>40</v>
      </c>
      <c r="AF146" s="105">
        <f t="shared" si="9"/>
        <v>1000</v>
      </c>
    </row>
    <row r="147">
      <c r="A147" s="175" t="s">
        <v>3213</v>
      </c>
      <c r="B147" s="270" t="s">
        <v>3214</v>
      </c>
      <c r="C147" s="177" t="s">
        <v>3164</v>
      </c>
      <c r="D147" s="271" t="s">
        <v>3215</v>
      </c>
      <c r="E147" s="271" t="s">
        <v>3216</v>
      </c>
      <c r="F147" s="272" t="s">
        <v>427</v>
      </c>
      <c r="G147" s="272" t="s">
        <v>3217</v>
      </c>
      <c r="H147" s="272" t="s">
        <v>419</v>
      </c>
      <c r="I147" s="272" t="s">
        <v>3218</v>
      </c>
      <c r="J147" s="272" t="s">
        <v>419</v>
      </c>
      <c r="K147" s="272" t="s">
        <v>3219</v>
      </c>
      <c r="L147" s="272" t="s">
        <v>419</v>
      </c>
      <c r="M147" s="272" t="s">
        <v>3220</v>
      </c>
      <c r="N147" s="272" t="s">
        <v>419</v>
      </c>
      <c r="O147" s="272" t="s">
        <v>3221</v>
      </c>
      <c r="P147" s="103" t="str">
        <f t="shared" si="1"/>
        <v>Low</v>
      </c>
      <c r="Q147" s="103" t="str">
        <f t="shared" si="2"/>
        <v>High</v>
      </c>
      <c r="R147" s="103" t="str">
        <f t="shared" si="10"/>
        <v>Medium</v>
      </c>
      <c r="S147" s="272" t="s">
        <v>422</v>
      </c>
      <c r="T147" s="272" t="s">
        <v>3222</v>
      </c>
      <c r="U147" s="272" t="s">
        <v>3223</v>
      </c>
      <c r="V147" s="272"/>
      <c r="W147" s="272" t="s">
        <v>3224</v>
      </c>
      <c r="X147" s="272" t="s">
        <v>3225</v>
      </c>
      <c r="Y147" s="200"/>
      <c r="Z147" s="105">
        <f t="shared" si="3"/>
        <v>20</v>
      </c>
      <c r="AA147" s="105">
        <f t="shared" si="4"/>
        <v>20</v>
      </c>
      <c r="AB147" s="105">
        <f t="shared" si="5"/>
        <v>20</v>
      </c>
      <c r="AC147" s="105">
        <f t="shared" si="6"/>
        <v>20</v>
      </c>
      <c r="AD147" s="105">
        <f t="shared" si="7"/>
        <v>20</v>
      </c>
      <c r="AE147" s="105">
        <f t="shared" si="8"/>
        <v>40</v>
      </c>
      <c r="AF147" s="105">
        <f t="shared" si="9"/>
        <v>800</v>
      </c>
    </row>
    <row r="148">
      <c r="A148" s="175" t="s">
        <v>3226</v>
      </c>
      <c r="B148" s="270" t="s">
        <v>3227</v>
      </c>
      <c r="C148" s="177" t="s">
        <v>3164</v>
      </c>
      <c r="D148" s="271" t="s">
        <v>3228</v>
      </c>
      <c r="E148" s="271" t="s">
        <v>3229</v>
      </c>
      <c r="F148" s="272" t="s">
        <v>427</v>
      </c>
      <c r="G148" s="272" t="s">
        <v>3230</v>
      </c>
      <c r="H148" s="272" t="s">
        <v>415</v>
      </c>
      <c r="I148" s="272" t="s">
        <v>3231</v>
      </c>
      <c r="J148" s="272" t="s">
        <v>415</v>
      </c>
      <c r="K148" s="272" t="s">
        <v>3232</v>
      </c>
      <c r="L148" s="272" t="s">
        <v>415</v>
      </c>
      <c r="M148" s="272" t="s">
        <v>3233</v>
      </c>
      <c r="N148" s="272" t="s">
        <v>419</v>
      </c>
      <c r="O148" s="272" t="s">
        <v>3197</v>
      </c>
      <c r="P148" s="103" t="str">
        <f t="shared" si="1"/>
        <v>Medium</v>
      </c>
      <c r="Q148" s="103" t="str">
        <f t="shared" si="2"/>
        <v>High</v>
      </c>
      <c r="R148" s="103" t="str">
        <f t="shared" si="10"/>
        <v>High</v>
      </c>
      <c r="S148" s="272" t="s">
        <v>422</v>
      </c>
      <c r="T148" s="272" t="s">
        <v>3234</v>
      </c>
      <c r="U148" s="272" t="s">
        <v>3235</v>
      </c>
      <c r="V148" s="272"/>
      <c r="W148" s="272" t="s">
        <v>3236</v>
      </c>
      <c r="X148" s="272" t="s">
        <v>3237</v>
      </c>
      <c r="Y148" s="200"/>
      <c r="Z148" s="105">
        <f t="shared" si="3"/>
        <v>30</v>
      </c>
      <c r="AA148" s="105">
        <f t="shared" si="4"/>
        <v>30</v>
      </c>
      <c r="AB148" s="105">
        <f t="shared" si="5"/>
        <v>30</v>
      </c>
      <c r="AC148" s="105">
        <f t="shared" si="6"/>
        <v>20</v>
      </c>
      <c r="AD148" s="105">
        <f t="shared" si="7"/>
        <v>27.5</v>
      </c>
      <c r="AE148" s="105">
        <f t="shared" si="8"/>
        <v>40</v>
      </c>
      <c r="AF148" s="105">
        <f t="shared" si="9"/>
        <v>1100</v>
      </c>
    </row>
    <row r="149">
      <c r="A149" s="175" t="s">
        <v>3238</v>
      </c>
      <c r="B149" s="176" t="s">
        <v>3239</v>
      </c>
      <c r="C149" s="177" t="s">
        <v>3240</v>
      </c>
      <c r="D149" s="271" t="s">
        <v>3241</v>
      </c>
      <c r="E149" s="271" t="s">
        <v>3216</v>
      </c>
      <c r="F149" s="273" t="s">
        <v>427</v>
      </c>
      <c r="G149" s="272" t="s">
        <v>3242</v>
      </c>
      <c r="H149" s="273" t="s">
        <v>417</v>
      </c>
      <c r="I149" s="272" t="s">
        <v>3181</v>
      </c>
      <c r="J149" s="273" t="s">
        <v>419</v>
      </c>
      <c r="K149" s="272" t="s">
        <v>3182</v>
      </c>
      <c r="L149" s="273" t="s">
        <v>419</v>
      </c>
      <c r="M149" s="272" t="s">
        <v>3183</v>
      </c>
      <c r="N149" s="273" t="s">
        <v>415</v>
      </c>
      <c r="O149" s="272" t="s">
        <v>3184</v>
      </c>
      <c r="P149" s="103" t="str">
        <f t="shared" si="1"/>
        <v>Low</v>
      </c>
      <c r="Q149" s="103" t="str">
        <f t="shared" si="2"/>
        <v>High</v>
      </c>
      <c r="R149" s="103" t="str">
        <f t="shared" si="10"/>
        <v>Medium</v>
      </c>
      <c r="S149" s="273" t="s">
        <v>434</v>
      </c>
      <c r="T149" s="272" t="s">
        <v>3185</v>
      </c>
      <c r="U149" s="272" t="s">
        <v>3186</v>
      </c>
      <c r="V149" s="272"/>
      <c r="W149" s="272" t="s">
        <v>3187</v>
      </c>
      <c r="X149" s="272" t="s">
        <v>3188</v>
      </c>
      <c r="Y149" s="200"/>
      <c r="Z149" s="105">
        <f t="shared" si="3"/>
        <v>10</v>
      </c>
      <c r="AA149" s="105">
        <f t="shared" si="4"/>
        <v>20</v>
      </c>
      <c r="AB149" s="105">
        <f t="shared" si="5"/>
        <v>20</v>
      </c>
      <c r="AC149" s="105">
        <f t="shared" si="6"/>
        <v>30</v>
      </c>
      <c r="AD149" s="105">
        <f t="shared" si="7"/>
        <v>20</v>
      </c>
      <c r="AE149" s="105">
        <f t="shared" si="8"/>
        <v>40</v>
      </c>
      <c r="AF149" s="105">
        <f t="shared" si="9"/>
        <v>800</v>
      </c>
    </row>
    <row r="150">
      <c r="A150" s="175" t="s">
        <v>3243</v>
      </c>
      <c r="B150" s="176" t="s">
        <v>3244</v>
      </c>
      <c r="C150" s="177" t="s">
        <v>3240</v>
      </c>
      <c r="D150" s="274" t="s">
        <v>3245</v>
      </c>
      <c r="E150" s="275" t="s">
        <v>3166</v>
      </c>
      <c r="F150" s="272" t="s">
        <v>427</v>
      </c>
      <c r="G150" s="272" t="s">
        <v>3246</v>
      </c>
      <c r="H150" s="273" t="s">
        <v>415</v>
      </c>
      <c r="I150" s="272" t="s">
        <v>3207</v>
      </c>
      <c r="J150" s="273" t="s">
        <v>419</v>
      </c>
      <c r="K150" s="272" t="s">
        <v>3208</v>
      </c>
      <c r="L150" s="273" t="s">
        <v>415</v>
      </c>
      <c r="M150" s="272" t="s">
        <v>3196</v>
      </c>
      <c r="N150" s="273" t="s">
        <v>419</v>
      </c>
      <c r="O150" s="272" t="s">
        <v>3197</v>
      </c>
      <c r="P150" s="103" t="str">
        <f t="shared" si="1"/>
        <v>Medium</v>
      </c>
      <c r="Q150" s="103" t="str">
        <f t="shared" si="2"/>
        <v>High</v>
      </c>
      <c r="R150" s="103" t="str">
        <f t="shared" si="10"/>
        <v>High</v>
      </c>
      <c r="S150" s="273" t="s">
        <v>434</v>
      </c>
      <c r="T150" s="272" t="s">
        <v>3209</v>
      </c>
      <c r="U150" s="272" t="s">
        <v>3210</v>
      </c>
      <c r="V150" s="272"/>
      <c r="W150" s="272" t="s">
        <v>3211</v>
      </c>
      <c r="X150" s="272" t="s">
        <v>3212</v>
      </c>
      <c r="Y150" s="200"/>
      <c r="Z150" s="105">
        <f t="shared" si="3"/>
        <v>30</v>
      </c>
      <c r="AA150" s="105">
        <f t="shared" si="4"/>
        <v>20</v>
      </c>
      <c r="AB150" s="105">
        <f t="shared" si="5"/>
        <v>30</v>
      </c>
      <c r="AC150" s="105">
        <f t="shared" si="6"/>
        <v>20</v>
      </c>
      <c r="AD150" s="105">
        <f t="shared" si="7"/>
        <v>25</v>
      </c>
      <c r="AE150" s="105">
        <f t="shared" si="8"/>
        <v>40</v>
      </c>
      <c r="AF150" s="105">
        <f t="shared" si="9"/>
        <v>1000</v>
      </c>
    </row>
    <row r="151">
      <c r="A151" s="175" t="s">
        <v>3162</v>
      </c>
      <c r="B151" s="270" t="s">
        <v>3163</v>
      </c>
      <c r="C151" s="177" t="s">
        <v>3164</v>
      </c>
      <c r="D151" s="275" t="s">
        <v>3165</v>
      </c>
      <c r="E151" s="275" t="s">
        <v>3166</v>
      </c>
      <c r="F151" s="272" t="s">
        <v>427</v>
      </c>
      <c r="G151" s="272" t="s">
        <v>3167</v>
      </c>
      <c r="H151" s="272" t="s">
        <v>432</v>
      </c>
      <c r="I151" s="272" t="s">
        <v>3168</v>
      </c>
      <c r="J151" s="272" t="s">
        <v>415</v>
      </c>
      <c r="K151" s="272" t="s">
        <v>3169</v>
      </c>
      <c r="L151" s="272" t="s">
        <v>415</v>
      </c>
      <c r="M151" s="272" t="s">
        <v>3170</v>
      </c>
      <c r="N151" s="272" t="s">
        <v>417</v>
      </c>
      <c r="O151" s="272" t="s">
        <v>3171</v>
      </c>
      <c r="P151" s="103" t="str">
        <f t="shared" si="1"/>
        <v>Medium</v>
      </c>
      <c r="Q151" s="103" t="str">
        <f t="shared" si="2"/>
        <v>High</v>
      </c>
      <c r="R151" s="103" t="str">
        <f t="shared" si="10"/>
        <v>High</v>
      </c>
      <c r="S151" s="272" t="s">
        <v>434</v>
      </c>
      <c r="T151" s="272" t="s">
        <v>3172</v>
      </c>
      <c r="U151" s="272" t="s">
        <v>3173</v>
      </c>
      <c r="V151" s="272"/>
      <c r="W151" s="272" t="s">
        <v>3174</v>
      </c>
      <c r="X151" s="276" t="s">
        <v>3175</v>
      </c>
      <c r="Y151" s="200"/>
      <c r="Z151" s="105">
        <f t="shared" si="3"/>
        <v>40</v>
      </c>
      <c r="AA151" s="105">
        <f t="shared" si="4"/>
        <v>30</v>
      </c>
      <c r="AB151" s="105">
        <f t="shared" si="5"/>
        <v>30</v>
      </c>
      <c r="AC151" s="105">
        <f t="shared" si="6"/>
        <v>10</v>
      </c>
      <c r="AD151" s="105">
        <f t="shared" si="7"/>
        <v>27.5</v>
      </c>
      <c r="AE151" s="105">
        <f t="shared" si="8"/>
        <v>40</v>
      </c>
      <c r="AF151" s="105">
        <f t="shared" si="9"/>
        <v>1100</v>
      </c>
    </row>
    <row r="152">
      <c r="A152" s="175" t="s">
        <v>3247</v>
      </c>
      <c r="B152" s="176" t="s">
        <v>3248</v>
      </c>
      <c r="C152" s="177" t="s">
        <v>3249</v>
      </c>
      <c r="D152" s="271" t="s">
        <v>3250</v>
      </c>
      <c r="E152" s="271" t="s">
        <v>3216</v>
      </c>
      <c r="F152" s="272" t="s">
        <v>427</v>
      </c>
      <c r="G152" s="272" t="s">
        <v>3242</v>
      </c>
      <c r="H152" s="273" t="s">
        <v>417</v>
      </c>
      <c r="I152" s="272" t="s">
        <v>3181</v>
      </c>
      <c r="J152" s="273" t="s">
        <v>419</v>
      </c>
      <c r="K152" s="272" t="s">
        <v>3182</v>
      </c>
      <c r="L152" s="273" t="s">
        <v>419</v>
      </c>
      <c r="M152" s="272" t="s">
        <v>3183</v>
      </c>
      <c r="N152" s="273" t="s">
        <v>415</v>
      </c>
      <c r="O152" s="272" t="s">
        <v>3184</v>
      </c>
      <c r="P152" s="103" t="str">
        <f t="shared" si="1"/>
        <v>Low</v>
      </c>
      <c r="Q152" s="103" t="str">
        <f t="shared" si="2"/>
        <v>High</v>
      </c>
      <c r="R152" s="103" t="str">
        <f t="shared" si="10"/>
        <v>Medium</v>
      </c>
      <c r="S152" s="273" t="s">
        <v>434</v>
      </c>
      <c r="T152" s="272" t="s">
        <v>3185</v>
      </c>
      <c r="U152" s="272" t="s">
        <v>3186</v>
      </c>
      <c r="V152" s="272"/>
      <c r="W152" s="272" t="s">
        <v>3187</v>
      </c>
      <c r="X152" s="272" t="s">
        <v>3188</v>
      </c>
      <c r="Y152" s="200"/>
      <c r="Z152" s="105">
        <f t="shared" si="3"/>
        <v>10</v>
      </c>
      <c r="AA152" s="105">
        <f t="shared" si="4"/>
        <v>20</v>
      </c>
      <c r="AB152" s="105">
        <f t="shared" si="5"/>
        <v>20</v>
      </c>
      <c r="AC152" s="105">
        <f t="shared" si="6"/>
        <v>30</v>
      </c>
      <c r="AD152" s="105">
        <f t="shared" si="7"/>
        <v>20</v>
      </c>
      <c r="AE152" s="105">
        <f t="shared" si="8"/>
        <v>40</v>
      </c>
      <c r="AF152" s="105">
        <f t="shared" si="9"/>
        <v>800</v>
      </c>
    </row>
    <row r="153">
      <c r="A153" s="175" t="s">
        <v>3251</v>
      </c>
      <c r="B153" s="176" t="s">
        <v>3252</v>
      </c>
      <c r="C153" s="177" t="s">
        <v>3249</v>
      </c>
      <c r="D153" s="274" t="s">
        <v>3245</v>
      </c>
      <c r="E153" s="275" t="s">
        <v>3166</v>
      </c>
      <c r="F153" s="272" t="s">
        <v>427</v>
      </c>
      <c r="G153" s="272" t="s">
        <v>3242</v>
      </c>
      <c r="H153" s="273" t="s">
        <v>415</v>
      </c>
      <c r="I153" s="272" t="s">
        <v>3207</v>
      </c>
      <c r="J153" s="273" t="s">
        <v>419</v>
      </c>
      <c r="K153" s="272" t="s">
        <v>3208</v>
      </c>
      <c r="L153" s="273" t="s">
        <v>415</v>
      </c>
      <c r="M153" s="272" t="s">
        <v>3196</v>
      </c>
      <c r="N153" s="273" t="s">
        <v>419</v>
      </c>
      <c r="O153" s="272" t="s">
        <v>3197</v>
      </c>
      <c r="P153" s="103" t="str">
        <f t="shared" si="1"/>
        <v>Medium</v>
      </c>
      <c r="Q153" s="103" t="str">
        <f t="shared" si="2"/>
        <v>High</v>
      </c>
      <c r="R153" s="103" t="str">
        <f t="shared" si="10"/>
        <v>High</v>
      </c>
      <c r="S153" s="273" t="s">
        <v>434</v>
      </c>
      <c r="T153" s="272" t="s">
        <v>3209</v>
      </c>
      <c r="U153" s="272" t="s">
        <v>3210</v>
      </c>
      <c r="V153" s="272"/>
      <c r="W153" s="272" t="s">
        <v>3211</v>
      </c>
      <c r="X153" s="272" t="s">
        <v>3212</v>
      </c>
      <c r="Y153" s="200"/>
      <c r="Z153" s="105">
        <f t="shared" si="3"/>
        <v>30</v>
      </c>
      <c r="AA153" s="105">
        <f t="shared" si="4"/>
        <v>20</v>
      </c>
      <c r="AB153" s="105">
        <f t="shared" si="5"/>
        <v>30</v>
      </c>
      <c r="AC153" s="105">
        <f t="shared" si="6"/>
        <v>20</v>
      </c>
      <c r="AD153" s="105">
        <f t="shared" si="7"/>
        <v>25</v>
      </c>
      <c r="AE153" s="105">
        <f t="shared" si="8"/>
        <v>40</v>
      </c>
      <c r="AF153" s="105">
        <f t="shared" si="9"/>
        <v>1000</v>
      </c>
    </row>
    <row r="154">
      <c r="A154" s="175" t="s">
        <v>3253</v>
      </c>
      <c r="B154" s="176" t="s">
        <v>3254</v>
      </c>
      <c r="C154" s="177" t="s">
        <v>3249</v>
      </c>
      <c r="D154" s="275" t="s">
        <v>3165</v>
      </c>
      <c r="E154" s="275" t="s">
        <v>3166</v>
      </c>
      <c r="F154" s="272" t="s">
        <v>427</v>
      </c>
      <c r="G154" s="272" t="s">
        <v>3167</v>
      </c>
      <c r="H154" s="273" t="s">
        <v>432</v>
      </c>
      <c r="I154" s="272" t="s">
        <v>3168</v>
      </c>
      <c r="J154" s="273" t="s">
        <v>415</v>
      </c>
      <c r="K154" s="272" t="s">
        <v>3169</v>
      </c>
      <c r="L154" s="273" t="s">
        <v>415</v>
      </c>
      <c r="M154" s="272" t="s">
        <v>3170</v>
      </c>
      <c r="N154" s="273" t="s">
        <v>417</v>
      </c>
      <c r="O154" s="272" t="s">
        <v>3171</v>
      </c>
      <c r="P154" s="103" t="str">
        <f t="shared" si="1"/>
        <v>Medium</v>
      </c>
      <c r="Q154" s="103" t="str">
        <f t="shared" si="2"/>
        <v>High</v>
      </c>
      <c r="R154" s="103" t="str">
        <f t="shared" si="10"/>
        <v>High</v>
      </c>
      <c r="S154" s="273" t="s">
        <v>434</v>
      </c>
      <c r="T154" s="272" t="s">
        <v>3172</v>
      </c>
      <c r="U154" s="272" t="s">
        <v>3173</v>
      </c>
      <c r="V154" s="272"/>
      <c r="W154" s="272" t="s">
        <v>3174</v>
      </c>
      <c r="X154" s="276" t="s">
        <v>3175</v>
      </c>
      <c r="Y154" s="200"/>
      <c r="Z154" s="105">
        <f t="shared" si="3"/>
        <v>40</v>
      </c>
      <c r="AA154" s="105">
        <f t="shared" si="4"/>
        <v>30</v>
      </c>
      <c r="AB154" s="105">
        <f t="shared" si="5"/>
        <v>30</v>
      </c>
      <c r="AC154" s="105">
        <f t="shared" si="6"/>
        <v>10</v>
      </c>
      <c r="AD154" s="105">
        <f t="shared" si="7"/>
        <v>27.5</v>
      </c>
      <c r="AE154" s="105">
        <f t="shared" si="8"/>
        <v>40</v>
      </c>
      <c r="AF154" s="105">
        <f t="shared" si="9"/>
        <v>1100</v>
      </c>
    </row>
    <row r="155">
      <c r="A155" s="175" t="s">
        <v>3255</v>
      </c>
      <c r="B155" s="176" t="s">
        <v>3256</v>
      </c>
      <c r="C155" s="177" t="s">
        <v>3257</v>
      </c>
      <c r="D155" s="271" t="s">
        <v>3258</v>
      </c>
      <c r="E155" s="271" t="s">
        <v>3216</v>
      </c>
      <c r="F155" s="272" t="s">
        <v>427</v>
      </c>
      <c r="G155" s="272" t="s">
        <v>3242</v>
      </c>
      <c r="H155" s="126" t="s">
        <v>419</v>
      </c>
      <c r="I155" s="272" t="s">
        <v>3181</v>
      </c>
      <c r="J155" s="126" t="s">
        <v>419</v>
      </c>
      <c r="K155" s="272" t="s">
        <v>3182</v>
      </c>
      <c r="L155" s="126" t="s">
        <v>419</v>
      </c>
      <c r="M155" s="272" t="s">
        <v>3183</v>
      </c>
      <c r="N155" s="126" t="s">
        <v>415</v>
      </c>
      <c r="O155" s="272" t="s">
        <v>3184</v>
      </c>
      <c r="P155" s="103" t="str">
        <f t="shared" si="1"/>
        <v>Medium</v>
      </c>
      <c r="Q155" s="103" t="str">
        <f t="shared" si="2"/>
        <v>High</v>
      </c>
      <c r="R155" s="103" t="str">
        <f t="shared" si="10"/>
        <v>High</v>
      </c>
      <c r="S155" s="126" t="s">
        <v>434</v>
      </c>
      <c r="T155" s="272" t="s">
        <v>3185</v>
      </c>
      <c r="U155" s="272" t="s">
        <v>3186</v>
      </c>
      <c r="V155" s="272"/>
      <c r="W155" s="272" t="s">
        <v>3187</v>
      </c>
      <c r="X155" s="272" t="s">
        <v>3188</v>
      </c>
      <c r="Y155" s="200"/>
      <c r="Z155" s="105">
        <f t="shared" si="3"/>
        <v>20</v>
      </c>
      <c r="AA155" s="105">
        <f t="shared" si="4"/>
        <v>20</v>
      </c>
      <c r="AB155" s="105">
        <f t="shared" si="5"/>
        <v>20</v>
      </c>
      <c r="AC155" s="105">
        <f t="shared" si="6"/>
        <v>30</v>
      </c>
      <c r="AD155" s="105">
        <f t="shared" si="7"/>
        <v>22.5</v>
      </c>
      <c r="AE155" s="105">
        <f t="shared" si="8"/>
        <v>40</v>
      </c>
      <c r="AF155" s="105">
        <f t="shared" si="9"/>
        <v>900</v>
      </c>
    </row>
    <row r="156">
      <c r="A156" s="175" t="s">
        <v>3259</v>
      </c>
      <c r="B156" s="176" t="s">
        <v>3260</v>
      </c>
      <c r="C156" s="177" t="s">
        <v>3257</v>
      </c>
      <c r="D156" s="274" t="s">
        <v>3261</v>
      </c>
      <c r="E156" s="275" t="s">
        <v>3262</v>
      </c>
      <c r="F156" s="273" t="s">
        <v>427</v>
      </c>
      <c r="G156" s="272" t="s">
        <v>3242</v>
      </c>
      <c r="H156" s="126" t="s">
        <v>415</v>
      </c>
      <c r="I156" s="272" t="s">
        <v>3207</v>
      </c>
      <c r="J156" s="126" t="s">
        <v>419</v>
      </c>
      <c r="K156" s="272" t="s">
        <v>3208</v>
      </c>
      <c r="L156" s="126" t="s">
        <v>415</v>
      </c>
      <c r="M156" s="272" t="s">
        <v>3196</v>
      </c>
      <c r="N156" s="126" t="s">
        <v>419</v>
      </c>
      <c r="O156" s="272" t="s">
        <v>3197</v>
      </c>
      <c r="P156" s="103" t="str">
        <f t="shared" si="1"/>
        <v>Medium</v>
      </c>
      <c r="Q156" s="103" t="str">
        <f t="shared" si="2"/>
        <v>High</v>
      </c>
      <c r="R156" s="103" t="str">
        <f t="shared" si="10"/>
        <v>High</v>
      </c>
      <c r="S156" s="126" t="s">
        <v>434</v>
      </c>
      <c r="T156" s="272" t="s">
        <v>3209</v>
      </c>
      <c r="U156" s="272" t="s">
        <v>3210</v>
      </c>
      <c r="V156" s="272"/>
      <c r="W156" s="272" t="s">
        <v>3211</v>
      </c>
      <c r="X156" s="272" t="s">
        <v>3212</v>
      </c>
      <c r="Y156" s="200"/>
      <c r="Z156" s="105">
        <f t="shared" si="3"/>
        <v>30</v>
      </c>
      <c r="AA156" s="105">
        <f t="shared" si="4"/>
        <v>20</v>
      </c>
      <c r="AB156" s="105">
        <f t="shared" si="5"/>
        <v>30</v>
      </c>
      <c r="AC156" s="105">
        <f t="shared" si="6"/>
        <v>20</v>
      </c>
      <c r="AD156" s="105">
        <f t="shared" si="7"/>
        <v>25</v>
      </c>
      <c r="AE156" s="105">
        <f t="shared" si="8"/>
        <v>40</v>
      </c>
      <c r="AF156" s="105">
        <f t="shared" si="9"/>
        <v>1000</v>
      </c>
    </row>
    <row r="157">
      <c r="A157" s="175" t="s">
        <v>3263</v>
      </c>
      <c r="B157" s="176" t="s">
        <v>3264</v>
      </c>
      <c r="C157" s="177" t="s">
        <v>3257</v>
      </c>
      <c r="D157" s="274" t="s">
        <v>3261</v>
      </c>
      <c r="E157" s="271" t="s">
        <v>3265</v>
      </c>
      <c r="F157" s="272" t="s">
        <v>427</v>
      </c>
      <c r="G157" s="272" t="s">
        <v>3167</v>
      </c>
      <c r="H157" s="126" t="s">
        <v>432</v>
      </c>
      <c r="I157" s="272" t="s">
        <v>3266</v>
      </c>
      <c r="J157" s="126" t="s">
        <v>415</v>
      </c>
      <c r="K157" s="272" t="s">
        <v>3169</v>
      </c>
      <c r="L157" s="126" t="s">
        <v>415</v>
      </c>
      <c r="M157" s="272" t="s">
        <v>3170</v>
      </c>
      <c r="N157" s="126" t="s">
        <v>417</v>
      </c>
      <c r="O157" s="272" t="s">
        <v>3171</v>
      </c>
      <c r="P157" s="103" t="str">
        <f t="shared" si="1"/>
        <v>Medium</v>
      </c>
      <c r="Q157" s="103" t="str">
        <f t="shared" si="2"/>
        <v>High</v>
      </c>
      <c r="R157" s="103" t="str">
        <f t="shared" si="10"/>
        <v>High</v>
      </c>
      <c r="S157" s="126" t="s">
        <v>434</v>
      </c>
      <c r="T157" s="272" t="s">
        <v>3172</v>
      </c>
      <c r="U157" s="272" t="s">
        <v>3173</v>
      </c>
      <c r="V157" s="272"/>
      <c r="W157" s="272" t="s">
        <v>3174</v>
      </c>
      <c r="X157" s="276" t="s">
        <v>3175</v>
      </c>
      <c r="Y157" s="200"/>
      <c r="Z157" s="105">
        <f t="shared" si="3"/>
        <v>40</v>
      </c>
      <c r="AA157" s="105">
        <f t="shared" si="4"/>
        <v>30</v>
      </c>
      <c r="AB157" s="105">
        <f t="shared" si="5"/>
        <v>30</v>
      </c>
      <c r="AC157" s="105">
        <f t="shared" si="6"/>
        <v>10</v>
      </c>
      <c r="AD157" s="105">
        <f t="shared" si="7"/>
        <v>27.5</v>
      </c>
      <c r="AE157" s="105">
        <f t="shared" si="8"/>
        <v>40</v>
      </c>
      <c r="AF157" s="105">
        <f t="shared" si="9"/>
        <v>1100</v>
      </c>
    </row>
    <row r="158">
      <c r="A158" s="175" t="s">
        <v>3267</v>
      </c>
      <c r="B158" s="176" t="s">
        <v>3268</v>
      </c>
      <c r="C158" s="177" t="s">
        <v>3269</v>
      </c>
      <c r="D158" s="271" t="s">
        <v>3270</v>
      </c>
      <c r="E158" s="271" t="s">
        <v>3216</v>
      </c>
      <c r="F158" s="272" t="s">
        <v>427</v>
      </c>
      <c r="G158" s="272" t="s">
        <v>3242</v>
      </c>
      <c r="H158" s="126" t="s">
        <v>419</v>
      </c>
      <c r="I158" s="272" t="s">
        <v>3181</v>
      </c>
      <c r="J158" s="126" t="s">
        <v>419</v>
      </c>
      <c r="K158" s="272" t="s">
        <v>3182</v>
      </c>
      <c r="L158" s="126" t="s">
        <v>419</v>
      </c>
      <c r="M158" s="272" t="s">
        <v>3183</v>
      </c>
      <c r="N158" s="126" t="s">
        <v>415</v>
      </c>
      <c r="O158" s="272" t="s">
        <v>3184</v>
      </c>
      <c r="P158" s="103" t="str">
        <f t="shared" si="1"/>
        <v>Medium</v>
      </c>
      <c r="Q158" s="103" t="str">
        <f t="shared" si="2"/>
        <v>High</v>
      </c>
      <c r="R158" s="103" t="str">
        <f t="shared" si="10"/>
        <v>High</v>
      </c>
      <c r="S158" s="126" t="s">
        <v>434</v>
      </c>
      <c r="T158" s="272" t="s">
        <v>3185</v>
      </c>
      <c r="U158" s="272" t="s">
        <v>3186</v>
      </c>
      <c r="V158" s="272"/>
      <c r="W158" s="272" t="s">
        <v>3187</v>
      </c>
      <c r="X158" s="272" t="s">
        <v>3188</v>
      </c>
      <c r="Y158" s="200"/>
      <c r="Z158" s="105">
        <f t="shared" si="3"/>
        <v>20</v>
      </c>
      <c r="AA158" s="105">
        <f t="shared" si="4"/>
        <v>20</v>
      </c>
      <c r="AB158" s="105">
        <f t="shared" si="5"/>
        <v>20</v>
      </c>
      <c r="AC158" s="105">
        <f t="shared" si="6"/>
        <v>30</v>
      </c>
      <c r="AD158" s="105">
        <f t="shared" si="7"/>
        <v>22.5</v>
      </c>
      <c r="AE158" s="105">
        <f t="shared" si="8"/>
        <v>40</v>
      </c>
      <c r="AF158" s="105">
        <f t="shared" si="9"/>
        <v>900</v>
      </c>
    </row>
    <row r="159">
      <c r="A159" s="175" t="s">
        <v>3271</v>
      </c>
      <c r="B159" s="176" t="s">
        <v>3272</v>
      </c>
      <c r="C159" s="177" t="s">
        <v>3269</v>
      </c>
      <c r="D159" s="274" t="s">
        <v>3261</v>
      </c>
      <c r="E159" s="275" t="s">
        <v>3262</v>
      </c>
      <c r="F159" s="272" t="s">
        <v>427</v>
      </c>
      <c r="G159" s="272" t="s">
        <v>3242</v>
      </c>
      <c r="H159" s="126" t="s">
        <v>415</v>
      </c>
      <c r="I159" s="272" t="s">
        <v>3273</v>
      </c>
      <c r="J159" s="126" t="s">
        <v>419</v>
      </c>
      <c r="K159" s="272" t="s">
        <v>3208</v>
      </c>
      <c r="L159" s="126" t="s">
        <v>415</v>
      </c>
      <c r="M159" s="272" t="s">
        <v>3196</v>
      </c>
      <c r="N159" s="126" t="s">
        <v>419</v>
      </c>
      <c r="O159" s="272" t="s">
        <v>3197</v>
      </c>
      <c r="P159" s="103" t="str">
        <f t="shared" si="1"/>
        <v>Medium</v>
      </c>
      <c r="Q159" s="103" t="str">
        <f t="shared" si="2"/>
        <v>High</v>
      </c>
      <c r="R159" s="103" t="str">
        <f t="shared" si="10"/>
        <v>High</v>
      </c>
      <c r="S159" s="126" t="s">
        <v>434</v>
      </c>
      <c r="T159" s="272" t="s">
        <v>3209</v>
      </c>
      <c r="U159" s="272" t="s">
        <v>3210</v>
      </c>
      <c r="V159" s="272"/>
      <c r="W159" s="272" t="s">
        <v>3211</v>
      </c>
      <c r="X159" s="272" t="s">
        <v>3212</v>
      </c>
      <c r="Y159" s="200"/>
      <c r="Z159" s="105">
        <f t="shared" si="3"/>
        <v>30</v>
      </c>
      <c r="AA159" s="105">
        <f t="shared" si="4"/>
        <v>20</v>
      </c>
      <c r="AB159" s="105">
        <f t="shared" si="5"/>
        <v>30</v>
      </c>
      <c r="AC159" s="105">
        <f t="shared" si="6"/>
        <v>20</v>
      </c>
      <c r="AD159" s="105">
        <f t="shared" si="7"/>
        <v>25</v>
      </c>
      <c r="AE159" s="105">
        <f t="shared" si="8"/>
        <v>40</v>
      </c>
      <c r="AF159" s="105">
        <f t="shared" si="9"/>
        <v>1000</v>
      </c>
    </row>
    <row r="160">
      <c r="A160" s="175" t="s">
        <v>3274</v>
      </c>
      <c r="B160" s="176" t="s">
        <v>3275</v>
      </c>
      <c r="C160" s="177" t="s">
        <v>3269</v>
      </c>
      <c r="D160" s="274" t="s">
        <v>3261</v>
      </c>
      <c r="E160" s="271" t="s">
        <v>3265</v>
      </c>
      <c r="F160" s="272" t="s">
        <v>427</v>
      </c>
      <c r="G160" s="272" t="s">
        <v>3167</v>
      </c>
      <c r="H160" s="126" t="s">
        <v>432</v>
      </c>
      <c r="I160" s="272" t="s">
        <v>3266</v>
      </c>
      <c r="J160" s="126" t="s">
        <v>415</v>
      </c>
      <c r="K160" s="272" t="s">
        <v>3169</v>
      </c>
      <c r="L160" s="126" t="s">
        <v>415</v>
      </c>
      <c r="M160" s="272" t="s">
        <v>3170</v>
      </c>
      <c r="N160" s="126" t="s">
        <v>417</v>
      </c>
      <c r="O160" s="272" t="s">
        <v>3171</v>
      </c>
      <c r="P160" s="103" t="str">
        <f t="shared" si="1"/>
        <v>Medium</v>
      </c>
      <c r="Q160" s="103" t="str">
        <f t="shared" si="2"/>
        <v>High</v>
      </c>
      <c r="R160" s="103" t="str">
        <f t="shared" si="10"/>
        <v>High</v>
      </c>
      <c r="S160" s="126" t="s">
        <v>434</v>
      </c>
      <c r="T160" s="272" t="s">
        <v>3172</v>
      </c>
      <c r="U160" s="272" t="s">
        <v>3173</v>
      </c>
      <c r="V160" s="272"/>
      <c r="W160" s="272" t="s">
        <v>3174</v>
      </c>
      <c r="X160" s="276" t="s">
        <v>3175</v>
      </c>
      <c r="Y160" s="200"/>
      <c r="Z160" s="105">
        <f t="shared" si="3"/>
        <v>40</v>
      </c>
      <c r="AA160" s="105">
        <f t="shared" si="4"/>
        <v>30</v>
      </c>
      <c r="AB160" s="105">
        <f t="shared" si="5"/>
        <v>30</v>
      </c>
      <c r="AC160" s="105">
        <f t="shared" si="6"/>
        <v>10</v>
      </c>
      <c r="AD160" s="105">
        <f t="shared" si="7"/>
        <v>27.5</v>
      </c>
      <c r="AE160" s="105">
        <f t="shared" si="8"/>
        <v>40</v>
      </c>
      <c r="AF160" s="105">
        <f t="shared" si="9"/>
        <v>1100</v>
      </c>
    </row>
    <row r="161">
      <c r="A161" s="175" t="s">
        <v>3276</v>
      </c>
      <c r="B161" s="176" t="s">
        <v>3277</v>
      </c>
      <c r="C161" s="177" t="s">
        <v>3278</v>
      </c>
      <c r="D161" s="185" t="s">
        <v>3279</v>
      </c>
      <c r="E161" s="119" t="s">
        <v>3090</v>
      </c>
      <c r="F161" s="272" t="s">
        <v>427</v>
      </c>
      <c r="G161" s="119" t="s">
        <v>3280</v>
      </c>
      <c r="H161" s="126" t="s">
        <v>417</v>
      </c>
      <c r="I161" s="119" t="s">
        <v>3092</v>
      </c>
      <c r="J161" s="126" t="s">
        <v>419</v>
      </c>
      <c r="K161" s="119" t="s">
        <v>3093</v>
      </c>
      <c r="L161" s="126" t="s">
        <v>417</v>
      </c>
      <c r="M161" s="119" t="s">
        <v>3094</v>
      </c>
      <c r="N161" s="126" t="s">
        <v>415</v>
      </c>
      <c r="O161" s="119" t="s">
        <v>3095</v>
      </c>
      <c r="P161" s="103" t="str">
        <f t="shared" si="1"/>
        <v>Low</v>
      </c>
      <c r="Q161" s="103" t="str">
        <f t="shared" si="2"/>
        <v>High</v>
      </c>
      <c r="R161" s="103" t="str">
        <f t="shared" si="10"/>
        <v>Medium</v>
      </c>
      <c r="S161" s="126" t="s">
        <v>434</v>
      </c>
      <c r="T161" s="126" t="s">
        <v>495</v>
      </c>
      <c r="U161" s="126"/>
      <c r="V161" s="119"/>
      <c r="W161" s="119" t="s">
        <v>3096</v>
      </c>
      <c r="X161" s="129"/>
      <c r="Y161" s="200"/>
      <c r="Z161" s="105">
        <f t="shared" si="3"/>
        <v>10</v>
      </c>
      <c r="AA161" s="105">
        <f t="shared" si="4"/>
        <v>20</v>
      </c>
      <c r="AB161" s="105">
        <f t="shared" si="5"/>
        <v>10</v>
      </c>
      <c r="AC161" s="105">
        <f t="shared" si="6"/>
        <v>30</v>
      </c>
      <c r="AD161" s="105">
        <f t="shared" si="7"/>
        <v>17.5</v>
      </c>
      <c r="AE161" s="105">
        <f t="shared" si="8"/>
        <v>40</v>
      </c>
      <c r="AF161" s="105">
        <f t="shared" si="9"/>
        <v>700</v>
      </c>
    </row>
    <row r="162">
      <c r="A162" s="175" t="s">
        <v>3281</v>
      </c>
      <c r="B162" s="176" t="s">
        <v>3282</v>
      </c>
      <c r="C162" s="177" t="s">
        <v>3278</v>
      </c>
      <c r="D162" s="185" t="s">
        <v>3279</v>
      </c>
      <c r="E162" s="119" t="s">
        <v>3090</v>
      </c>
      <c r="F162" s="272" t="s">
        <v>427</v>
      </c>
      <c r="G162" s="119" t="s">
        <v>3280</v>
      </c>
      <c r="H162" s="126" t="s">
        <v>415</v>
      </c>
      <c r="I162" s="126" t="s">
        <v>3283</v>
      </c>
      <c r="J162" s="126" t="s">
        <v>419</v>
      </c>
      <c r="K162" s="126" t="s">
        <v>3284</v>
      </c>
      <c r="L162" s="126" t="s">
        <v>419</v>
      </c>
      <c r="M162" s="119" t="s">
        <v>3285</v>
      </c>
      <c r="N162" s="126" t="s">
        <v>417</v>
      </c>
      <c r="O162" s="119" t="s">
        <v>3102</v>
      </c>
      <c r="P162" s="103" t="str">
        <f t="shared" si="1"/>
        <v>Low</v>
      </c>
      <c r="Q162" s="103" t="str">
        <f t="shared" si="2"/>
        <v>High</v>
      </c>
      <c r="R162" s="103" t="str">
        <f t="shared" si="10"/>
        <v>Medium</v>
      </c>
      <c r="S162" s="126" t="s">
        <v>434</v>
      </c>
      <c r="T162" s="126" t="s">
        <v>3286</v>
      </c>
      <c r="U162" s="126"/>
      <c r="V162" s="126"/>
      <c r="W162" s="126" t="s">
        <v>3287</v>
      </c>
      <c r="X162" s="129"/>
      <c r="Y162" s="200"/>
      <c r="Z162" s="105">
        <f t="shared" si="3"/>
        <v>30</v>
      </c>
      <c r="AA162" s="105">
        <f t="shared" si="4"/>
        <v>20</v>
      </c>
      <c r="AB162" s="105">
        <f t="shared" si="5"/>
        <v>20</v>
      </c>
      <c r="AC162" s="105">
        <f t="shared" si="6"/>
        <v>10</v>
      </c>
      <c r="AD162" s="105">
        <f t="shared" si="7"/>
        <v>20</v>
      </c>
      <c r="AE162" s="105">
        <f t="shared" si="8"/>
        <v>40</v>
      </c>
      <c r="AF162" s="105">
        <f t="shared" si="9"/>
        <v>800</v>
      </c>
    </row>
    <row r="163">
      <c r="A163" s="175" t="s">
        <v>3288</v>
      </c>
      <c r="B163" s="176" t="s">
        <v>3289</v>
      </c>
      <c r="C163" s="177" t="s">
        <v>3278</v>
      </c>
      <c r="D163" s="185" t="s">
        <v>3279</v>
      </c>
      <c r="E163" s="119" t="s">
        <v>3290</v>
      </c>
      <c r="F163" s="273" t="s">
        <v>427</v>
      </c>
      <c r="G163" s="119" t="s">
        <v>3280</v>
      </c>
      <c r="H163" s="126" t="s">
        <v>432</v>
      </c>
      <c r="I163" s="126" t="s">
        <v>3291</v>
      </c>
      <c r="J163" s="126" t="s">
        <v>419</v>
      </c>
      <c r="K163" s="119" t="s">
        <v>3284</v>
      </c>
      <c r="L163" s="126" t="s">
        <v>415</v>
      </c>
      <c r="M163" s="126" t="s">
        <v>3292</v>
      </c>
      <c r="N163" s="126" t="s">
        <v>417</v>
      </c>
      <c r="O163" s="119" t="s">
        <v>3102</v>
      </c>
      <c r="P163" s="103" t="str">
        <f t="shared" si="1"/>
        <v>Medium</v>
      </c>
      <c r="Q163" s="103" t="str">
        <f t="shared" si="2"/>
        <v>High</v>
      </c>
      <c r="R163" s="103" t="str">
        <f t="shared" si="10"/>
        <v>High</v>
      </c>
      <c r="S163" s="126" t="s">
        <v>434</v>
      </c>
      <c r="T163" s="126" t="s">
        <v>3293</v>
      </c>
      <c r="U163" s="126"/>
      <c r="V163" s="126"/>
      <c r="W163" s="126" t="s">
        <v>3294</v>
      </c>
      <c r="X163" s="129"/>
      <c r="Y163" s="200"/>
      <c r="Z163" s="105">
        <f t="shared" si="3"/>
        <v>40</v>
      </c>
      <c r="AA163" s="105">
        <f t="shared" si="4"/>
        <v>20</v>
      </c>
      <c r="AB163" s="105">
        <f t="shared" si="5"/>
        <v>30</v>
      </c>
      <c r="AC163" s="105">
        <f t="shared" si="6"/>
        <v>10</v>
      </c>
      <c r="AD163" s="105">
        <f t="shared" si="7"/>
        <v>25</v>
      </c>
      <c r="AE163" s="105">
        <f t="shared" si="8"/>
        <v>40</v>
      </c>
      <c r="AF163" s="105">
        <f t="shared" si="9"/>
        <v>1000</v>
      </c>
    </row>
    <row r="164">
      <c r="A164" s="175" t="s">
        <v>3295</v>
      </c>
      <c r="B164" s="176" t="s">
        <v>3296</v>
      </c>
      <c r="C164" s="177" t="s">
        <v>3297</v>
      </c>
      <c r="D164" s="277" t="s">
        <v>3298</v>
      </c>
      <c r="E164" s="241" t="s">
        <v>3299</v>
      </c>
      <c r="F164" s="126" t="s">
        <v>413</v>
      </c>
      <c r="G164" s="126" t="s">
        <v>3300</v>
      </c>
      <c r="H164" s="126" t="s">
        <v>417</v>
      </c>
      <c r="I164" s="126" t="s">
        <v>445</v>
      </c>
      <c r="J164" s="126" t="s">
        <v>417</v>
      </c>
      <c r="K164" s="126"/>
      <c r="L164" s="126"/>
      <c r="M164" s="126"/>
      <c r="N164" s="126"/>
      <c r="O164" s="126"/>
      <c r="P164" s="103" t="str">
        <f t="shared" si="1"/>
        <v>Very Low</v>
      </c>
      <c r="Q164" s="103" t="str">
        <f t="shared" si="2"/>
        <v>Very Low</v>
      </c>
      <c r="R164" s="103" t="str">
        <f t="shared" si="10"/>
        <v>Very Low</v>
      </c>
      <c r="S164" s="126"/>
      <c r="T164" s="126"/>
      <c r="U164" s="126"/>
      <c r="V164" s="129"/>
      <c r="W164" s="129"/>
      <c r="X164" s="129"/>
      <c r="Y164" s="200"/>
      <c r="Z164" s="105">
        <f t="shared" si="3"/>
        <v>10</v>
      </c>
      <c r="AA164" s="105">
        <f t="shared" si="4"/>
        <v>10</v>
      </c>
      <c r="AB164" s="105">
        <f t="shared" si="5"/>
        <v>0</v>
      </c>
      <c r="AC164" s="105">
        <f t="shared" si="6"/>
        <v>0</v>
      </c>
      <c r="AD164" s="105">
        <f t="shared" si="7"/>
        <v>5</v>
      </c>
      <c r="AE164" s="105">
        <f t="shared" si="8"/>
        <v>10</v>
      </c>
      <c r="AF164" s="105">
        <f t="shared" si="9"/>
        <v>50</v>
      </c>
    </row>
    <row r="165">
      <c r="A165" s="175" t="s">
        <v>3301</v>
      </c>
      <c r="B165" s="176" t="s">
        <v>3302</v>
      </c>
      <c r="C165" s="177" t="s">
        <v>3297</v>
      </c>
      <c r="D165" s="277" t="s">
        <v>3298</v>
      </c>
      <c r="E165" s="241" t="s">
        <v>3299</v>
      </c>
      <c r="F165" s="126" t="s">
        <v>413</v>
      </c>
      <c r="G165" s="126" t="s">
        <v>3300</v>
      </c>
      <c r="H165" s="126" t="s">
        <v>415</v>
      </c>
      <c r="I165" s="277" t="s">
        <v>3181</v>
      </c>
      <c r="J165" s="126" t="s">
        <v>419</v>
      </c>
      <c r="K165" s="126"/>
      <c r="L165" s="126"/>
      <c r="M165" s="126"/>
      <c r="N165" s="126"/>
      <c r="O165" s="126"/>
      <c r="P165" s="103" t="str">
        <f t="shared" si="1"/>
        <v>Low</v>
      </c>
      <c r="Q165" s="103" t="str">
        <f t="shared" si="2"/>
        <v>Very Low</v>
      </c>
      <c r="R165" s="103" t="str">
        <f t="shared" si="10"/>
        <v>Very Low</v>
      </c>
      <c r="S165" s="126"/>
      <c r="T165" s="129"/>
      <c r="U165" s="126"/>
      <c r="V165" s="129"/>
      <c r="W165" s="129"/>
      <c r="X165" s="129"/>
      <c r="Y165" s="200"/>
      <c r="Z165" s="105">
        <f t="shared" si="3"/>
        <v>30</v>
      </c>
      <c r="AA165" s="105">
        <f t="shared" si="4"/>
        <v>20</v>
      </c>
      <c r="AB165" s="105">
        <f t="shared" si="5"/>
        <v>0</v>
      </c>
      <c r="AC165" s="105">
        <f t="shared" si="6"/>
        <v>0</v>
      </c>
      <c r="AD165" s="105">
        <f t="shared" si="7"/>
        <v>12.5</v>
      </c>
      <c r="AE165" s="105">
        <f t="shared" si="8"/>
        <v>10</v>
      </c>
      <c r="AF165" s="105">
        <f t="shared" si="9"/>
        <v>125</v>
      </c>
    </row>
    <row r="166">
      <c r="A166" s="175" t="s">
        <v>3303</v>
      </c>
      <c r="B166" s="176" t="s">
        <v>3304</v>
      </c>
      <c r="C166" s="177" t="s">
        <v>3297</v>
      </c>
      <c r="D166" s="277" t="s">
        <v>3298</v>
      </c>
      <c r="E166" s="241" t="s">
        <v>3299</v>
      </c>
      <c r="F166" s="126" t="s">
        <v>413</v>
      </c>
      <c r="G166" s="126" t="s">
        <v>3300</v>
      </c>
      <c r="H166" s="126" t="s">
        <v>415</v>
      </c>
      <c r="I166" s="277" t="s">
        <v>3181</v>
      </c>
      <c r="J166" s="126" t="s">
        <v>417</v>
      </c>
      <c r="K166" s="126"/>
      <c r="L166" s="126"/>
      <c r="M166" s="126"/>
      <c r="N166" s="126"/>
      <c r="O166" s="126"/>
      <c r="P166" s="103" t="str">
        <f t="shared" si="1"/>
        <v>Very Low</v>
      </c>
      <c r="Q166" s="103" t="str">
        <f t="shared" si="2"/>
        <v>Very Low</v>
      </c>
      <c r="R166" s="103" t="str">
        <f t="shared" si="10"/>
        <v>Very Low</v>
      </c>
      <c r="S166" s="126"/>
      <c r="T166" s="126"/>
      <c r="U166" s="126"/>
      <c r="V166" s="129"/>
      <c r="W166" s="129"/>
      <c r="X166" s="129"/>
      <c r="Y166" s="200"/>
      <c r="Z166" s="105">
        <f t="shared" si="3"/>
        <v>30</v>
      </c>
      <c r="AA166" s="105">
        <f t="shared" si="4"/>
        <v>10</v>
      </c>
      <c r="AB166" s="105">
        <f t="shared" si="5"/>
        <v>0</v>
      </c>
      <c r="AC166" s="105">
        <f t="shared" si="6"/>
        <v>0</v>
      </c>
      <c r="AD166" s="105">
        <f t="shared" si="7"/>
        <v>10</v>
      </c>
      <c r="AE166" s="105">
        <f t="shared" si="8"/>
        <v>10</v>
      </c>
      <c r="AF166" s="105">
        <f t="shared" si="9"/>
        <v>100</v>
      </c>
    </row>
    <row r="167">
      <c r="A167" s="175" t="s">
        <v>3305</v>
      </c>
      <c r="B167" s="176" t="s">
        <v>3306</v>
      </c>
      <c r="C167" s="177" t="s">
        <v>3307</v>
      </c>
      <c r="D167" s="277" t="s">
        <v>3298</v>
      </c>
      <c r="E167" s="241" t="s">
        <v>3299</v>
      </c>
      <c r="F167" s="126" t="s">
        <v>413</v>
      </c>
      <c r="G167" s="126" t="s">
        <v>3300</v>
      </c>
      <c r="H167" s="126" t="s">
        <v>417</v>
      </c>
      <c r="I167" s="126" t="s">
        <v>445</v>
      </c>
      <c r="J167" s="126" t="s">
        <v>419</v>
      </c>
      <c r="K167" s="126"/>
      <c r="L167" s="126"/>
      <c r="M167" s="278"/>
      <c r="N167" s="126"/>
      <c r="O167" s="126"/>
      <c r="P167" s="103" t="str">
        <f t="shared" si="1"/>
        <v>Very Low</v>
      </c>
      <c r="Q167" s="103" t="str">
        <f t="shared" si="2"/>
        <v>Very Low</v>
      </c>
      <c r="R167" s="103" t="str">
        <f t="shared" si="10"/>
        <v>Very Low</v>
      </c>
      <c r="S167" s="126"/>
      <c r="T167" s="126"/>
      <c r="U167" s="126"/>
      <c r="V167" s="129"/>
      <c r="W167" s="129"/>
      <c r="X167" s="129"/>
      <c r="Y167" s="200"/>
      <c r="Z167" s="105">
        <f t="shared" si="3"/>
        <v>10</v>
      </c>
      <c r="AA167" s="105">
        <f t="shared" si="4"/>
        <v>20</v>
      </c>
      <c r="AB167" s="105">
        <f t="shared" si="5"/>
        <v>0</v>
      </c>
      <c r="AC167" s="105">
        <f t="shared" si="6"/>
        <v>0</v>
      </c>
      <c r="AD167" s="105">
        <f t="shared" si="7"/>
        <v>7.5</v>
      </c>
      <c r="AE167" s="105">
        <f t="shared" si="8"/>
        <v>10</v>
      </c>
      <c r="AF167" s="105">
        <f t="shared" si="9"/>
        <v>75</v>
      </c>
    </row>
    <row r="168">
      <c r="A168" s="175" t="s">
        <v>3308</v>
      </c>
      <c r="B168" s="176" t="s">
        <v>3309</v>
      </c>
      <c r="C168" s="177" t="s">
        <v>3307</v>
      </c>
      <c r="D168" s="277" t="s">
        <v>3298</v>
      </c>
      <c r="E168" s="241" t="s">
        <v>3299</v>
      </c>
      <c r="F168" s="126" t="s">
        <v>413</v>
      </c>
      <c r="G168" s="126" t="s">
        <v>3300</v>
      </c>
      <c r="H168" s="126" t="s">
        <v>415</v>
      </c>
      <c r="I168" s="277" t="s">
        <v>3181</v>
      </c>
      <c r="J168" s="126" t="s">
        <v>417</v>
      </c>
      <c r="K168" s="126"/>
      <c r="L168" s="126"/>
      <c r="M168" s="278"/>
      <c r="N168" s="126"/>
      <c r="O168" s="126"/>
      <c r="P168" s="103" t="str">
        <f t="shared" si="1"/>
        <v>Very Low</v>
      </c>
      <c r="Q168" s="103" t="str">
        <f t="shared" si="2"/>
        <v>Very Low</v>
      </c>
      <c r="R168" s="103" t="str">
        <f t="shared" si="10"/>
        <v>Very Low</v>
      </c>
      <c r="S168" s="126"/>
      <c r="T168" s="129"/>
      <c r="U168" s="126"/>
      <c r="V168" s="129"/>
      <c r="W168" s="129"/>
      <c r="X168" s="129"/>
      <c r="Y168" s="200"/>
      <c r="Z168" s="105">
        <f t="shared" si="3"/>
        <v>30</v>
      </c>
      <c r="AA168" s="105">
        <f t="shared" si="4"/>
        <v>10</v>
      </c>
      <c r="AB168" s="105">
        <f t="shared" si="5"/>
        <v>0</v>
      </c>
      <c r="AC168" s="105">
        <f t="shared" si="6"/>
        <v>0</v>
      </c>
      <c r="AD168" s="105">
        <f t="shared" si="7"/>
        <v>10</v>
      </c>
      <c r="AE168" s="105">
        <f t="shared" si="8"/>
        <v>10</v>
      </c>
      <c r="AF168" s="105">
        <f t="shared" si="9"/>
        <v>100</v>
      </c>
    </row>
    <row r="169">
      <c r="A169" s="175" t="s">
        <v>3310</v>
      </c>
      <c r="B169" s="176" t="s">
        <v>3311</v>
      </c>
      <c r="C169" s="177" t="s">
        <v>3307</v>
      </c>
      <c r="D169" s="277" t="s">
        <v>3298</v>
      </c>
      <c r="E169" s="241" t="s">
        <v>3299</v>
      </c>
      <c r="F169" s="126" t="s">
        <v>413</v>
      </c>
      <c r="G169" s="126" t="s">
        <v>3300</v>
      </c>
      <c r="H169" s="126" t="s">
        <v>415</v>
      </c>
      <c r="I169" s="277" t="s">
        <v>3181</v>
      </c>
      <c r="J169" s="126" t="s">
        <v>417</v>
      </c>
      <c r="K169" s="126"/>
      <c r="L169" s="126"/>
      <c r="M169" s="126"/>
      <c r="N169" s="126"/>
      <c r="O169" s="126"/>
      <c r="P169" s="103" t="str">
        <f t="shared" si="1"/>
        <v>Very Low</v>
      </c>
      <c r="Q169" s="103" t="str">
        <f t="shared" si="2"/>
        <v>Very Low</v>
      </c>
      <c r="R169" s="103" t="str">
        <f t="shared" si="10"/>
        <v>Very Low</v>
      </c>
      <c r="S169" s="126"/>
      <c r="T169" s="129"/>
      <c r="U169" s="126"/>
      <c r="V169" s="129"/>
      <c r="W169" s="129"/>
      <c r="X169" s="129"/>
      <c r="Y169" s="200"/>
      <c r="Z169" s="105">
        <f t="shared" si="3"/>
        <v>30</v>
      </c>
      <c r="AA169" s="105">
        <f t="shared" si="4"/>
        <v>10</v>
      </c>
      <c r="AB169" s="105">
        <f t="shared" si="5"/>
        <v>0</v>
      </c>
      <c r="AC169" s="105">
        <f t="shared" si="6"/>
        <v>0</v>
      </c>
      <c r="AD169" s="105">
        <f t="shared" si="7"/>
        <v>10</v>
      </c>
      <c r="AE169" s="105">
        <f t="shared" si="8"/>
        <v>10</v>
      </c>
      <c r="AF169" s="105">
        <f t="shared" si="9"/>
        <v>100</v>
      </c>
    </row>
    <row r="170">
      <c r="A170" s="175" t="s">
        <v>3312</v>
      </c>
      <c r="B170" s="176" t="s">
        <v>3313</v>
      </c>
      <c r="C170" s="177" t="s">
        <v>3314</v>
      </c>
      <c r="D170" s="126" t="s">
        <v>3315</v>
      </c>
      <c r="E170" s="185" t="s">
        <v>3316</v>
      </c>
      <c r="F170" s="126" t="s">
        <v>427</v>
      </c>
      <c r="G170" s="279" t="s">
        <v>3317</v>
      </c>
      <c r="H170" s="126" t="s">
        <v>417</v>
      </c>
      <c r="I170" s="126" t="s">
        <v>3318</v>
      </c>
      <c r="J170" s="126" t="s">
        <v>417</v>
      </c>
      <c r="K170" s="126" t="s">
        <v>3319</v>
      </c>
      <c r="L170" s="126" t="s">
        <v>417</v>
      </c>
      <c r="M170" s="126" t="s">
        <v>418</v>
      </c>
      <c r="N170" s="126" t="s">
        <v>415</v>
      </c>
      <c r="O170" s="126"/>
      <c r="P170" s="103" t="str">
        <f t="shared" si="1"/>
        <v>Low</v>
      </c>
      <c r="Q170" s="103" t="str">
        <f t="shared" si="2"/>
        <v>High</v>
      </c>
      <c r="R170" s="103" t="str">
        <f t="shared" si="10"/>
        <v>Medium</v>
      </c>
      <c r="S170" s="126" t="s">
        <v>434</v>
      </c>
      <c r="T170" s="126" t="s">
        <v>495</v>
      </c>
      <c r="U170" s="126" t="s">
        <v>84</v>
      </c>
      <c r="V170" s="126"/>
      <c r="W170" s="126" t="s">
        <v>3320</v>
      </c>
      <c r="X170" s="129"/>
      <c r="Y170" s="200"/>
      <c r="Z170" s="105">
        <f t="shared" si="3"/>
        <v>10</v>
      </c>
      <c r="AA170" s="105">
        <f t="shared" si="4"/>
        <v>10</v>
      </c>
      <c r="AB170" s="105">
        <f t="shared" si="5"/>
        <v>10</v>
      </c>
      <c r="AC170" s="105">
        <f t="shared" si="6"/>
        <v>30</v>
      </c>
      <c r="AD170" s="105">
        <f t="shared" si="7"/>
        <v>15</v>
      </c>
      <c r="AE170" s="105">
        <f t="shared" si="8"/>
        <v>40</v>
      </c>
      <c r="AF170" s="105">
        <f t="shared" si="9"/>
        <v>600</v>
      </c>
    </row>
    <row r="171">
      <c r="A171" s="175" t="s">
        <v>3321</v>
      </c>
      <c r="B171" s="176" t="s">
        <v>3322</v>
      </c>
      <c r="C171" s="177" t="s">
        <v>3314</v>
      </c>
      <c r="D171" s="185" t="s">
        <v>3323</v>
      </c>
      <c r="E171" s="178" t="s">
        <v>3316</v>
      </c>
      <c r="F171" s="126" t="s">
        <v>427</v>
      </c>
      <c r="G171" s="126" t="s">
        <v>3317</v>
      </c>
      <c r="H171" s="126" t="s">
        <v>417</v>
      </c>
      <c r="I171" s="126" t="s">
        <v>3318</v>
      </c>
      <c r="J171" s="126" t="s">
        <v>417</v>
      </c>
      <c r="K171" s="126" t="s">
        <v>3319</v>
      </c>
      <c r="L171" s="126" t="s">
        <v>417</v>
      </c>
      <c r="M171" s="126" t="s">
        <v>418</v>
      </c>
      <c r="N171" s="126" t="s">
        <v>415</v>
      </c>
      <c r="O171" s="126"/>
      <c r="P171" s="103" t="str">
        <f t="shared" si="1"/>
        <v>Low</v>
      </c>
      <c r="Q171" s="103" t="str">
        <f t="shared" si="2"/>
        <v>High</v>
      </c>
      <c r="R171" s="103" t="str">
        <f t="shared" si="10"/>
        <v>Medium</v>
      </c>
      <c r="S171" s="126" t="s">
        <v>434</v>
      </c>
      <c r="T171" s="126" t="s">
        <v>3051</v>
      </c>
      <c r="U171" s="126" t="s">
        <v>84</v>
      </c>
      <c r="V171" s="126"/>
      <c r="W171" s="126" t="s">
        <v>3324</v>
      </c>
      <c r="X171" s="129"/>
      <c r="Y171" s="200"/>
      <c r="Z171" s="105">
        <f t="shared" si="3"/>
        <v>10</v>
      </c>
      <c r="AA171" s="105">
        <f t="shared" si="4"/>
        <v>10</v>
      </c>
      <c r="AB171" s="105">
        <f t="shared" si="5"/>
        <v>10</v>
      </c>
      <c r="AC171" s="105">
        <f t="shared" si="6"/>
        <v>30</v>
      </c>
      <c r="AD171" s="105">
        <f t="shared" si="7"/>
        <v>15</v>
      </c>
      <c r="AE171" s="105">
        <f t="shared" si="8"/>
        <v>40</v>
      </c>
      <c r="AF171" s="105">
        <f t="shared" si="9"/>
        <v>600</v>
      </c>
    </row>
    <row r="172">
      <c r="A172" s="175" t="s">
        <v>3325</v>
      </c>
      <c r="B172" s="176" t="s">
        <v>3326</v>
      </c>
      <c r="C172" s="177" t="s">
        <v>3314</v>
      </c>
      <c r="D172" s="185" t="s">
        <v>445</v>
      </c>
      <c r="E172" s="178" t="s">
        <v>3316</v>
      </c>
      <c r="F172" s="126" t="s">
        <v>427</v>
      </c>
      <c r="G172" s="126" t="s">
        <v>3317</v>
      </c>
      <c r="H172" s="126" t="s">
        <v>417</v>
      </c>
      <c r="I172" s="126" t="s">
        <v>3318</v>
      </c>
      <c r="J172" s="126" t="s">
        <v>417</v>
      </c>
      <c r="K172" s="126" t="s">
        <v>3319</v>
      </c>
      <c r="L172" s="126" t="s">
        <v>417</v>
      </c>
      <c r="M172" s="126" t="s">
        <v>418</v>
      </c>
      <c r="N172" s="126" t="s">
        <v>415</v>
      </c>
      <c r="O172" s="126"/>
      <c r="P172" s="103" t="str">
        <f t="shared" si="1"/>
        <v>Low</v>
      </c>
      <c r="Q172" s="103" t="str">
        <f t="shared" si="2"/>
        <v>High</v>
      </c>
      <c r="R172" s="103" t="str">
        <f t="shared" si="10"/>
        <v>Medium</v>
      </c>
      <c r="S172" s="126" t="s">
        <v>434</v>
      </c>
      <c r="T172" s="126" t="s">
        <v>752</v>
      </c>
      <c r="U172" s="126" t="s">
        <v>84</v>
      </c>
      <c r="V172" s="126"/>
      <c r="W172" s="126" t="s">
        <v>1959</v>
      </c>
      <c r="X172" s="129"/>
      <c r="Y172" s="200"/>
      <c r="Z172" s="105">
        <f t="shared" si="3"/>
        <v>10</v>
      </c>
      <c r="AA172" s="105">
        <f t="shared" si="4"/>
        <v>10</v>
      </c>
      <c r="AB172" s="105">
        <f t="shared" si="5"/>
        <v>10</v>
      </c>
      <c r="AC172" s="105">
        <f t="shared" si="6"/>
        <v>30</v>
      </c>
      <c r="AD172" s="105">
        <f t="shared" si="7"/>
        <v>15</v>
      </c>
      <c r="AE172" s="105">
        <f t="shared" si="8"/>
        <v>40</v>
      </c>
      <c r="AF172" s="105">
        <f t="shared" si="9"/>
        <v>600</v>
      </c>
    </row>
    <row r="173">
      <c r="A173" s="175" t="s">
        <v>3327</v>
      </c>
      <c r="B173" s="176" t="s">
        <v>3328</v>
      </c>
      <c r="C173" s="177" t="s">
        <v>3329</v>
      </c>
      <c r="D173" s="189" t="s">
        <v>3330</v>
      </c>
      <c r="E173" s="198" t="s">
        <v>3331</v>
      </c>
      <c r="F173" s="199" t="s">
        <v>427</v>
      </c>
      <c r="G173" s="199" t="s">
        <v>3332</v>
      </c>
      <c r="H173" s="199" t="s">
        <v>417</v>
      </c>
      <c r="I173" s="199" t="s">
        <v>3333</v>
      </c>
      <c r="J173" s="199" t="s">
        <v>415</v>
      </c>
      <c r="K173" s="199" t="s">
        <v>3334</v>
      </c>
      <c r="L173" s="199" t="s">
        <v>417</v>
      </c>
      <c r="M173" s="199" t="s">
        <v>3335</v>
      </c>
      <c r="N173" s="199" t="s">
        <v>432</v>
      </c>
      <c r="O173" s="199" t="s">
        <v>3336</v>
      </c>
      <c r="P173" s="103" t="str">
        <f t="shared" si="1"/>
        <v>Medium</v>
      </c>
      <c r="Q173" s="103" t="str">
        <f t="shared" si="2"/>
        <v>High</v>
      </c>
      <c r="R173" s="103" t="str">
        <f t="shared" si="10"/>
        <v>High</v>
      </c>
      <c r="S173" s="126" t="s">
        <v>434</v>
      </c>
      <c r="T173" s="126" t="s">
        <v>3337</v>
      </c>
      <c r="U173" s="126" t="s">
        <v>3338</v>
      </c>
      <c r="V173" s="126"/>
      <c r="W173" s="126" t="s">
        <v>3339</v>
      </c>
      <c r="X173" s="126"/>
      <c r="Y173" s="200"/>
      <c r="Z173" s="105">
        <f t="shared" si="3"/>
        <v>10</v>
      </c>
      <c r="AA173" s="105">
        <f t="shared" si="4"/>
        <v>30</v>
      </c>
      <c r="AB173" s="105">
        <f t="shared" si="5"/>
        <v>10</v>
      </c>
      <c r="AC173" s="105">
        <f t="shared" si="6"/>
        <v>40</v>
      </c>
      <c r="AD173" s="105">
        <f t="shared" si="7"/>
        <v>22.5</v>
      </c>
      <c r="AE173" s="105">
        <f t="shared" si="8"/>
        <v>40</v>
      </c>
      <c r="AF173" s="105">
        <f t="shared" si="9"/>
        <v>900</v>
      </c>
    </row>
    <row r="174">
      <c r="A174" s="175" t="s">
        <v>3340</v>
      </c>
      <c r="B174" s="176" t="s">
        <v>3341</v>
      </c>
      <c r="C174" s="177" t="s">
        <v>3329</v>
      </c>
      <c r="D174" s="189" t="s">
        <v>3342</v>
      </c>
      <c r="E174" s="198" t="s">
        <v>3343</v>
      </c>
      <c r="F174" s="199" t="s">
        <v>427</v>
      </c>
      <c r="G174" s="199" t="s">
        <v>3344</v>
      </c>
      <c r="H174" s="199" t="s">
        <v>415</v>
      </c>
      <c r="I174" s="280" t="s">
        <v>3345</v>
      </c>
      <c r="J174" s="199" t="s">
        <v>419</v>
      </c>
      <c r="K174" s="198" t="s">
        <v>3208</v>
      </c>
      <c r="L174" s="199" t="s">
        <v>415</v>
      </c>
      <c r="M174" s="199" t="s">
        <v>3346</v>
      </c>
      <c r="N174" s="199" t="s">
        <v>417</v>
      </c>
      <c r="O174" s="199" t="s">
        <v>1566</v>
      </c>
      <c r="P174" s="103" t="str">
        <f t="shared" si="1"/>
        <v>Medium</v>
      </c>
      <c r="Q174" s="103" t="str">
        <f t="shared" si="2"/>
        <v>High</v>
      </c>
      <c r="R174" s="103" t="str">
        <f t="shared" si="10"/>
        <v>High</v>
      </c>
      <c r="S174" s="126" t="s">
        <v>434</v>
      </c>
      <c r="T174" s="126" t="s">
        <v>3347</v>
      </c>
      <c r="U174" s="126"/>
      <c r="V174" s="126"/>
      <c r="W174" s="126"/>
      <c r="X174" s="126"/>
      <c r="Y174" s="200"/>
      <c r="Z174" s="105">
        <f t="shared" si="3"/>
        <v>30</v>
      </c>
      <c r="AA174" s="105">
        <f t="shared" si="4"/>
        <v>20</v>
      </c>
      <c r="AB174" s="105">
        <f t="shared" si="5"/>
        <v>30</v>
      </c>
      <c r="AC174" s="105">
        <f t="shared" si="6"/>
        <v>10</v>
      </c>
      <c r="AD174" s="105">
        <f t="shared" si="7"/>
        <v>22.5</v>
      </c>
      <c r="AE174" s="105">
        <f t="shared" si="8"/>
        <v>40</v>
      </c>
      <c r="AF174" s="105">
        <f t="shared" si="9"/>
        <v>900</v>
      </c>
    </row>
    <row r="175">
      <c r="A175" s="175" t="s">
        <v>3348</v>
      </c>
      <c r="B175" s="176" t="s">
        <v>3349</v>
      </c>
      <c r="C175" s="177" t="s">
        <v>3329</v>
      </c>
      <c r="D175" s="281" t="s">
        <v>3350</v>
      </c>
      <c r="E175" s="198" t="s">
        <v>3351</v>
      </c>
      <c r="F175" s="199" t="s">
        <v>427</v>
      </c>
      <c r="G175" s="199" t="s">
        <v>3352</v>
      </c>
      <c r="H175" s="199" t="s">
        <v>432</v>
      </c>
      <c r="I175" s="199" t="s">
        <v>3353</v>
      </c>
      <c r="J175" s="199" t="s">
        <v>415</v>
      </c>
      <c r="K175" s="199" t="s">
        <v>3354</v>
      </c>
      <c r="L175" s="199" t="s">
        <v>432</v>
      </c>
      <c r="M175" s="199" t="s">
        <v>3355</v>
      </c>
      <c r="N175" s="199" t="s">
        <v>417</v>
      </c>
      <c r="O175" s="199" t="s">
        <v>1566</v>
      </c>
      <c r="P175" s="103" t="str">
        <f t="shared" si="1"/>
        <v>Medium</v>
      </c>
      <c r="Q175" s="103" t="str">
        <f t="shared" si="2"/>
        <v>High</v>
      </c>
      <c r="R175" s="103" t="str">
        <f t="shared" si="10"/>
        <v>High</v>
      </c>
      <c r="S175" s="126" t="s">
        <v>434</v>
      </c>
      <c r="T175" s="126" t="s">
        <v>3347</v>
      </c>
      <c r="U175" s="126"/>
      <c r="V175" s="126"/>
      <c r="W175" s="126"/>
      <c r="X175" s="126"/>
      <c r="Y175" s="200"/>
      <c r="Z175" s="105">
        <f t="shared" si="3"/>
        <v>40</v>
      </c>
      <c r="AA175" s="105">
        <f t="shared" si="4"/>
        <v>30</v>
      </c>
      <c r="AB175" s="105">
        <f t="shared" si="5"/>
        <v>40</v>
      </c>
      <c r="AC175" s="105">
        <f t="shared" si="6"/>
        <v>10</v>
      </c>
      <c r="AD175" s="105">
        <f t="shared" si="7"/>
        <v>30</v>
      </c>
      <c r="AE175" s="105">
        <f t="shared" si="8"/>
        <v>40</v>
      </c>
      <c r="AF175" s="105">
        <f t="shared" si="9"/>
        <v>1200</v>
      </c>
    </row>
    <row r="176">
      <c r="A176" s="175" t="s">
        <v>3356</v>
      </c>
      <c r="B176" s="176" t="s">
        <v>3357</v>
      </c>
      <c r="C176" s="177" t="s">
        <v>3329</v>
      </c>
      <c r="D176" s="185" t="s">
        <v>3358</v>
      </c>
      <c r="E176" s="178" t="s">
        <v>3359</v>
      </c>
      <c r="F176" s="126" t="s">
        <v>427</v>
      </c>
      <c r="G176" s="126" t="s">
        <v>3344</v>
      </c>
      <c r="H176" s="126" t="s">
        <v>415</v>
      </c>
      <c r="I176" s="126" t="s">
        <v>3360</v>
      </c>
      <c r="J176" s="126" t="s">
        <v>419</v>
      </c>
      <c r="K176" s="126" t="s">
        <v>3361</v>
      </c>
      <c r="L176" s="126" t="s">
        <v>419</v>
      </c>
      <c r="M176" s="126" t="s">
        <v>3362</v>
      </c>
      <c r="N176" s="126" t="s">
        <v>417</v>
      </c>
      <c r="O176" s="126" t="s">
        <v>1566</v>
      </c>
      <c r="P176" s="103" t="str">
        <f t="shared" si="1"/>
        <v>Low</v>
      </c>
      <c r="Q176" s="103" t="str">
        <f t="shared" si="2"/>
        <v>High</v>
      </c>
      <c r="R176" s="103" t="str">
        <f t="shared" si="10"/>
        <v>Medium</v>
      </c>
      <c r="S176" s="126" t="s">
        <v>434</v>
      </c>
      <c r="T176" s="126" t="s">
        <v>3347</v>
      </c>
      <c r="U176" s="126"/>
      <c r="V176" s="129"/>
      <c r="W176" s="129"/>
      <c r="X176" s="129"/>
      <c r="Y176" s="200"/>
      <c r="Z176" s="105">
        <f t="shared" si="3"/>
        <v>30</v>
      </c>
      <c r="AA176" s="105">
        <f t="shared" si="4"/>
        <v>20</v>
      </c>
      <c r="AB176" s="105">
        <f t="shared" si="5"/>
        <v>20</v>
      </c>
      <c r="AC176" s="105">
        <f t="shared" si="6"/>
        <v>10</v>
      </c>
      <c r="AD176" s="105">
        <f t="shared" si="7"/>
        <v>20</v>
      </c>
      <c r="AE176" s="105">
        <f t="shared" si="8"/>
        <v>40</v>
      </c>
      <c r="AF176" s="105">
        <f t="shared" si="9"/>
        <v>800</v>
      </c>
    </row>
    <row r="177">
      <c r="A177" s="175" t="s">
        <v>3363</v>
      </c>
      <c r="B177" s="176" t="s">
        <v>3364</v>
      </c>
      <c r="C177" s="177" t="s">
        <v>3329</v>
      </c>
      <c r="D177" s="189" t="s">
        <v>3365</v>
      </c>
      <c r="E177" s="198" t="s">
        <v>3366</v>
      </c>
      <c r="F177" s="199" t="s">
        <v>427</v>
      </c>
      <c r="G177" s="199" t="s">
        <v>3367</v>
      </c>
      <c r="H177" s="199" t="s">
        <v>432</v>
      </c>
      <c r="I177" s="199" t="s">
        <v>3368</v>
      </c>
      <c r="J177" s="199" t="s">
        <v>415</v>
      </c>
      <c r="K177" s="199" t="s">
        <v>3369</v>
      </c>
      <c r="L177" s="199" t="s">
        <v>432</v>
      </c>
      <c r="M177" s="199" t="s">
        <v>3370</v>
      </c>
      <c r="N177" s="199" t="s">
        <v>415</v>
      </c>
      <c r="O177" s="199" t="s">
        <v>3371</v>
      </c>
      <c r="P177" s="103" t="str">
        <f t="shared" si="1"/>
        <v>High</v>
      </c>
      <c r="Q177" s="103" t="str">
        <f t="shared" si="2"/>
        <v>High</v>
      </c>
      <c r="R177" s="103" t="str">
        <f t="shared" si="10"/>
        <v>High</v>
      </c>
      <c r="S177" s="126" t="s">
        <v>434</v>
      </c>
      <c r="T177" s="282" t="s">
        <v>3372</v>
      </c>
      <c r="U177" s="282" t="s">
        <v>3338</v>
      </c>
      <c r="V177" s="129"/>
      <c r="W177" s="129"/>
      <c r="X177" s="129"/>
      <c r="Y177" s="200"/>
      <c r="Z177" s="105">
        <f t="shared" si="3"/>
        <v>40</v>
      </c>
      <c r="AA177" s="105">
        <f t="shared" si="4"/>
        <v>30</v>
      </c>
      <c r="AB177" s="105">
        <f t="shared" si="5"/>
        <v>40</v>
      </c>
      <c r="AC177" s="105">
        <f t="shared" si="6"/>
        <v>30</v>
      </c>
      <c r="AD177" s="105">
        <f t="shared" si="7"/>
        <v>35</v>
      </c>
      <c r="AE177" s="105">
        <f t="shared" si="8"/>
        <v>40</v>
      </c>
      <c r="AF177" s="105">
        <f t="shared" si="9"/>
        <v>1400</v>
      </c>
    </row>
    <row r="178">
      <c r="A178" s="175" t="s">
        <v>3373</v>
      </c>
      <c r="B178" s="176" t="s">
        <v>3374</v>
      </c>
      <c r="C178" s="177" t="s">
        <v>3329</v>
      </c>
      <c r="D178" s="185" t="s">
        <v>3375</v>
      </c>
      <c r="E178" s="185" t="s">
        <v>3376</v>
      </c>
      <c r="F178" s="126" t="s">
        <v>427</v>
      </c>
      <c r="G178" s="126" t="s">
        <v>113</v>
      </c>
      <c r="H178" s="126" t="s">
        <v>432</v>
      </c>
      <c r="I178" s="126" t="s">
        <v>3377</v>
      </c>
      <c r="J178" s="126" t="s">
        <v>417</v>
      </c>
      <c r="K178" s="126" t="s">
        <v>845</v>
      </c>
      <c r="L178" s="126" t="s">
        <v>432</v>
      </c>
      <c r="M178" s="126" t="s">
        <v>3378</v>
      </c>
      <c r="N178" s="126" t="s">
        <v>432</v>
      </c>
      <c r="O178" s="126" t="s">
        <v>3379</v>
      </c>
      <c r="P178" s="103" t="str">
        <f t="shared" si="1"/>
        <v>High</v>
      </c>
      <c r="Q178" s="103" t="str">
        <f t="shared" si="2"/>
        <v>High</v>
      </c>
      <c r="R178" s="103" t="str">
        <f t="shared" si="10"/>
        <v>High</v>
      </c>
      <c r="S178" s="126" t="s">
        <v>434</v>
      </c>
      <c r="T178" s="282" t="s">
        <v>3380</v>
      </c>
      <c r="U178" s="282" t="s">
        <v>3338</v>
      </c>
      <c r="V178" s="129"/>
      <c r="W178" s="129"/>
      <c r="X178" s="129"/>
      <c r="Y178" s="200"/>
      <c r="Z178" s="105">
        <f t="shared" si="3"/>
        <v>40</v>
      </c>
      <c r="AA178" s="105">
        <f t="shared" si="4"/>
        <v>10</v>
      </c>
      <c r="AB178" s="105">
        <f t="shared" si="5"/>
        <v>40</v>
      </c>
      <c r="AC178" s="105">
        <f t="shared" si="6"/>
        <v>40</v>
      </c>
      <c r="AD178" s="105">
        <f t="shared" si="7"/>
        <v>32.5</v>
      </c>
      <c r="AE178" s="105">
        <f t="shared" si="8"/>
        <v>40</v>
      </c>
      <c r="AF178" s="105">
        <f t="shared" si="9"/>
        <v>1300</v>
      </c>
    </row>
    <row r="179">
      <c r="A179" s="175" t="s">
        <v>3381</v>
      </c>
      <c r="B179" s="176" t="s">
        <v>3382</v>
      </c>
      <c r="C179" s="177" t="s">
        <v>3383</v>
      </c>
      <c r="D179" s="283" t="s">
        <v>3384</v>
      </c>
      <c r="E179" s="284" t="s">
        <v>3385</v>
      </c>
      <c r="F179" s="284" t="s">
        <v>413</v>
      </c>
      <c r="G179" s="284" t="s">
        <v>3386</v>
      </c>
      <c r="H179" s="284" t="s">
        <v>417</v>
      </c>
      <c r="I179" s="284" t="s">
        <v>3387</v>
      </c>
      <c r="J179" s="284" t="s">
        <v>417</v>
      </c>
      <c r="K179" s="284" t="s">
        <v>3388</v>
      </c>
      <c r="L179" s="284" t="s">
        <v>417</v>
      </c>
      <c r="M179" s="284" t="s">
        <v>1238</v>
      </c>
      <c r="N179" s="285" t="s">
        <v>432</v>
      </c>
      <c r="O179" s="286" t="s">
        <v>3389</v>
      </c>
      <c r="P179" s="103" t="str">
        <f t="shared" si="1"/>
        <v>Low</v>
      </c>
      <c r="Q179" s="103" t="str">
        <f t="shared" si="2"/>
        <v>Very Low</v>
      </c>
      <c r="R179" s="103" t="str">
        <f t="shared" si="10"/>
        <v>Very Low</v>
      </c>
      <c r="S179" s="126" t="s">
        <v>422</v>
      </c>
      <c r="T179" s="282"/>
      <c r="U179" s="282"/>
      <c r="V179" s="129"/>
      <c r="W179" s="129"/>
      <c r="X179" s="129"/>
      <c r="Y179" s="200"/>
      <c r="Z179" s="105">
        <f t="shared" si="3"/>
        <v>10</v>
      </c>
      <c r="AA179" s="105">
        <f t="shared" si="4"/>
        <v>10</v>
      </c>
      <c r="AB179" s="105">
        <f t="shared" si="5"/>
        <v>10</v>
      </c>
      <c r="AC179" s="105">
        <f t="shared" si="6"/>
        <v>40</v>
      </c>
      <c r="AD179" s="105">
        <f t="shared" si="7"/>
        <v>17.5</v>
      </c>
      <c r="AE179" s="105">
        <f t="shared" si="8"/>
        <v>10</v>
      </c>
      <c r="AF179" s="105">
        <f t="shared" si="9"/>
        <v>175</v>
      </c>
    </row>
    <row r="180">
      <c r="A180" s="175" t="s">
        <v>3390</v>
      </c>
      <c r="B180" s="176" t="s">
        <v>3391</v>
      </c>
      <c r="C180" s="177" t="s">
        <v>3383</v>
      </c>
      <c r="D180" s="189" t="s">
        <v>3392</v>
      </c>
      <c r="E180" s="198" t="s">
        <v>3393</v>
      </c>
      <c r="F180" s="199" t="s">
        <v>413</v>
      </c>
      <c r="G180" s="199" t="s">
        <v>3386</v>
      </c>
      <c r="H180" s="190" t="s">
        <v>415</v>
      </c>
      <c r="I180" s="190" t="s">
        <v>3394</v>
      </c>
      <c r="J180" s="190" t="s">
        <v>419</v>
      </c>
      <c r="K180" s="199" t="s">
        <v>3388</v>
      </c>
      <c r="L180" s="190" t="s">
        <v>415</v>
      </c>
      <c r="M180" s="199" t="s">
        <v>3395</v>
      </c>
      <c r="N180" s="199" t="s">
        <v>417</v>
      </c>
      <c r="O180" s="199" t="s">
        <v>1566</v>
      </c>
      <c r="P180" s="103" t="str">
        <f t="shared" si="1"/>
        <v>Medium</v>
      </c>
      <c r="Q180" s="103" t="str">
        <f t="shared" si="2"/>
        <v>Very Low</v>
      </c>
      <c r="R180" s="103" t="str">
        <f t="shared" si="10"/>
        <v>Low</v>
      </c>
      <c r="S180" s="126" t="s">
        <v>422</v>
      </c>
      <c r="T180" s="282"/>
      <c r="U180" s="282"/>
      <c r="V180" s="129"/>
      <c r="W180" s="129"/>
      <c r="X180" s="129"/>
      <c r="Y180" s="200"/>
      <c r="Z180" s="105">
        <f t="shared" si="3"/>
        <v>30</v>
      </c>
      <c r="AA180" s="105">
        <f t="shared" si="4"/>
        <v>20</v>
      </c>
      <c r="AB180" s="105">
        <f t="shared" si="5"/>
        <v>30</v>
      </c>
      <c r="AC180" s="105">
        <f t="shared" si="6"/>
        <v>10</v>
      </c>
      <c r="AD180" s="105">
        <f t="shared" si="7"/>
        <v>22.5</v>
      </c>
      <c r="AE180" s="105">
        <f t="shared" si="8"/>
        <v>10</v>
      </c>
      <c r="AF180" s="105">
        <f t="shared" si="9"/>
        <v>225</v>
      </c>
    </row>
    <row r="181">
      <c r="A181" s="175" t="s">
        <v>3396</v>
      </c>
      <c r="B181" s="176" t="s">
        <v>3397</v>
      </c>
      <c r="C181" s="177" t="s">
        <v>3383</v>
      </c>
      <c r="D181" s="283" t="s">
        <v>3398</v>
      </c>
      <c r="E181" s="284" t="s">
        <v>3399</v>
      </c>
      <c r="F181" s="284" t="s">
        <v>413</v>
      </c>
      <c r="G181" s="284" t="s">
        <v>3400</v>
      </c>
      <c r="H181" s="285" t="s">
        <v>432</v>
      </c>
      <c r="I181" s="285" t="s">
        <v>3401</v>
      </c>
      <c r="J181" s="284" t="s">
        <v>419</v>
      </c>
      <c r="K181" s="285" t="s">
        <v>3402</v>
      </c>
      <c r="L181" s="285" t="s">
        <v>432</v>
      </c>
      <c r="M181" s="285" t="s">
        <v>3403</v>
      </c>
      <c r="N181" s="284" t="s">
        <v>417</v>
      </c>
      <c r="O181" s="287" t="s">
        <v>1566</v>
      </c>
      <c r="P181" s="103" t="str">
        <f t="shared" si="1"/>
        <v>Medium</v>
      </c>
      <c r="Q181" s="103" t="str">
        <f t="shared" si="2"/>
        <v>Very Low</v>
      </c>
      <c r="R181" s="103" t="str">
        <f t="shared" si="10"/>
        <v>Low</v>
      </c>
      <c r="S181" s="126" t="s">
        <v>422</v>
      </c>
      <c r="T181" s="282"/>
      <c r="U181" s="282"/>
      <c r="V181" s="129"/>
      <c r="W181" s="129"/>
      <c r="X181" s="129"/>
      <c r="Y181" s="200"/>
      <c r="Z181" s="105">
        <f t="shared" si="3"/>
        <v>40</v>
      </c>
      <c r="AA181" s="105">
        <f t="shared" si="4"/>
        <v>20</v>
      </c>
      <c r="AB181" s="105">
        <f t="shared" si="5"/>
        <v>40</v>
      </c>
      <c r="AC181" s="105">
        <f t="shared" si="6"/>
        <v>10</v>
      </c>
      <c r="AD181" s="105">
        <f t="shared" si="7"/>
        <v>27.5</v>
      </c>
      <c r="AE181" s="105">
        <f t="shared" si="8"/>
        <v>10</v>
      </c>
      <c r="AF181" s="105">
        <f t="shared" si="9"/>
        <v>275</v>
      </c>
    </row>
    <row r="182">
      <c r="A182" s="175" t="s">
        <v>3404</v>
      </c>
      <c r="B182" s="176" t="s">
        <v>3405</v>
      </c>
      <c r="C182" s="177" t="s">
        <v>3406</v>
      </c>
      <c r="D182" s="283" t="s">
        <v>3384</v>
      </c>
      <c r="E182" s="284" t="s">
        <v>3385</v>
      </c>
      <c r="F182" s="284" t="s">
        <v>413</v>
      </c>
      <c r="G182" s="284" t="s">
        <v>3386</v>
      </c>
      <c r="H182" s="284" t="s">
        <v>417</v>
      </c>
      <c r="I182" s="284" t="s">
        <v>3387</v>
      </c>
      <c r="J182" s="284" t="s">
        <v>417</v>
      </c>
      <c r="K182" s="284" t="s">
        <v>3388</v>
      </c>
      <c r="L182" s="284" t="s">
        <v>417</v>
      </c>
      <c r="M182" s="284" t="s">
        <v>1238</v>
      </c>
      <c r="N182" s="284" t="s">
        <v>419</v>
      </c>
      <c r="O182" s="287" t="s">
        <v>3407</v>
      </c>
      <c r="P182" s="103" t="str">
        <f t="shared" si="1"/>
        <v>Low</v>
      </c>
      <c r="Q182" s="103" t="str">
        <f t="shared" si="2"/>
        <v>Very Low</v>
      </c>
      <c r="R182" s="103" t="str">
        <f t="shared" si="10"/>
        <v>Very Low</v>
      </c>
      <c r="S182" s="126" t="s">
        <v>422</v>
      </c>
      <c r="T182" s="126"/>
      <c r="U182" s="126"/>
      <c r="V182" s="129"/>
      <c r="W182" s="129"/>
      <c r="X182" s="129"/>
      <c r="Y182" s="200"/>
      <c r="Z182" s="105">
        <f t="shared" si="3"/>
        <v>10</v>
      </c>
      <c r="AA182" s="105">
        <f t="shared" si="4"/>
        <v>10</v>
      </c>
      <c r="AB182" s="105">
        <f t="shared" si="5"/>
        <v>10</v>
      </c>
      <c r="AC182" s="105">
        <f t="shared" si="6"/>
        <v>20</v>
      </c>
      <c r="AD182" s="105">
        <f t="shared" si="7"/>
        <v>12.5</v>
      </c>
      <c r="AE182" s="105">
        <f t="shared" si="8"/>
        <v>10</v>
      </c>
      <c r="AF182" s="105">
        <f t="shared" si="9"/>
        <v>125</v>
      </c>
    </row>
    <row r="183">
      <c r="A183" s="175" t="s">
        <v>3408</v>
      </c>
      <c r="B183" s="176" t="s">
        <v>3409</v>
      </c>
      <c r="C183" s="177" t="s">
        <v>3406</v>
      </c>
      <c r="D183" s="189" t="s">
        <v>3392</v>
      </c>
      <c r="E183" s="198" t="s">
        <v>3393</v>
      </c>
      <c r="F183" s="199" t="s">
        <v>413</v>
      </c>
      <c r="G183" s="199" t="s">
        <v>3386</v>
      </c>
      <c r="H183" s="199" t="s">
        <v>417</v>
      </c>
      <c r="I183" s="199" t="s">
        <v>3410</v>
      </c>
      <c r="J183" s="199" t="s">
        <v>417</v>
      </c>
      <c r="K183" s="199" t="s">
        <v>3388</v>
      </c>
      <c r="L183" s="199" t="s">
        <v>419</v>
      </c>
      <c r="M183" s="199" t="s">
        <v>3395</v>
      </c>
      <c r="N183" s="199" t="s">
        <v>417</v>
      </c>
      <c r="O183" s="199" t="s">
        <v>1566</v>
      </c>
      <c r="P183" s="103" t="str">
        <f t="shared" si="1"/>
        <v>Low</v>
      </c>
      <c r="Q183" s="103" t="str">
        <f t="shared" si="2"/>
        <v>Very Low</v>
      </c>
      <c r="R183" s="103" t="str">
        <f t="shared" si="10"/>
        <v>Very Low</v>
      </c>
      <c r="S183" s="126" t="s">
        <v>422</v>
      </c>
      <c r="T183" s="282"/>
      <c r="U183" s="126"/>
      <c r="V183" s="129"/>
      <c r="W183" s="129"/>
      <c r="X183" s="129"/>
      <c r="Y183" s="200"/>
      <c r="Z183" s="105">
        <f t="shared" si="3"/>
        <v>10</v>
      </c>
      <c r="AA183" s="105">
        <f t="shared" si="4"/>
        <v>10</v>
      </c>
      <c r="AB183" s="105">
        <f t="shared" si="5"/>
        <v>20</v>
      </c>
      <c r="AC183" s="105">
        <f t="shared" si="6"/>
        <v>10</v>
      </c>
      <c r="AD183" s="105">
        <f t="shared" si="7"/>
        <v>12.5</v>
      </c>
      <c r="AE183" s="105">
        <f t="shared" si="8"/>
        <v>10</v>
      </c>
      <c r="AF183" s="105">
        <f t="shared" si="9"/>
        <v>125</v>
      </c>
    </row>
    <row r="184">
      <c r="A184" s="175" t="s">
        <v>3411</v>
      </c>
      <c r="B184" s="176" t="s">
        <v>3412</v>
      </c>
      <c r="C184" s="177" t="s">
        <v>3406</v>
      </c>
      <c r="D184" s="283" t="s">
        <v>3398</v>
      </c>
      <c r="E184" s="284" t="s">
        <v>3399</v>
      </c>
      <c r="F184" s="284" t="s">
        <v>413</v>
      </c>
      <c r="G184" s="284" t="s">
        <v>3400</v>
      </c>
      <c r="H184" s="284" t="s">
        <v>417</v>
      </c>
      <c r="I184" s="284" t="s">
        <v>3413</v>
      </c>
      <c r="J184" s="284" t="s">
        <v>419</v>
      </c>
      <c r="K184" s="285" t="s">
        <v>3402</v>
      </c>
      <c r="L184" s="284" t="s">
        <v>419</v>
      </c>
      <c r="M184" s="284" t="s">
        <v>3414</v>
      </c>
      <c r="N184" s="284" t="s">
        <v>417</v>
      </c>
      <c r="O184" s="287" t="s">
        <v>1566</v>
      </c>
      <c r="P184" s="103" t="str">
        <f t="shared" si="1"/>
        <v>Low</v>
      </c>
      <c r="Q184" s="103" t="str">
        <f t="shared" si="2"/>
        <v>Very Low</v>
      </c>
      <c r="R184" s="103" t="str">
        <f t="shared" si="10"/>
        <v>Very Low</v>
      </c>
      <c r="S184" s="126" t="s">
        <v>422</v>
      </c>
      <c r="T184" s="282"/>
      <c r="U184" s="126"/>
      <c r="V184" s="129"/>
      <c r="W184" s="129"/>
      <c r="X184" s="129"/>
      <c r="Y184" s="200"/>
      <c r="Z184" s="105">
        <f t="shared" si="3"/>
        <v>10</v>
      </c>
      <c r="AA184" s="105">
        <f t="shared" si="4"/>
        <v>20</v>
      </c>
      <c r="AB184" s="105">
        <f t="shared" si="5"/>
        <v>20</v>
      </c>
      <c r="AC184" s="105">
        <f t="shared" si="6"/>
        <v>10</v>
      </c>
      <c r="AD184" s="105">
        <f t="shared" si="7"/>
        <v>15</v>
      </c>
      <c r="AE184" s="105">
        <f t="shared" si="8"/>
        <v>10</v>
      </c>
      <c r="AF184" s="105">
        <f t="shared" si="9"/>
        <v>150</v>
      </c>
    </row>
    <row r="185">
      <c r="A185" s="175" t="s">
        <v>3415</v>
      </c>
      <c r="B185" s="176" t="s">
        <v>3416</v>
      </c>
      <c r="C185" s="177" t="s">
        <v>3417</v>
      </c>
      <c r="D185" s="283" t="s">
        <v>3384</v>
      </c>
      <c r="E185" s="288" t="s">
        <v>3385</v>
      </c>
      <c r="F185" s="284" t="s">
        <v>413</v>
      </c>
      <c r="G185" s="284" t="s">
        <v>3386</v>
      </c>
      <c r="H185" s="284" t="s">
        <v>417</v>
      </c>
      <c r="I185" s="284" t="s">
        <v>3387</v>
      </c>
      <c r="J185" s="284" t="s">
        <v>417</v>
      </c>
      <c r="K185" s="284" t="s">
        <v>3388</v>
      </c>
      <c r="L185" s="284" t="s">
        <v>417</v>
      </c>
      <c r="M185" s="284" t="s">
        <v>1238</v>
      </c>
      <c r="N185" s="284" t="s">
        <v>419</v>
      </c>
      <c r="O185" s="287" t="s">
        <v>3407</v>
      </c>
      <c r="P185" s="103" t="str">
        <f t="shared" si="1"/>
        <v>Low</v>
      </c>
      <c r="Q185" s="103" t="str">
        <f t="shared" si="2"/>
        <v>Very Low</v>
      </c>
      <c r="R185" s="103" t="str">
        <f t="shared" si="10"/>
        <v>Very Low</v>
      </c>
      <c r="S185" s="126" t="s">
        <v>422</v>
      </c>
      <c r="T185" s="126"/>
      <c r="U185" s="126"/>
      <c r="V185" s="129"/>
      <c r="W185" s="129"/>
      <c r="X185" s="129"/>
      <c r="Y185" s="200"/>
      <c r="Z185" s="105">
        <f t="shared" si="3"/>
        <v>10</v>
      </c>
      <c r="AA185" s="105">
        <f t="shared" si="4"/>
        <v>10</v>
      </c>
      <c r="AB185" s="105">
        <f t="shared" si="5"/>
        <v>10</v>
      </c>
      <c r="AC185" s="105">
        <f t="shared" si="6"/>
        <v>20</v>
      </c>
      <c r="AD185" s="105">
        <f t="shared" si="7"/>
        <v>12.5</v>
      </c>
      <c r="AE185" s="105">
        <f t="shared" si="8"/>
        <v>10</v>
      </c>
      <c r="AF185" s="105">
        <f t="shared" si="9"/>
        <v>125</v>
      </c>
    </row>
    <row r="186">
      <c r="A186" s="175" t="s">
        <v>3418</v>
      </c>
      <c r="B186" s="176" t="s">
        <v>3419</v>
      </c>
      <c r="C186" s="177" t="s">
        <v>3417</v>
      </c>
      <c r="D186" s="189" t="s">
        <v>3392</v>
      </c>
      <c r="E186" s="198" t="s">
        <v>3393</v>
      </c>
      <c r="F186" s="199" t="s">
        <v>413</v>
      </c>
      <c r="G186" s="199" t="s">
        <v>3386</v>
      </c>
      <c r="H186" s="199" t="s">
        <v>417</v>
      </c>
      <c r="I186" s="199" t="s">
        <v>3410</v>
      </c>
      <c r="J186" s="199" t="s">
        <v>417</v>
      </c>
      <c r="K186" s="199" t="s">
        <v>3388</v>
      </c>
      <c r="L186" s="199" t="s">
        <v>419</v>
      </c>
      <c r="M186" s="190" t="s">
        <v>3420</v>
      </c>
      <c r="N186" s="199" t="s">
        <v>417</v>
      </c>
      <c r="O186" s="199" t="s">
        <v>1566</v>
      </c>
      <c r="P186" s="103" t="str">
        <f t="shared" si="1"/>
        <v>Low</v>
      </c>
      <c r="Q186" s="103" t="str">
        <f t="shared" si="2"/>
        <v>Very Low</v>
      </c>
      <c r="R186" s="103" t="str">
        <f t="shared" si="10"/>
        <v>Very Low</v>
      </c>
      <c r="S186" s="126" t="s">
        <v>422</v>
      </c>
      <c r="T186" s="126"/>
      <c r="U186" s="126"/>
      <c r="V186" s="129"/>
      <c r="W186" s="129"/>
      <c r="X186" s="129"/>
      <c r="Y186" s="200"/>
      <c r="Z186" s="105">
        <f t="shared" si="3"/>
        <v>10</v>
      </c>
      <c r="AA186" s="105">
        <f t="shared" si="4"/>
        <v>10</v>
      </c>
      <c r="AB186" s="105">
        <f t="shared" si="5"/>
        <v>20</v>
      </c>
      <c r="AC186" s="105">
        <f t="shared" si="6"/>
        <v>10</v>
      </c>
      <c r="AD186" s="105">
        <f t="shared" si="7"/>
        <v>12.5</v>
      </c>
      <c r="AE186" s="105">
        <f t="shared" si="8"/>
        <v>10</v>
      </c>
      <c r="AF186" s="105">
        <f t="shared" si="9"/>
        <v>125</v>
      </c>
    </row>
    <row r="187">
      <c r="A187" s="175" t="s">
        <v>3421</v>
      </c>
      <c r="B187" s="176" t="s">
        <v>3422</v>
      </c>
      <c r="C187" s="177" t="s">
        <v>3417</v>
      </c>
      <c r="D187" s="283" t="s">
        <v>3398</v>
      </c>
      <c r="E187" s="284" t="s">
        <v>3399</v>
      </c>
      <c r="F187" s="284" t="s">
        <v>413</v>
      </c>
      <c r="G187" s="284" t="s">
        <v>3400</v>
      </c>
      <c r="H187" s="284" t="s">
        <v>417</v>
      </c>
      <c r="I187" s="284" t="s">
        <v>3413</v>
      </c>
      <c r="J187" s="284" t="s">
        <v>419</v>
      </c>
      <c r="K187" s="285" t="s">
        <v>3402</v>
      </c>
      <c r="L187" s="284" t="s">
        <v>419</v>
      </c>
      <c r="M187" s="284" t="s">
        <v>3414</v>
      </c>
      <c r="N187" s="284" t="s">
        <v>417</v>
      </c>
      <c r="O187" s="287" t="s">
        <v>1566</v>
      </c>
      <c r="P187" s="103" t="str">
        <f t="shared" si="1"/>
        <v>Low</v>
      </c>
      <c r="Q187" s="103" t="str">
        <f t="shared" si="2"/>
        <v>Very Low</v>
      </c>
      <c r="R187" s="103" t="str">
        <f t="shared" si="10"/>
        <v>Very Low</v>
      </c>
      <c r="S187" s="126" t="s">
        <v>422</v>
      </c>
      <c r="T187" s="126"/>
      <c r="U187" s="126"/>
      <c r="V187" s="129"/>
      <c r="W187" s="129"/>
      <c r="X187" s="129"/>
      <c r="Y187" s="200"/>
      <c r="Z187" s="105">
        <f t="shared" si="3"/>
        <v>10</v>
      </c>
      <c r="AA187" s="105">
        <f t="shared" si="4"/>
        <v>20</v>
      </c>
      <c r="AB187" s="105">
        <f t="shared" si="5"/>
        <v>20</v>
      </c>
      <c r="AC187" s="105">
        <f t="shared" si="6"/>
        <v>10</v>
      </c>
      <c r="AD187" s="105">
        <f t="shared" si="7"/>
        <v>15</v>
      </c>
      <c r="AE187" s="105">
        <f t="shared" si="8"/>
        <v>10</v>
      </c>
      <c r="AF187" s="105">
        <f t="shared" si="9"/>
        <v>150</v>
      </c>
    </row>
    <row r="188">
      <c r="A188" s="175" t="s">
        <v>3423</v>
      </c>
      <c r="B188" s="176" t="s">
        <v>3424</v>
      </c>
      <c r="C188" s="177" t="s">
        <v>3425</v>
      </c>
      <c r="D188" s="283" t="s">
        <v>3384</v>
      </c>
      <c r="E188" s="288" t="s">
        <v>3385</v>
      </c>
      <c r="F188" s="284" t="s">
        <v>413</v>
      </c>
      <c r="G188" s="284" t="s">
        <v>3386</v>
      </c>
      <c r="H188" s="284" t="s">
        <v>417</v>
      </c>
      <c r="I188" s="284" t="s">
        <v>3387</v>
      </c>
      <c r="J188" s="284" t="s">
        <v>417</v>
      </c>
      <c r="K188" s="284" t="s">
        <v>3388</v>
      </c>
      <c r="L188" s="284" t="s">
        <v>417</v>
      </c>
      <c r="M188" s="284" t="s">
        <v>1238</v>
      </c>
      <c r="N188" s="285" t="s">
        <v>432</v>
      </c>
      <c r="O188" s="287" t="s">
        <v>3407</v>
      </c>
      <c r="P188" s="103" t="str">
        <f t="shared" si="1"/>
        <v>Low</v>
      </c>
      <c r="Q188" s="103" t="str">
        <f t="shared" si="2"/>
        <v>Very Low</v>
      </c>
      <c r="R188" s="103" t="str">
        <f t="shared" si="10"/>
        <v>Very Low</v>
      </c>
      <c r="S188" s="126" t="s">
        <v>422</v>
      </c>
      <c r="T188" s="126"/>
      <c r="U188" s="126"/>
      <c r="V188" s="129"/>
      <c r="W188" s="129"/>
      <c r="X188" s="129"/>
      <c r="Y188" s="200"/>
      <c r="Z188" s="105">
        <f t="shared" si="3"/>
        <v>10</v>
      </c>
      <c r="AA188" s="105">
        <f t="shared" si="4"/>
        <v>10</v>
      </c>
      <c r="AB188" s="105">
        <f t="shared" si="5"/>
        <v>10</v>
      </c>
      <c r="AC188" s="105">
        <f t="shared" si="6"/>
        <v>40</v>
      </c>
      <c r="AD188" s="105">
        <f t="shared" si="7"/>
        <v>17.5</v>
      </c>
      <c r="AE188" s="105">
        <f t="shared" si="8"/>
        <v>10</v>
      </c>
      <c r="AF188" s="105">
        <f t="shared" si="9"/>
        <v>175</v>
      </c>
    </row>
    <row r="189">
      <c r="A189" s="175" t="s">
        <v>3426</v>
      </c>
      <c r="B189" s="176" t="s">
        <v>3427</v>
      </c>
      <c r="C189" s="177" t="s">
        <v>3425</v>
      </c>
      <c r="D189" s="189" t="s">
        <v>3392</v>
      </c>
      <c r="E189" s="198" t="s">
        <v>3393</v>
      </c>
      <c r="F189" s="199" t="s">
        <v>413</v>
      </c>
      <c r="G189" s="199" t="s">
        <v>3386</v>
      </c>
      <c r="H189" s="190" t="s">
        <v>415</v>
      </c>
      <c r="I189" s="190" t="s">
        <v>3394</v>
      </c>
      <c r="J189" s="190" t="s">
        <v>419</v>
      </c>
      <c r="K189" s="199" t="s">
        <v>3388</v>
      </c>
      <c r="L189" s="190" t="s">
        <v>415</v>
      </c>
      <c r="M189" s="199" t="s">
        <v>3395</v>
      </c>
      <c r="N189" s="199" t="s">
        <v>417</v>
      </c>
      <c r="O189" s="199" t="s">
        <v>1566</v>
      </c>
      <c r="P189" s="103" t="str">
        <f t="shared" si="1"/>
        <v>Medium</v>
      </c>
      <c r="Q189" s="103" t="str">
        <f t="shared" si="2"/>
        <v>Very Low</v>
      </c>
      <c r="R189" s="103" t="str">
        <f t="shared" si="10"/>
        <v>Low</v>
      </c>
      <c r="S189" s="126" t="s">
        <v>422</v>
      </c>
      <c r="T189" s="126"/>
      <c r="U189" s="126"/>
      <c r="V189" s="129"/>
      <c r="W189" s="129"/>
      <c r="X189" s="129"/>
      <c r="Y189" s="200"/>
      <c r="Z189" s="105">
        <f t="shared" si="3"/>
        <v>30</v>
      </c>
      <c r="AA189" s="105">
        <f t="shared" si="4"/>
        <v>20</v>
      </c>
      <c r="AB189" s="105">
        <f t="shared" si="5"/>
        <v>30</v>
      </c>
      <c r="AC189" s="105">
        <f t="shared" si="6"/>
        <v>10</v>
      </c>
      <c r="AD189" s="105">
        <f t="shared" si="7"/>
        <v>22.5</v>
      </c>
      <c r="AE189" s="105">
        <f t="shared" si="8"/>
        <v>10</v>
      </c>
      <c r="AF189" s="105">
        <f t="shared" si="9"/>
        <v>225</v>
      </c>
    </row>
    <row r="190">
      <c r="A190" s="175" t="s">
        <v>3428</v>
      </c>
      <c r="B190" s="176" t="s">
        <v>3429</v>
      </c>
      <c r="C190" s="177" t="s">
        <v>3425</v>
      </c>
      <c r="D190" s="283" t="s">
        <v>3398</v>
      </c>
      <c r="E190" s="284" t="s">
        <v>3399</v>
      </c>
      <c r="F190" s="284" t="s">
        <v>413</v>
      </c>
      <c r="G190" s="284" t="s">
        <v>3400</v>
      </c>
      <c r="H190" s="285" t="s">
        <v>432</v>
      </c>
      <c r="I190" s="285" t="s">
        <v>3401</v>
      </c>
      <c r="J190" s="284" t="s">
        <v>419</v>
      </c>
      <c r="K190" s="285" t="s">
        <v>3402</v>
      </c>
      <c r="L190" s="285" t="s">
        <v>432</v>
      </c>
      <c r="M190" s="285" t="s">
        <v>3403</v>
      </c>
      <c r="N190" s="284" t="s">
        <v>417</v>
      </c>
      <c r="O190" s="286" t="s">
        <v>3430</v>
      </c>
      <c r="P190" s="103" t="str">
        <f t="shared" si="1"/>
        <v>Medium</v>
      </c>
      <c r="Q190" s="103" t="str">
        <f t="shared" si="2"/>
        <v>Very Low</v>
      </c>
      <c r="R190" s="103" t="str">
        <f t="shared" si="10"/>
        <v>Low</v>
      </c>
      <c r="S190" s="126" t="s">
        <v>422</v>
      </c>
      <c r="T190" s="126"/>
      <c r="U190" s="126"/>
      <c r="V190" s="129"/>
      <c r="W190" s="129"/>
      <c r="X190" s="129"/>
      <c r="Y190" s="200"/>
      <c r="Z190" s="105">
        <f t="shared" si="3"/>
        <v>40</v>
      </c>
      <c r="AA190" s="105">
        <f t="shared" si="4"/>
        <v>20</v>
      </c>
      <c r="AB190" s="105">
        <f t="shared" si="5"/>
        <v>40</v>
      </c>
      <c r="AC190" s="105">
        <f t="shared" si="6"/>
        <v>10</v>
      </c>
      <c r="AD190" s="105">
        <f t="shared" si="7"/>
        <v>27.5</v>
      </c>
      <c r="AE190" s="105">
        <f t="shared" si="8"/>
        <v>10</v>
      </c>
      <c r="AF190" s="105">
        <f t="shared" si="9"/>
        <v>275</v>
      </c>
    </row>
    <row r="191">
      <c r="A191" s="175" t="s">
        <v>3431</v>
      </c>
      <c r="B191" s="176" t="s">
        <v>3432</v>
      </c>
      <c r="C191" s="177" t="s">
        <v>3433</v>
      </c>
      <c r="D191" s="185" t="s">
        <v>3434</v>
      </c>
      <c r="E191" s="178" t="s">
        <v>3435</v>
      </c>
      <c r="F191" s="126" t="s">
        <v>449</v>
      </c>
      <c r="G191" s="126" t="s">
        <v>3436</v>
      </c>
      <c r="H191" s="126" t="s">
        <v>419</v>
      </c>
      <c r="I191" s="126" t="s">
        <v>3437</v>
      </c>
      <c r="J191" s="126" t="s">
        <v>417</v>
      </c>
      <c r="K191" s="126" t="s">
        <v>3438</v>
      </c>
      <c r="L191" s="126" t="s">
        <v>419</v>
      </c>
      <c r="M191" s="282" t="s">
        <v>3439</v>
      </c>
      <c r="N191" s="126" t="s">
        <v>417</v>
      </c>
      <c r="O191" s="126" t="s">
        <v>1566</v>
      </c>
      <c r="P191" s="103" t="str">
        <f t="shared" si="1"/>
        <v>Low</v>
      </c>
      <c r="Q191" s="103" t="str">
        <f t="shared" si="2"/>
        <v>Medium</v>
      </c>
      <c r="R191" s="103" t="str">
        <f t="shared" si="10"/>
        <v>Medium</v>
      </c>
      <c r="S191" s="126" t="s">
        <v>434</v>
      </c>
      <c r="T191" s="126"/>
      <c r="U191" s="282"/>
      <c r="V191" s="129"/>
      <c r="W191" s="129"/>
      <c r="X191" s="129"/>
      <c r="Y191" s="200"/>
      <c r="Z191" s="105">
        <f t="shared" si="3"/>
        <v>20</v>
      </c>
      <c r="AA191" s="105">
        <f t="shared" si="4"/>
        <v>10</v>
      </c>
      <c r="AB191" s="105">
        <f t="shared" si="5"/>
        <v>20</v>
      </c>
      <c r="AC191" s="105">
        <f t="shared" si="6"/>
        <v>10</v>
      </c>
      <c r="AD191" s="105">
        <f t="shared" si="7"/>
        <v>15</v>
      </c>
      <c r="AE191" s="105">
        <f t="shared" si="8"/>
        <v>30</v>
      </c>
      <c r="AF191" s="105">
        <f t="shared" si="9"/>
        <v>450</v>
      </c>
    </row>
    <row r="192">
      <c r="A192" s="175" t="s">
        <v>3440</v>
      </c>
      <c r="B192" s="176" t="s">
        <v>3441</v>
      </c>
      <c r="C192" s="177" t="s">
        <v>3442</v>
      </c>
      <c r="D192" s="185" t="s">
        <v>3443</v>
      </c>
      <c r="E192" s="119" t="s">
        <v>3090</v>
      </c>
      <c r="F192" s="126" t="s">
        <v>449</v>
      </c>
      <c r="G192" s="119" t="s">
        <v>3280</v>
      </c>
      <c r="H192" s="126" t="s">
        <v>417</v>
      </c>
      <c r="I192" s="119" t="s">
        <v>3092</v>
      </c>
      <c r="J192" s="126" t="s">
        <v>419</v>
      </c>
      <c r="K192" s="126" t="s">
        <v>3093</v>
      </c>
      <c r="L192" s="126" t="s">
        <v>417</v>
      </c>
      <c r="M192" s="126" t="s">
        <v>3094</v>
      </c>
      <c r="N192" s="126" t="s">
        <v>415</v>
      </c>
      <c r="O192" s="119" t="s">
        <v>3095</v>
      </c>
      <c r="P192" s="103" t="str">
        <f t="shared" si="1"/>
        <v>Low</v>
      </c>
      <c r="Q192" s="103" t="str">
        <f t="shared" si="2"/>
        <v>Medium</v>
      </c>
      <c r="R192" s="103" t="str">
        <f t="shared" si="10"/>
        <v>Medium</v>
      </c>
      <c r="S192" s="126" t="s">
        <v>434</v>
      </c>
      <c r="T192" s="126" t="s">
        <v>3444</v>
      </c>
      <c r="U192" s="282"/>
      <c r="V192" s="126"/>
      <c r="W192" s="126" t="s">
        <v>3445</v>
      </c>
      <c r="X192" s="129"/>
      <c r="Y192" s="200"/>
      <c r="Z192" s="105">
        <f t="shared" si="3"/>
        <v>10</v>
      </c>
      <c r="AA192" s="105">
        <f t="shared" si="4"/>
        <v>20</v>
      </c>
      <c r="AB192" s="105">
        <f t="shared" si="5"/>
        <v>10</v>
      </c>
      <c r="AC192" s="105">
        <f t="shared" si="6"/>
        <v>30</v>
      </c>
      <c r="AD192" s="105">
        <f t="shared" si="7"/>
        <v>17.5</v>
      </c>
      <c r="AE192" s="105">
        <f t="shared" si="8"/>
        <v>30</v>
      </c>
      <c r="AF192" s="105">
        <f t="shared" si="9"/>
        <v>525</v>
      </c>
    </row>
    <row r="193">
      <c r="A193" s="175" t="s">
        <v>3446</v>
      </c>
      <c r="B193" s="176" t="s">
        <v>3447</v>
      </c>
      <c r="C193" s="177" t="s">
        <v>3442</v>
      </c>
      <c r="D193" s="119" t="s">
        <v>3443</v>
      </c>
      <c r="E193" s="119" t="s">
        <v>3090</v>
      </c>
      <c r="F193" s="126" t="s">
        <v>449</v>
      </c>
      <c r="G193" s="119" t="s">
        <v>3091</v>
      </c>
      <c r="H193" s="126" t="s">
        <v>417</v>
      </c>
      <c r="I193" s="126" t="s">
        <v>3448</v>
      </c>
      <c r="J193" s="126" t="s">
        <v>417</v>
      </c>
      <c r="K193" s="119" t="s">
        <v>3101</v>
      </c>
      <c r="L193" s="126" t="s">
        <v>417</v>
      </c>
      <c r="M193" s="119" t="s">
        <v>3094</v>
      </c>
      <c r="N193" s="126" t="s">
        <v>417</v>
      </c>
      <c r="O193" s="119" t="s">
        <v>3102</v>
      </c>
      <c r="P193" s="103" t="str">
        <f t="shared" si="1"/>
        <v>Very Low</v>
      </c>
      <c r="Q193" s="103" t="str">
        <f t="shared" si="2"/>
        <v>Medium</v>
      </c>
      <c r="R193" s="103" t="str">
        <f t="shared" si="10"/>
        <v>Low</v>
      </c>
      <c r="S193" s="126" t="s">
        <v>422</v>
      </c>
      <c r="T193" s="126"/>
      <c r="U193" s="282"/>
      <c r="V193" s="129"/>
      <c r="W193" s="129"/>
      <c r="X193" s="129"/>
      <c r="Y193" s="200"/>
      <c r="Z193" s="105">
        <f t="shared" si="3"/>
        <v>10</v>
      </c>
      <c r="AA193" s="105">
        <f t="shared" si="4"/>
        <v>10</v>
      </c>
      <c r="AB193" s="105">
        <f t="shared" si="5"/>
        <v>10</v>
      </c>
      <c r="AC193" s="105">
        <f t="shared" si="6"/>
        <v>10</v>
      </c>
      <c r="AD193" s="105">
        <f t="shared" si="7"/>
        <v>10</v>
      </c>
      <c r="AE193" s="105">
        <f t="shared" si="8"/>
        <v>30</v>
      </c>
      <c r="AF193" s="105">
        <f t="shared" si="9"/>
        <v>300</v>
      </c>
    </row>
    <row r="194">
      <c r="A194" s="175" t="s">
        <v>3449</v>
      </c>
      <c r="B194" s="176" t="s">
        <v>3450</v>
      </c>
      <c r="C194" s="177" t="s">
        <v>3442</v>
      </c>
      <c r="D194" s="185" t="s">
        <v>3443</v>
      </c>
      <c r="E194" s="119" t="s">
        <v>3451</v>
      </c>
      <c r="F194" s="126" t="s">
        <v>449</v>
      </c>
      <c r="G194" s="119" t="s">
        <v>3091</v>
      </c>
      <c r="H194" s="126" t="s">
        <v>417</v>
      </c>
      <c r="I194" s="126" t="s">
        <v>3452</v>
      </c>
      <c r="J194" s="126" t="s">
        <v>417</v>
      </c>
      <c r="K194" s="126" t="s">
        <v>3453</v>
      </c>
      <c r="L194" s="126" t="s">
        <v>417</v>
      </c>
      <c r="M194" s="119" t="s">
        <v>3094</v>
      </c>
      <c r="N194" s="126" t="s">
        <v>417</v>
      </c>
      <c r="O194" s="119" t="s">
        <v>3102</v>
      </c>
      <c r="P194" s="103" t="str">
        <f t="shared" si="1"/>
        <v>Very Low</v>
      </c>
      <c r="Q194" s="103" t="str">
        <f t="shared" si="2"/>
        <v>Medium</v>
      </c>
      <c r="R194" s="103" t="str">
        <f t="shared" si="10"/>
        <v>Low</v>
      </c>
      <c r="S194" s="126" t="s">
        <v>422</v>
      </c>
      <c r="T194" s="126"/>
      <c r="U194" s="282"/>
      <c r="V194" s="129"/>
      <c r="W194" s="129"/>
      <c r="X194" s="129"/>
      <c r="Y194" s="200"/>
      <c r="Z194" s="105">
        <f t="shared" si="3"/>
        <v>10</v>
      </c>
      <c r="AA194" s="105">
        <f t="shared" si="4"/>
        <v>10</v>
      </c>
      <c r="AB194" s="105">
        <f t="shared" si="5"/>
        <v>10</v>
      </c>
      <c r="AC194" s="105">
        <f t="shared" si="6"/>
        <v>10</v>
      </c>
      <c r="AD194" s="105">
        <f t="shared" si="7"/>
        <v>10</v>
      </c>
      <c r="AE194" s="105">
        <f t="shared" si="8"/>
        <v>30</v>
      </c>
      <c r="AF194" s="105">
        <f t="shared" si="9"/>
        <v>300</v>
      </c>
    </row>
    <row r="195">
      <c r="A195" s="175" t="s">
        <v>3454</v>
      </c>
      <c r="B195" s="176" t="s">
        <v>3455</v>
      </c>
      <c r="C195" s="177" t="s">
        <v>3456</v>
      </c>
      <c r="D195" s="119" t="s">
        <v>3443</v>
      </c>
      <c r="E195" s="119" t="s">
        <v>3090</v>
      </c>
      <c r="F195" s="126" t="s">
        <v>449</v>
      </c>
      <c r="G195" s="119" t="s">
        <v>3280</v>
      </c>
      <c r="H195" s="126" t="s">
        <v>417</v>
      </c>
      <c r="I195" s="119" t="s">
        <v>3092</v>
      </c>
      <c r="J195" s="126" t="s">
        <v>419</v>
      </c>
      <c r="K195" s="119" t="s">
        <v>3093</v>
      </c>
      <c r="L195" s="126" t="s">
        <v>417</v>
      </c>
      <c r="M195" s="119" t="s">
        <v>3094</v>
      </c>
      <c r="N195" s="126" t="s">
        <v>415</v>
      </c>
      <c r="O195" s="119" t="s">
        <v>3095</v>
      </c>
      <c r="P195" s="103" t="str">
        <f t="shared" si="1"/>
        <v>Low</v>
      </c>
      <c r="Q195" s="103" t="str">
        <f t="shared" si="2"/>
        <v>Medium</v>
      </c>
      <c r="R195" s="103" t="str">
        <f t="shared" si="10"/>
        <v>Medium</v>
      </c>
      <c r="S195" s="126" t="s">
        <v>434</v>
      </c>
      <c r="T195" s="119" t="s">
        <v>3444</v>
      </c>
      <c r="U195" s="129"/>
      <c r="V195" s="119"/>
      <c r="W195" s="119" t="s">
        <v>3445</v>
      </c>
      <c r="X195" s="129"/>
      <c r="Y195" s="200"/>
      <c r="Z195" s="105">
        <f t="shared" si="3"/>
        <v>10</v>
      </c>
      <c r="AA195" s="105">
        <f t="shared" si="4"/>
        <v>20</v>
      </c>
      <c r="AB195" s="105">
        <f t="shared" si="5"/>
        <v>10</v>
      </c>
      <c r="AC195" s="105">
        <f t="shared" si="6"/>
        <v>30</v>
      </c>
      <c r="AD195" s="105">
        <f t="shared" si="7"/>
        <v>17.5</v>
      </c>
      <c r="AE195" s="105">
        <f t="shared" si="8"/>
        <v>30</v>
      </c>
      <c r="AF195" s="105">
        <f t="shared" si="9"/>
        <v>525</v>
      </c>
    </row>
    <row r="196">
      <c r="A196" s="175" t="s">
        <v>3457</v>
      </c>
      <c r="B196" s="176" t="s">
        <v>3458</v>
      </c>
      <c r="C196" s="177" t="s">
        <v>3456</v>
      </c>
      <c r="D196" s="119" t="s">
        <v>3459</v>
      </c>
      <c r="E196" s="119" t="s">
        <v>3090</v>
      </c>
      <c r="F196" s="126" t="s">
        <v>449</v>
      </c>
      <c r="G196" s="119" t="s">
        <v>3091</v>
      </c>
      <c r="H196" s="126" t="s">
        <v>417</v>
      </c>
      <c r="I196" s="126" t="s">
        <v>3448</v>
      </c>
      <c r="J196" s="126" t="s">
        <v>417</v>
      </c>
      <c r="K196" s="113" t="s">
        <v>3101</v>
      </c>
      <c r="L196" s="126" t="s">
        <v>417</v>
      </c>
      <c r="M196" s="113" t="s">
        <v>3094</v>
      </c>
      <c r="N196" s="126" t="s">
        <v>417</v>
      </c>
      <c r="O196" s="113" t="s">
        <v>3102</v>
      </c>
      <c r="P196" s="103" t="str">
        <f t="shared" si="1"/>
        <v>Very Low</v>
      </c>
      <c r="Q196" s="103" t="str">
        <f t="shared" si="2"/>
        <v>Medium</v>
      </c>
      <c r="R196" s="103" t="str">
        <f t="shared" si="10"/>
        <v>Low</v>
      </c>
      <c r="S196" s="126" t="s">
        <v>422</v>
      </c>
      <c r="T196" s="129"/>
      <c r="U196" s="129"/>
      <c r="V196" s="129"/>
      <c r="W196" s="129"/>
      <c r="X196" s="129"/>
      <c r="Y196" s="200"/>
      <c r="Z196" s="105">
        <f t="shared" si="3"/>
        <v>10</v>
      </c>
      <c r="AA196" s="105">
        <f t="shared" si="4"/>
        <v>10</v>
      </c>
      <c r="AB196" s="105">
        <f t="shared" si="5"/>
        <v>10</v>
      </c>
      <c r="AC196" s="105">
        <f t="shared" si="6"/>
        <v>10</v>
      </c>
      <c r="AD196" s="105">
        <f t="shared" si="7"/>
        <v>10</v>
      </c>
      <c r="AE196" s="105">
        <f t="shared" si="8"/>
        <v>30</v>
      </c>
      <c r="AF196" s="105">
        <f t="shared" si="9"/>
        <v>300</v>
      </c>
    </row>
    <row r="197">
      <c r="A197" s="175" t="s">
        <v>3460</v>
      </c>
      <c r="B197" s="176" t="s">
        <v>3461</v>
      </c>
      <c r="C197" s="289" t="s">
        <v>3456</v>
      </c>
      <c r="D197" s="185" t="s">
        <v>3459</v>
      </c>
      <c r="E197" s="119" t="s">
        <v>3451</v>
      </c>
      <c r="F197" s="126" t="s">
        <v>449</v>
      </c>
      <c r="G197" s="119" t="s">
        <v>3091</v>
      </c>
      <c r="H197" s="126" t="s">
        <v>417</v>
      </c>
      <c r="I197" s="113" t="s">
        <v>3448</v>
      </c>
      <c r="J197" s="126" t="s">
        <v>417</v>
      </c>
      <c r="K197" s="113" t="s">
        <v>3453</v>
      </c>
      <c r="L197" s="126" t="s">
        <v>417</v>
      </c>
      <c r="M197" s="113" t="s">
        <v>3094</v>
      </c>
      <c r="N197" s="126" t="s">
        <v>417</v>
      </c>
      <c r="O197" s="113" t="s">
        <v>3102</v>
      </c>
      <c r="P197" s="103" t="str">
        <f t="shared" si="1"/>
        <v>Very Low</v>
      </c>
      <c r="Q197" s="103" t="str">
        <f t="shared" si="2"/>
        <v>Medium</v>
      </c>
      <c r="R197" s="103" t="str">
        <f t="shared" si="10"/>
        <v>Low</v>
      </c>
      <c r="S197" s="126" t="s">
        <v>422</v>
      </c>
      <c r="T197" s="129"/>
      <c r="U197" s="129"/>
      <c r="V197" s="129"/>
      <c r="W197" s="129"/>
      <c r="X197" s="129"/>
      <c r="Y197" s="200"/>
      <c r="Z197" s="105">
        <f t="shared" si="3"/>
        <v>10</v>
      </c>
      <c r="AA197" s="105">
        <f t="shared" si="4"/>
        <v>10</v>
      </c>
      <c r="AB197" s="105">
        <f t="shared" si="5"/>
        <v>10</v>
      </c>
      <c r="AC197" s="105">
        <f t="shared" si="6"/>
        <v>10</v>
      </c>
      <c r="AD197" s="105">
        <f t="shared" si="7"/>
        <v>10</v>
      </c>
      <c r="AE197" s="105">
        <f t="shared" si="8"/>
        <v>30</v>
      </c>
      <c r="AF197" s="105">
        <f t="shared" si="9"/>
        <v>300</v>
      </c>
    </row>
    <row r="198">
      <c r="A198" s="175" t="s">
        <v>3462</v>
      </c>
      <c r="B198" s="177" t="s">
        <v>3463</v>
      </c>
      <c r="C198" s="290" t="s">
        <v>3464</v>
      </c>
      <c r="D198" s="247" t="s">
        <v>502</v>
      </c>
      <c r="E198" s="247" t="s">
        <v>687</v>
      </c>
      <c r="F198" s="126" t="s">
        <v>545</v>
      </c>
      <c r="G198" s="126" t="s">
        <v>688</v>
      </c>
      <c r="H198" s="126" t="s">
        <v>415</v>
      </c>
      <c r="I198" s="126" t="s">
        <v>689</v>
      </c>
      <c r="J198" s="126" t="s">
        <v>415</v>
      </c>
      <c r="K198" s="126" t="s">
        <v>690</v>
      </c>
      <c r="L198" s="126" t="s">
        <v>415</v>
      </c>
      <c r="M198" s="126" t="s">
        <v>691</v>
      </c>
      <c r="N198" s="126" t="s">
        <v>417</v>
      </c>
      <c r="O198" s="126" t="s">
        <v>506</v>
      </c>
      <c r="P198" s="103" t="str">
        <f t="shared" si="1"/>
        <v>Medium</v>
      </c>
      <c r="Q198" s="103" t="str">
        <f t="shared" si="2"/>
        <v>Low</v>
      </c>
      <c r="R198" s="103" t="str">
        <f t="shared" si="10"/>
        <v>Medium</v>
      </c>
      <c r="S198" s="126" t="s">
        <v>434</v>
      </c>
      <c r="T198" s="120" t="s">
        <v>692</v>
      </c>
      <c r="U198" s="126" t="s">
        <v>567</v>
      </c>
      <c r="V198" s="126"/>
      <c r="W198" s="126" t="s">
        <v>693</v>
      </c>
      <c r="X198" s="126" t="s">
        <v>694</v>
      </c>
      <c r="Y198" s="200"/>
      <c r="Z198" s="105">
        <f t="shared" si="3"/>
        <v>30</v>
      </c>
      <c r="AA198" s="105">
        <f t="shared" si="4"/>
        <v>30</v>
      </c>
      <c r="AB198" s="105">
        <f t="shared" si="5"/>
        <v>30</v>
      </c>
      <c r="AC198" s="105">
        <f t="shared" si="6"/>
        <v>10</v>
      </c>
      <c r="AD198" s="105">
        <f t="shared" si="7"/>
        <v>25</v>
      </c>
      <c r="AE198" s="105">
        <f t="shared" si="8"/>
        <v>20</v>
      </c>
      <c r="AF198" s="105">
        <f t="shared" si="9"/>
        <v>500</v>
      </c>
    </row>
    <row r="199">
      <c r="A199" s="175" t="s">
        <v>3465</v>
      </c>
      <c r="B199" s="177" t="s">
        <v>3466</v>
      </c>
      <c r="C199" s="290" t="s">
        <v>3464</v>
      </c>
      <c r="D199" s="247" t="s">
        <v>1903</v>
      </c>
      <c r="E199" s="247" t="s">
        <v>1904</v>
      </c>
      <c r="F199" s="126" t="s">
        <v>545</v>
      </c>
      <c r="G199" s="126" t="s">
        <v>1905</v>
      </c>
      <c r="H199" s="126" t="s">
        <v>417</v>
      </c>
      <c r="I199" s="126" t="s">
        <v>1906</v>
      </c>
      <c r="J199" s="126" t="s">
        <v>419</v>
      </c>
      <c r="K199" s="126" t="s">
        <v>1907</v>
      </c>
      <c r="L199" s="126" t="s">
        <v>417</v>
      </c>
      <c r="M199" s="126" t="s">
        <v>1908</v>
      </c>
      <c r="N199" s="126" t="s">
        <v>419</v>
      </c>
      <c r="O199" s="126" t="s">
        <v>1909</v>
      </c>
      <c r="P199" s="103" t="str">
        <f t="shared" si="1"/>
        <v>Low</v>
      </c>
      <c r="Q199" s="103" t="str">
        <f t="shared" si="2"/>
        <v>Low</v>
      </c>
      <c r="R199" s="103" t="str">
        <f t="shared" si="10"/>
        <v>Low</v>
      </c>
      <c r="S199" s="126" t="s">
        <v>422</v>
      </c>
      <c r="T199" s="126" t="s">
        <v>1622</v>
      </c>
      <c r="U199" s="126" t="s">
        <v>508</v>
      </c>
      <c r="V199" s="126"/>
      <c r="W199" s="126" t="s">
        <v>445</v>
      </c>
      <c r="X199" s="126" t="s">
        <v>1910</v>
      </c>
      <c r="Y199" s="200"/>
      <c r="Z199" s="105">
        <f t="shared" si="3"/>
        <v>10</v>
      </c>
      <c r="AA199" s="105">
        <f t="shared" si="4"/>
        <v>20</v>
      </c>
      <c r="AB199" s="105">
        <f t="shared" si="5"/>
        <v>10</v>
      </c>
      <c r="AC199" s="105">
        <f t="shared" si="6"/>
        <v>20</v>
      </c>
      <c r="AD199" s="105">
        <f t="shared" si="7"/>
        <v>15</v>
      </c>
      <c r="AE199" s="105">
        <f t="shared" si="8"/>
        <v>20</v>
      </c>
      <c r="AF199" s="105">
        <f t="shared" si="9"/>
        <v>300</v>
      </c>
    </row>
    <row r="200">
      <c r="A200" s="175" t="s">
        <v>3467</v>
      </c>
      <c r="B200" s="177" t="s">
        <v>3468</v>
      </c>
      <c r="C200" s="290" t="s">
        <v>3464</v>
      </c>
      <c r="D200" s="247" t="s">
        <v>2342</v>
      </c>
      <c r="E200" s="247" t="s">
        <v>2343</v>
      </c>
      <c r="F200" s="126" t="s">
        <v>449</v>
      </c>
      <c r="G200" s="126" t="s">
        <v>2344</v>
      </c>
      <c r="H200" s="126" t="s">
        <v>415</v>
      </c>
      <c r="I200" s="126" t="s">
        <v>2345</v>
      </c>
      <c r="J200" s="126" t="s">
        <v>419</v>
      </c>
      <c r="K200" s="126" t="s">
        <v>1521</v>
      </c>
      <c r="L200" s="126" t="s">
        <v>419</v>
      </c>
      <c r="M200" s="126" t="s">
        <v>2346</v>
      </c>
      <c r="N200" s="126" t="s">
        <v>417</v>
      </c>
      <c r="O200" s="126" t="s">
        <v>2347</v>
      </c>
      <c r="P200" s="103" t="str">
        <f t="shared" si="1"/>
        <v>Low</v>
      </c>
      <c r="Q200" s="103" t="str">
        <f t="shared" si="2"/>
        <v>Medium</v>
      </c>
      <c r="R200" s="103" t="str">
        <f t="shared" si="10"/>
        <v>Medium</v>
      </c>
      <c r="S200" s="126" t="s">
        <v>434</v>
      </c>
      <c r="T200" s="126" t="s">
        <v>2348</v>
      </c>
      <c r="U200" s="126" t="s">
        <v>508</v>
      </c>
      <c r="V200" s="126"/>
      <c r="W200" s="126" t="s">
        <v>1714</v>
      </c>
      <c r="X200" s="126" t="s">
        <v>2349</v>
      </c>
      <c r="Y200" s="200"/>
      <c r="Z200" s="105">
        <f t="shared" si="3"/>
        <v>30</v>
      </c>
      <c r="AA200" s="105">
        <f t="shared" si="4"/>
        <v>20</v>
      </c>
      <c r="AB200" s="105">
        <f t="shared" si="5"/>
        <v>20</v>
      </c>
      <c r="AC200" s="105">
        <f t="shared" si="6"/>
        <v>10</v>
      </c>
      <c r="AD200" s="105">
        <f t="shared" si="7"/>
        <v>20</v>
      </c>
      <c r="AE200" s="105">
        <f t="shared" si="8"/>
        <v>30</v>
      </c>
      <c r="AF200" s="105">
        <f t="shared" si="9"/>
        <v>600</v>
      </c>
    </row>
    <row r="201">
      <c r="A201" s="175" t="s">
        <v>3469</v>
      </c>
      <c r="B201" s="177" t="s">
        <v>3470</v>
      </c>
      <c r="C201" s="290" t="s">
        <v>3464</v>
      </c>
      <c r="D201" s="247" t="s">
        <v>1468</v>
      </c>
      <c r="E201" s="247" t="s">
        <v>1520</v>
      </c>
      <c r="F201" s="126" t="s">
        <v>413</v>
      </c>
      <c r="G201" s="126" t="s">
        <v>1223</v>
      </c>
      <c r="H201" s="126" t="s">
        <v>415</v>
      </c>
      <c r="I201" s="126" t="s">
        <v>1224</v>
      </c>
      <c r="J201" s="126" t="s">
        <v>419</v>
      </c>
      <c r="K201" s="126" t="s">
        <v>1521</v>
      </c>
      <c r="L201" s="126" t="s">
        <v>415</v>
      </c>
      <c r="M201" s="126" t="s">
        <v>1226</v>
      </c>
      <c r="N201" s="126" t="s">
        <v>417</v>
      </c>
      <c r="O201" s="126" t="s">
        <v>506</v>
      </c>
      <c r="P201" s="103" t="str">
        <f t="shared" si="1"/>
        <v>Medium</v>
      </c>
      <c r="Q201" s="103" t="str">
        <f t="shared" si="2"/>
        <v>Very Low</v>
      </c>
      <c r="R201" s="103" t="str">
        <f t="shared" si="10"/>
        <v>Low</v>
      </c>
      <c r="S201" s="126" t="s">
        <v>422</v>
      </c>
      <c r="T201" s="126" t="s">
        <v>1227</v>
      </c>
      <c r="U201" s="126" t="s">
        <v>567</v>
      </c>
      <c r="V201" s="126"/>
      <c r="W201" s="126" t="s">
        <v>1228</v>
      </c>
      <c r="X201" s="126" t="s">
        <v>1229</v>
      </c>
      <c r="Y201" s="200"/>
      <c r="Z201" s="105">
        <f t="shared" si="3"/>
        <v>30</v>
      </c>
      <c r="AA201" s="105">
        <f t="shared" si="4"/>
        <v>20</v>
      </c>
      <c r="AB201" s="105">
        <f t="shared" si="5"/>
        <v>30</v>
      </c>
      <c r="AC201" s="105">
        <f t="shared" si="6"/>
        <v>10</v>
      </c>
      <c r="AD201" s="105">
        <f t="shared" si="7"/>
        <v>22.5</v>
      </c>
      <c r="AE201" s="105">
        <f t="shared" si="8"/>
        <v>10</v>
      </c>
      <c r="AF201" s="105">
        <f t="shared" si="9"/>
        <v>225</v>
      </c>
    </row>
    <row r="202">
      <c r="A202" s="175" t="s">
        <v>3471</v>
      </c>
      <c r="B202" s="177" t="s">
        <v>3472</v>
      </c>
      <c r="C202" s="290" t="s">
        <v>3464</v>
      </c>
      <c r="D202" s="247" t="s">
        <v>1985</v>
      </c>
      <c r="E202" s="247" t="s">
        <v>1986</v>
      </c>
      <c r="F202" s="126" t="s">
        <v>545</v>
      </c>
      <c r="G202" s="126" t="s">
        <v>1987</v>
      </c>
      <c r="H202" s="126" t="s">
        <v>415</v>
      </c>
      <c r="I202" s="126" t="s">
        <v>1988</v>
      </c>
      <c r="J202" s="126" t="s">
        <v>415</v>
      </c>
      <c r="K202" s="126" t="s">
        <v>1989</v>
      </c>
      <c r="L202" s="126" t="s">
        <v>415</v>
      </c>
      <c r="M202" s="126" t="s">
        <v>1471</v>
      </c>
      <c r="N202" s="126" t="s">
        <v>419</v>
      </c>
      <c r="O202" s="126" t="s">
        <v>1990</v>
      </c>
      <c r="P202" s="103" t="str">
        <f t="shared" si="1"/>
        <v>Medium</v>
      </c>
      <c r="Q202" s="103" t="str">
        <f t="shared" si="2"/>
        <v>Low</v>
      </c>
      <c r="R202" s="103" t="str">
        <f t="shared" si="10"/>
        <v>Medium</v>
      </c>
      <c r="S202" s="126" t="s">
        <v>434</v>
      </c>
      <c r="T202" s="126" t="s">
        <v>1991</v>
      </c>
      <c r="U202" s="126" t="s">
        <v>567</v>
      </c>
      <c r="V202" s="126"/>
      <c r="W202" s="126" t="s">
        <v>1714</v>
      </c>
      <c r="X202" s="126" t="s">
        <v>1992</v>
      </c>
      <c r="Y202" s="200"/>
      <c r="Z202" s="105">
        <f t="shared" si="3"/>
        <v>30</v>
      </c>
      <c r="AA202" s="105">
        <f t="shared" si="4"/>
        <v>30</v>
      </c>
      <c r="AB202" s="105">
        <f t="shared" si="5"/>
        <v>30</v>
      </c>
      <c r="AC202" s="105">
        <f t="shared" si="6"/>
        <v>20</v>
      </c>
      <c r="AD202" s="105">
        <f t="shared" si="7"/>
        <v>27.5</v>
      </c>
      <c r="AE202" s="105">
        <f t="shared" si="8"/>
        <v>20</v>
      </c>
      <c r="AF202" s="105">
        <f t="shared" si="9"/>
        <v>550</v>
      </c>
    </row>
    <row r="203">
      <c r="A203" s="175" t="s">
        <v>3473</v>
      </c>
      <c r="B203" s="177" t="s">
        <v>3474</v>
      </c>
      <c r="C203" s="290" t="s">
        <v>3464</v>
      </c>
      <c r="D203" s="247" t="s">
        <v>1468</v>
      </c>
      <c r="E203" s="247" t="s">
        <v>1617</v>
      </c>
      <c r="F203" s="126" t="s">
        <v>413</v>
      </c>
      <c r="G203" s="126" t="s">
        <v>1618</v>
      </c>
      <c r="H203" s="126" t="s">
        <v>419</v>
      </c>
      <c r="I203" s="126" t="s">
        <v>1619</v>
      </c>
      <c r="J203" s="126" t="s">
        <v>417</v>
      </c>
      <c r="K203" s="126" t="s">
        <v>1620</v>
      </c>
      <c r="L203" s="126" t="s">
        <v>417</v>
      </c>
      <c r="M203" s="126" t="s">
        <v>1621</v>
      </c>
      <c r="N203" s="126" t="s">
        <v>417</v>
      </c>
      <c r="O203" s="126" t="s">
        <v>506</v>
      </c>
      <c r="P203" s="103" t="str">
        <f t="shared" si="1"/>
        <v>Low</v>
      </c>
      <c r="Q203" s="103" t="str">
        <f t="shared" si="2"/>
        <v>Very Low</v>
      </c>
      <c r="R203" s="103" t="str">
        <f t="shared" si="10"/>
        <v>Very Low</v>
      </c>
      <c r="S203" s="126" t="s">
        <v>422</v>
      </c>
      <c r="T203" s="126" t="s">
        <v>1622</v>
      </c>
      <c r="U203" s="126" t="s">
        <v>508</v>
      </c>
      <c r="V203" s="126"/>
      <c r="W203" s="126" t="s">
        <v>445</v>
      </c>
      <c r="X203" s="126" t="s">
        <v>1623</v>
      </c>
      <c r="Y203" s="200"/>
      <c r="Z203" s="105">
        <f t="shared" si="3"/>
        <v>20</v>
      </c>
      <c r="AA203" s="105">
        <f t="shared" si="4"/>
        <v>10</v>
      </c>
      <c r="AB203" s="105">
        <f t="shared" si="5"/>
        <v>10</v>
      </c>
      <c r="AC203" s="105">
        <f t="shared" si="6"/>
        <v>10</v>
      </c>
      <c r="AD203" s="105">
        <f t="shared" si="7"/>
        <v>12.5</v>
      </c>
      <c r="AE203" s="105">
        <f t="shared" si="8"/>
        <v>10</v>
      </c>
      <c r="AF203" s="105">
        <f t="shared" si="9"/>
        <v>125</v>
      </c>
    </row>
    <row r="204">
      <c r="A204" s="175" t="s">
        <v>3475</v>
      </c>
      <c r="B204" s="177" t="s">
        <v>3476</v>
      </c>
      <c r="C204" s="290" t="s">
        <v>3477</v>
      </c>
      <c r="D204" s="247" t="s">
        <v>1903</v>
      </c>
      <c r="E204" s="247" t="s">
        <v>1931</v>
      </c>
      <c r="F204" s="126" t="s">
        <v>545</v>
      </c>
      <c r="G204" s="126" t="s">
        <v>1932</v>
      </c>
      <c r="H204" s="126" t="s">
        <v>417</v>
      </c>
      <c r="I204" s="126" t="s">
        <v>1915</v>
      </c>
      <c r="J204" s="126" t="s">
        <v>419</v>
      </c>
      <c r="K204" s="126" t="s">
        <v>1933</v>
      </c>
      <c r="L204" s="126" t="s">
        <v>417</v>
      </c>
      <c r="M204" s="126" t="s">
        <v>1908</v>
      </c>
      <c r="N204" s="126" t="s">
        <v>419</v>
      </c>
      <c r="O204" s="126" t="s">
        <v>1909</v>
      </c>
      <c r="P204" s="103" t="str">
        <f t="shared" si="1"/>
        <v>Low</v>
      </c>
      <c r="Q204" s="103" t="str">
        <f t="shared" si="2"/>
        <v>Low</v>
      </c>
      <c r="R204" s="103" t="str">
        <f t="shared" si="10"/>
        <v>Low</v>
      </c>
      <c r="S204" s="126" t="s">
        <v>422</v>
      </c>
      <c r="T204" s="126" t="s">
        <v>1622</v>
      </c>
      <c r="U204" s="126" t="s">
        <v>508</v>
      </c>
      <c r="V204" s="126"/>
      <c r="W204" s="126" t="s">
        <v>445</v>
      </c>
      <c r="X204" s="126" t="s">
        <v>1910</v>
      </c>
      <c r="Y204" s="200"/>
      <c r="Z204" s="105">
        <f t="shared" si="3"/>
        <v>10</v>
      </c>
      <c r="AA204" s="105">
        <f t="shared" si="4"/>
        <v>20</v>
      </c>
      <c r="AB204" s="105">
        <f t="shared" si="5"/>
        <v>10</v>
      </c>
      <c r="AC204" s="105">
        <f t="shared" si="6"/>
        <v>20</v>
      </c>
      <c r="AD204" s="105">
        <f t="shared" si="7"/>
        <v>15</v>
      </c>
      <c r="AE204" s="105">
        <f t="shared" si="8"/>
        <v>20</v>
      </c>
      <c r="AF204" s="105">
        <f t="shared" si="9"/>
        <v>300</v>
      </c>
    </row>
    <row r="205">
      <c r="A205" s="175" t="s">
        <v>3478</v>
      </c>
      <c r="B205" s="177" t="s">
        <v>3479</v>
      </c>
      <c r="C205" s="290" t="s">
        <v>3477</v>
      </c>
      <c r="D205" s="247" t="s">
        <v>1468</v>
      </c>
      <c r="E205" s="247" t="s">
        <v>1469</v>
      </c>
      <c r="F205" s="126" t="s">
        <v>545</v>
      </c>
      <c r="G205" s="126" t="s">
        <v>1710</v>
      </c>
      <c r="H205" s="126" t="s">
        <v>415</v>
      </c>
      <c r="I205" s="248" t="s">
        <v>1711</v>
      </c>
      <c r="J205" s="126" t="s">
        <v>419</v>
      </c>
      <c r="K205" s="126" t="s">
        <v>1712</v>
      </c>
      <c r="L205" s="126" t="s">
        <v>415</v>
      </c>
      <c r="M205" s="126" t="s">
        <v>1713</v>
      </c>
      <c r="N205" s="126" t="s">
        <v>417</v>
      </c>
      <c r="O205" s="126" t="s">
        <v>506</v>
      </c>
      <c r="P205" s="103" t="str">
        <f t="shared" si="1"/>
        <v>Medium</v>
      </c>
      <c r="Q205" s="103" t="str">
        <f t="shared" si="2"/>
        <v>Low</v>
      </c>
      <c r="R205" s="103" t="str">
        <f t="shared" si="10"/>
        <v>Medium</v>
      </c>
      <c r="S205" s="126" t="s">
        <v>434</v>
      </c>
      <c r="T205" s="126" t="s">
        <v>1472</v>
      </c>
      <c r="U205" s="126" t="s">
        <v>508</v>
      </c>
      <c r="V205" s="126"/>
      <c r="W205" s="126" t="s">
        <v>1714</v>
      </c>
      <c r="X205" s="126" t="s">
        <v>694</v>
      </c>
      <c r="Y205" s="200"/>
      <c r="Z205" s="105">
        <f t="shared" si="3"/>
        <v>30</v>
      </c>
      <c r="AA205" s="105">
        <f t="shared" si="4"/>
        <v>20</v>
      </c>
      <c r="AB205" s="105">
        <f t="shared" si="5"/>
        <v>30</v>
      </c>
      <c r="AC205" s="105">
        <f t="shared" si="6"/>
        <v>10</v>
      </c>
      <c r="AD205" s="105">
        <f t="shared" si="7"/>
        <v>22.5</v>
      </c>
      <c r="AE205" s="105">
        <f t="shared" si="8"/>
        <v>20</v>
      </c>
      <c r="AF205" s="105">
        <f t="shared" si="9"/>
        <v>450</v>
      </c>
    </row>
    <row r="206">
      <c r="A206" s="175" t="s">
        <v>3480</v>
      </c>
      <c r="B206" s="177" t="s">
        <v>3481</v>
      </c>
      <c r="C206" s="290" t="s">
        <v>3477</v>
      </c>
      <c r="D206" s="247" t="s">
        <v>1221</v>
      </c>
      <c r="E206" s="247" t="s">
        <v>1222</v>
      </c>
      <c r="F206" s="126" t="s">
        <v>545</v>
      </c>
      <c r="G206" s="126" t="s">
        <v>1223</v>
      </c>
      <c r="H206" s="126" t="s">
        <v>419</v>
      </c>
      <c r="I206" s="126" t="s">
        <v>1224</v>
      </c>
      <c r="J206" s="126" t="s">
        <v>419</v>
      </c>
      <c r="K206" s="126" t="s">
        <v>1225</v>
      </c>
      <c r="L206" s="126" t="s">
        <v>415</v>
      </c>
      <c r="M206" s="126" t="s">
        <v>1226</v>
      </c>
      <c r="N206" s="126" t="s">
        <v>417</v>
      </c>
      <c r="O206" s="126" t="s">
        <v>506</v>
      </c>
      <c r="P206" s="103" t="str">
        <f t="shared" si="1"/>
        <v>Low</v>
      </c>
      <c r="Q206" s="103" t="str">
        <f t="shared" si="2"/>
        <v>Low</v>
      </c>
      <c r="R206" s="103" t="str">
        <f t="shared" si="10"/>
        <v>Low</v>
      </c>
      <c r="S206" s="126" t="s">
        <v>422</v>
      </c>
      <c r="T206" s="140" t="s">
        <v>1227</v>
      </c>
      <c r="U206" s="126" t="s">
        <v>508</v>
      </c>
      <c r="V206" s="126"/>
      <c r="W206" s="126" t="s">
        <v>1228</v>
      </c>
      <c r="X206" s="126" t="s">
        <v>1229</v>
      </c>
      <c r="Y206" s="200"/>
      <c r="Z206" s="105">
        <f t="shared" si="3"/>
        <v>20</v>
      </c>
      <c r="AA206" s="105">
        <f t="shared" si="4"/>
        <v>20</v>
      </c>
      <c r="AB206" s="105">
        <f t="shared" si="5"/>
        <v>30</v>
      </c>
      <c r="AC206" s="105">
        <f t="shared" si="6"/>
        <v>10</v>
      </c>
      <c r="AD206" s="105">
        <f t="shared" si="7"/>
        <v>20</v>
      </c>
      <c r="AE206" s="105">
        <f t="shared" si="8"/>
        <v>20</v>
      </c>
      <c r="AF206" s="105">
        <f t="shared" si="9"/>
        <v>400</v>
      </c>
    </row>
    <row r="207">
      <c r="A207" s="175" t="s">
        <v>3482</v>
      </c>
      <c r="B207" s="177" t="s">
        <v>3483</v>
      </c>
      <c r="C207" s="290" t="s">
        <v>3484</v>
      </c>
      <c r="D207" s="247" t="s">
        <v>1468</v>
      </c>
      <c r="E207" s="247" t="s">
        <v>503</v>
      </c>
      <c r="F207" s="126" t="s">
        <v>545</v>
      </c>
      <c r="G207" s="126" t="s">
        <v>2373</v>
      </c>
      <c r="H207" s="126" t="s">
        <v>417</v>
      </c>
      <c r="I207" s="126" t="s">
        <v>2374</v>
      </c>
      <c r="J207" s="126" t="s">
        <v>417</v>
      </c>
      <c r="K207" s="126" t="s">
        <v>632</v>
      </c>
      <c r="L207" s="126" t="s">
        <v>417</v>
      </c>
      <c r="M207" s="126" t="s">
        <v>2375</v>
      </c>
      <c r="N207" s="126" t="s">
        <v>417</v>
      </c>
      <c r="O207" s="126" t="s">
        <v>2376</v>
      </c>
      <c r="P207" s="103" t="str">
        <f t="shared" si="1"/>
        <v>Very Low</v>
      </c>
      <c r="Q207" s="124" t="str">
        <f t="shared" si="2"/>
        <v>Low</v>
      </c>
      <c r="R207" s="103" t="str">
        <f t="shared" si="10"/>
        <v>Very Low</v>
      </c>
      <c r="S207" s="126" t="s">
        <v>422</v>
      </c>
      <c r="T207" s="126" t="s">
        <v>507</v>
      </c>
      <c r="U207" s="126" t="s">
        <v>508</v>
      </c>
      <c r="V207" s="126"/>
      <c r="W207" s="126" t="s">
        <v>445</v>
      </c>
      <c r="X207" s="126" t="s">
        <v>507</v>
      </c>
      <c r="Y207" s="200"/>
      <c r="Z207" s="105">
        <f t="shared" si="3"/>
        <v>10</v>
      </c>
      <c r="AA207" s="105">
        <f t="shared" si="4"/>
        <v>10</v>
      </c>
      <c r="AB207" s="105">
        <f t="shared" si="5"/>
        <v>10</v>
      </c>
      <c r="AC207" s="105">
        <f t="shared" si="6"/>
        <v>10</v>
      </c>
      <c r="AD207" s="105">
        <f t="shared" si="7"/>
        <v>10</v>
      </c>
      <c r="AE207" s="105">
        <f t="shared" si="8"/>
        <v>20</v>
      </c>
      <c r="AF207" s="105">
        <f t="shared" si="9"/>
        <v>200</v>
      </c>
    </row>
    <row r="208">
      <c r="A208" s="175" t="s">
        <v>3485</v>
      </c>
      <c r="B208" s="177" t="s">
        <v>3486</v>
      </c>
      <c r="C208" s="290" t="s">
        <v>3484</v>
      </c>
      <c r="D208" s="247" t="s">
        <v>2088</v>
      </c>
      <c r="E208" s="247" t="s">
        <v>1883</v>
      </c>
      <c r="F208" s="126" t="s">
        <v>413</v>
      </c>
      <c r="G208" s="126" t="s">
        <v>2089</v>
      </c>
      <c r="H208" s="126" t="s">
        <v>415</v>
      </c>
      <c r="I208" s="126" t="s">
        <v>2090</v>
      </c>
      <c r="J208" s="126" t="s">
        <v>419</v>
      </c>
      <c r="K208" s="126" t="s">
        <v>2091</v>
      </c>
      <c r="L208" s="126" t="s">
        <v>415</v>
      </c>
      <c r="M208" s="126" t="s">
        <v>1471</v>
      </c>
      <c r="N208" s="126" t="s">
        <v>417</v>
      </c>
      <c r="O208" s="126" t="s">
        <v>506</v>
      </c>
      <c r="P208" s="103" t="str">
        <f t="shared" si="1"/>
        <v>Medium</v>
      </c>
      <c r="Q208" s="103" t="str">
        <f t="shared" si="2"/>
        <v>Very Low</v>
      </c>
      <c r="R208" s="103" t="str">
        <f t="shared" si="10"/>
        <v>Low</v>
      </c>
      <c r="S208" s="126" t="s">
        <v>422</v>
      </c>
      <c r="T208" s="120" t="s">
        <v>692</v>
      </c>
      <c r="U208" s="126" t="s">
        <v>567</v>
      </c>
      <c r="V208" s="126"/>
      <c r="W208" s="126" t="s">
        <v>1714</v>
      </c>
      <c r="X208" s="140" t="s">
        <v>2092</v>
      </c>
      <c r="Y208" s="200"/>
      <c r="Z208" s="105">
        <f t="shared" si="3"/>
        <v>30</v>
      </c>
      <c r="AA208" s="105">
        <f t="shared" si="4"/>
        <v>20</v>
      </c>
      <c r="AB208" s="105">
        <f t="shared" si="5"/>
        <v>30</v>
      </c>
      <c r="AC208" s="105">
        <f t="shared" si="6"/>
        <v>10</v>
      </c>
      <c r="AD208" s="105">
        <f t="shared" si="7"/>
        <v>22.5</v>
      </c>
      <c r="AE208" s="105">
        <f t="shared" si="8"/>
        <v>10</v>
      </c>
      <c r="AF208" s="105">
        <f t="shared" si="9"/>
        <v>225</v>
      </c>
    </row>
    <row r="209">
      <c r="A209" s="175" t="s">
        <v>3487</v>
      </c>
      <c r="B209" s="177" t="s">
        <v>3488</v>
      </c>
      <c r="C209" s="290" t="s">
        <v>3484</v>
      </c>
      <c r="D209" s="282" t="s">
        <v>1468</v>
      </c>
      <c r="E209" s="247" t="s">
        <v>1520</v>
      </c>
      <c r="F209" s="126" t="s">
        <v>413</v>
      </c>
      <c r="G209" s="126" t="s">
        <v>1525</v>
      </c>
      <c r="H209" s="126" t="s">
        <v>415</v>
      </c>
      <c r="I209" s="126" t="s">
        <v>1224</v>
      </c>
      <c r="J209" s="126" t="s">
        <v>419</v>
      </c>
      <c r="K209" s="126" t="s">
        <v>1521</v>
      </c>
      <c r="L209" s="126" t="s">
        <v>415</v>
      </c>
      <c r="M209" s="126" t="s">
        <v>1226</v>
      </c>
      <c r="N209" s="126" t="s">
        <v>417</v>
      </c>
      <c r="O209" s="126" t="s">
        <v>506</v>
      </c>
      <c r="P209" s="103" t="str">
        <f t="shared" si="1"/>
        <v>Medium</v>
      </c>
      <c r="Q209" s="103" t="str">
        <f t="shared" si="2"/>
        <v>Very Low</v>
      </c>
      <c r="R209" s="103" t="str">
        <f t="shared" si="10"/>
        <v>Low</v>
      </c>
      <c r="S209" s="126" t="s">
        <v>422</v>
      </c>
      <c r="T209" s="140" t="s">
        <v>1227</v>
      </c>
      <c r="U209" s="126" t="s">
        <v>567</v>
      </c>
      <c r="V209" s="126"/>
      <c r="W209" s="126" t="s">
        <v>1228</v>
      </c>
      <c r="X209" s="126" t="s">
        <v>1229</v>
      </c>
      <c r="Y209" s="200"/>
      <c r="Z209" s="105">
        <f t="shared" si="3"/>
        <v>30</v>
      </c>
      <c r="AA209" s="105">
        <f t="shared" si="4"/>
        <v>20</v>
      </c>
      <c r="AB209" s="105">
        <f t="shared" si="5"/>
        <v>30</v>
      </c>
      <c r="AC209" s="105">
        <f t="shared" si="6"/>
        <v>10</v>
      </c>
      <c r="AD209" s="105">
        <f t="shared" si="7"/>
        <v>22.5</v>
      </c>
      <c r="AE209" s="105">
        <f t="shared" si="8"/>
        <v>10</v>
      </c>
      <c r="AF209" s="105">
        <f t="shared" si="9"/>
        <v>225</v>
      </c>
    </row>
    <row r="210">
      <c r="A210" s="175" t="s">
        <v>3489</v>
      </c>
      <c r="B210" s="177" t="s">
        <v>3490</v>
      </c>
      <c r="C210" s="290" t="s">
        <v>3491</v>
      </c>
      <c r="D210" s="247" t="s">
        <v>502</v>
      </c>
      <c r="E210" s="247" t="s">
        <v>503</v>
      </c>
      <c r="F210" s="126" t="s">
        <v>413</v>
      </c>
      <c r="G210" s="126" t="s">
        <v>504</v>
      </c>
      <c r="H210" s="126" t="s">
        <v>417</v>
      </c>
      <c r="I210" s="126" t="s">
        <v>418</v>
      </c>
      <c r="J210" s="126" t="s">
        <v>417</v>
      </c>
      <c r="K210" s="126" t="s">
        <v>418</v>
      </c>
      <c r="L210" s="126" t="s">
        <v>417</v>
      </c>
      <c r="M210" s="126" t="s">
        <v>505</v>
      </c>
      <c r="N210" s="126" t="s">
        <v>417</v>
      </c>
      <c r="O210" s="126" t="s">
        <v>506</v>
      </c>
      <c r="P210" s="103" t="str">
        <f t="shared" si="1"/>
        <v>Very Low</v>
      </c>
      <c r="Q210" s="103" t="str">
        <f t="shared" si="2"/>
        <v>Very Low</v>
      </c>
      <c r="R210" s="103" t="str">
        <f t="shared" si="10"/>
        <v>Very Low</v>
      </c>
      <c r="S210" s="126" t="s">
        <v>422</v>
      </c>
      <c r="T210" s="126" t="s">
        <v>507</v>
      </c>
      <c r="U210" s="126" t="s">
        <v>508</v>
      </c>
      <c r="V210" s="126"/>
      <c r="W210" s="126" t="s">
        <v>418</v>
      </c>
      <c r="X210" s="126" t="s">
        <v>507</v>
      </c>
      <c r="Y210" s="200"/>
      <c r="Z210" s="105">
        <f t="shared" si="3"/>
        <v>10</v>
      </c>
      <c r="AA210" s="105">
        <f t="shared" si="4"/>
        <v>10</v>
      </c>
      <c r="AB210" s="105">
        <f t="shared" si="5"/>
        <v>10</v>
      </c>
      <c r="AC210" s="105">
        <f t="shared" si="6"/>
        <v>10</v>
      </c>
      <c r="AD210" s="105">
        <f t="shared" si="7"/>
        <v>10</v>
      </c>
      <c r="AE210" s="105">
        <f t="shared" si="8"/>
        <v>10</v>
      </c>
      <c r="AF210" s="105">
        <f t="shared" si="9"/>
        <v>100</v>
      </c>
    </row>
    <row r="211">
      <c r="A211" s="175" t="s">
        <v>3492</v>
      </c>
      <c r="B211" s="177" t="s">
        <v>3493</v>
      </c>
      <c r="C211" s="290" t="s">
        <v>3491</v>
      </c>
      <c r="D211" s="247" t="s">
        <v>1468</v>
      </c>
      <c r="E211" s="247" t="s">
        <v>1469</v>
      </c>
      <c r="F211" s="126" t="s">
        <v>413</v>
      </c>
      <c r="G211" s="126" t="s">
        <v>1470</v>
      </c>
      <c r="H211" s="126" t="s">
        <v>415</v>
      </c>
      <c r="I211" s="126" t="s">
        <v>689</v>
      </c>
      <c r="J211" s="126" t="s">
        <v>415</v>
      </c>
      <c r="K211" s="126" t="s">
        <v>690</v>
      </c>
      <c r="L211" s="126" t="s">
        <v>415</v>
      </c>
      <c r="M211" s="126" t="s">
        <v>1471</v>
      </c>
      <c r="N211" s="126" t="s">
        <v>417</v>
      </c>
      <c r="O211" s="126" t="s">
        <v>506</v>
      </c>
      <c r="P211" s="103" t="str">
        <f t="shared" si="1"/>
        <v>Medium</v>
      </c>
      <c r="Q211" s="103" t="str">
        <f t="shared" si="2"/>
        <v>Very Low</v>
      </c>
      <c r="R211" s="103" t="str">
        <f t="shared" si="10"/>
        <v>Low</v>
      </c>
      <c r="S211" s="126" t="s">
        <v>422</v>
      </c>
      <c r="T211" s="126" t="s">
        <v>1472</v>
      </c>
      <c r="U211" s="126" t="s">
        <v>567</v>
      </c>
      <c r="V211" s="126"/>
      <c r="W211" s="126" t="s">
        <v>1473</v>
      </c>
      <c r="X211" s="126" t="s">
        <v>694</v>
      </c>
      <c r="Y211" s="200"/>
      <c r="Z211" s="105">
        <f t="shared" si="3"/>
        <v>30</v>
      </c>
      <c r="AA211" s="105">
        <f t="shared" si="4"/>
        <v>30</v>
      </c>
      <c r="AB211" s="105">
        <f t="shared" si="5"/>
        <v>30</v>
      </c>
      <c r="AC211" s="105">
        <f t="shared" si="6"/>
        <v>10</v>
      </c>
      <c r="AD211" s="105">
        <f t="shared" si="7"/>
        <v>25</v>
      </c>
      <c r="AE211" s="105">
        <f t="shared" si="8"/>
        <v>10</v>
      </c>
      <c r="AF211" s="105">
        <f t="shared" si="9"/>
        <v>250</v>
      </c>
    </row>
    <row r="212">
      <c r="A212" s="175" t="s">
        <v>3494</v>
      </c>
      <c r="B212" s="177" t="s">
        <v>3495</v>
      </c>
      <c r="C212" s="290" t="s">
        <v>3491</v>
      </c>
      <c r="D212" s="247" t="s">
        <v>1468</v>
      </c>
      <c r="E212" s="247" t="s">
        <v>1222</v>
      </c>
      <c r="F212" s="126" t="s">
        <v>545</v>
      </c>
      <c r="G212" s="282" t="s">
        <v>2128</v>
      </c>
      <c r="H212" s="126" t="s">
        <v>419</v>
      </c>
      <c r="I212" s="126" t="s">
        <v>2129</v>
      </c>
      <c r="J212" s="126" t="s">
        <v>419</v>
      </c>
      <c r="K212" s="126" t="s">
        <v>1521</v>
      </c>
      <c r="L212" s="126" t="s">
        <v>415</v>
      </c>
      <c r="M212" s="126" t="s">
        <v>2130</v>
      </c>
      <c r="N212" s="126" t="s">
        <v>417</v>
      </c>
      <c r="O212" s="126" t="s">
        <v>506</v>
      </c>
      <c r="P212" s="103" t="str">
        <f t="shared" si="1"/>
        <v>Low</v>
      </c>
      <c r="Q212" s="103" t="str">
        <f t="shared" si="2"/>
        <v>Low</v>
      </c>
      <c r="R212" s="103" t="str">
        <f t="shared" si="10"/>
        <v>Low</v>
      </c>
      <c r="S212" s="126" t="s">
        <v>422</v>
      </c>
      <c r="T212" s="140" t="s">
        <v>1227</v>
      </c>
      <c r="U212" s="126" t="s">
        <v>508</v>
      </c>
      <c r="V212" s="126"/>
      <c r="W212" s="126" t="s">
        <v>1228</v>
      </c>
      <c r="X212" s="140" t="s">
        <v>2092</v>
      </c>
      <c r="Y212" s="200"/>
      <c r="Z212" s="105">
        <f t="shared" si="3"/>
        <v>20</v>
      </c>
      <c r="AA212" s="105">
        <f t="shared" si="4"/>
        <v>20</v>
      </c>
      <c r="AB212" s="105">
        <f t="shared" si="5"/>
        <v>30</v>
      </c>
      <c r="AC212" s="105">
        <f t="shared" si="6"/>
        <v>10</v>
      </c>
      <c r="AD212" s="105">
        <f t="shared" si="7"/>
        <v>20</v>
      </c>
      <c r="AE212" s="105">
        <f t="shared" si="8"/>
        <v>20</v>
      </c>
      <c r="AF212" s="105">
        <f t="shared" si="9"/>
        <v>400</v>
      </c>
    </row>
    <row r="213">
      <c r="A213" s="175" t="s">
        <v>3496</v>
      </c>
      <c r="B213" s="177" t="s">
        <v>3497</v>
      </c>
      <c r="C213" s="290" t="s">
        <v>3498</v>
      </c>
      <c r="D213" s="247" t="s">
        <v>1570</v>
      </c>
      <c r="E213" s="247" t="s">
        <v>1571</v>
      </c>
      <c r="F213" s="126" t="s">
        <v>427</v>
      </c>
      <c r="G213" s="126" t="s">
        <v>1572</v>
      </c>
      <c r="H213" s="126" t="s">
        <v>417</v>
      </c>
      <c r="I213" s="126" t="s">
        <v>1573</v>
      </c>
      <c r="J213" s="126" t="s">
        <v>417</v>
      </c>
      <c r="K213" s="126" t="s">
        <v>1574</v>
      </c>
      <c r="L213" s="126" t="s">
        <v>417</v>
      </c>
      <c r="M213" s="126" t="s">
        <v>1574</v>
      </c>
      <c r="N213" s="126" t="s">
        <v>417</v>
      </c>
      <c r="O213" s="126" t="s">
        <v>1575</v>
      </c>
      <c r="P213" s="103" t="str">
        <f t="shared" si="1"/>
        <v>Very Low</v>
      </c>
      <c r="Q213" s="103" t="str">
        <f t="shared" si="2"/>
        <v>High</v>
      </c>
      <c r="R213" s="103" t="str">
        <f t="shared" si="10"/>
        <v>Low</v>
      </c>
      <c r="S213" s="126" t="s">
        <v>422</v>
      </c>
      <c r="T213" s="126" t="s">
        <v>1576</v>
      </c>
      <c r="U213" s="126" t="s">
        <v>508</v>
      </c>
      <c r="V213" s="126"/>
      <c r="W213" s="126" t="s">
        <v>1577</v>
      </c>
      <c r="X213" s="126" t="s">
        <v>1578</v>
      </c>
      <c r="Y213" s="200"/>
      <c r="Z213" s="105">
        <f t="shared" si="3"/>
        <v>10</v>
      </c>
      <c r="AA213" s="105">
        <f t="shared" si="4"/>
        <v>10</v>
      </c>
      <c r="AB213" s="105">
        <f t="shared" si="5"/>
        <v>10</v>
      </c>
      <c r="AC213" s="105">
        <f t="shared" si="6"/>
        <v>10</v>
      </c>
      <c r="AD213" s="105">
        <f t="shared" si="7"/>
        <v>10</v>
      </c>
      <c r="AE213" s="105">
        <f t="shared" si="8"/>
        <v>40</v>
      </c>
      <c r="AF213" s="105">
        <f t="shared" si="9"/>
        <v>400</v>
      </c>
    </row>
    <row r="214">
      <c r="A214" s="175" t="s">
        <v>3499</v>
      </c>
      <c r="B214" s="177" t="s">
        <v>3500</v>
      </c>
      <c r="C214" s="290" t="s">
        <v>3498</v>
      </c>
      <c r="D214" s="247" t="s">
        <v>1468</v>
      </c>
      <c r="E214" s="247" t="s">
        <v>1883</v>
      </c>
      <c r="F214" s="126" t="s">
        <v>413</v>
      </c>
      <c r="G214" s="126" t="s">
        <v>1710</v>
      </c>
      <c r="H214" s="126" t="s">
        <v>419</v>
      </c>
      <c r="I214" s="248" t="s">
        <v>1711</v>
      </c>
      <c r="J214" s="126" t="s">
        <v>419</v>
      </c>
      <c r="K214" s="126" t="s">
        <v>1712</v>
      </c>
      <c r="L214" s="126" t="s">
        <v>415</v>
      </c>
      <c r="M214" s="126" t="s">
        <v>1713</v>
      </c>
      <c r="N214" s="126" t="s">
        <v>417</v>
      </c>
      <c r="O214" s="126" t="s">
        <v>506</v>
      </c>
      <c r="P214" s="103" t="str">
        <f t="shared" si="1"/>
        <v>Low</v>
      </c>
      <c r="Q214" s="103" t="str">
        <f t="shared" si="2"/>
        <v>Very Low</v>
      </c>
      <c r="R214" s="103" t="str">
        <f t="shared" si="10"/>
        <v>Very Low</v>
      </c>
      <c r="S214" s="126" t="s">
        <v>422</v>
      </c>
      <c r="T214" s="126" t="s">
        <v>1472</v>
      </c>
      <c r="U214" s="126" t="s">
        <v>567</v>
      </c>
      <c r="V214" s="126"/>
      <c r="W214" s="126" t="s">
        <v>1714</v>
      </c>
      <c r="X214" s="126" t="s">
        <v>694</v>
      </c>
      <c r="Y214" s="200"/>
      <c r="Z214" s="105">
        <f t="shared" si="3"/>
        <v>20</v>
      </c>
      <c r="AA214" s="105">
        <f t="shared" si="4"/>
        <v>20</v>
      </c>
      <c r="AB214" s="105">
        <f t="shared" si="5"/>
        <v>30</v>
      </c>
      <c r="AC214" s="105">
        <f t="shared" si="6"/>
        <v>10</v>
      </c>
      <c r="AD214" s="105">
        <f t="shared" si="7"/>
        <v>20</v>
      </c>
      <c r="AE214" s="105">
        <f t="shared" si="8"/>
        <v>10</v>
      </c>
      <c r="AF214" s="105">
        <f t="shared" si="9"/>
        <v>200</v>
      </c>
    </row>
    <row r="215">
      <c r="A215" s="175" t="s">
        <v>3501</v>
      </c>
      <c r="B215" s="177" t="s">
        <v>3502</v>
      </c>
      <c r="C215" s="290" t="s">
        <v>3498</v>
      </c>
      <c r="D215" s="247" t="s">
        <v>1468</v>
      </c>
      <c r="E215" s="247" t="s">
        <v>2210</v>
      </c>
      <c r="F215" s="126" t="s">
        <v>413</v>
      </c>
      <c r="G215" s="126" t="s">
        <v>1223</v>
      </c>
      <c r="H215" s="126" t="s">
        <v>419</v>
      </c>
      <c r="I215" s="126" t="s">
        <v>2211</v>
      </c>
      <c r="J215" s="126" t="s">
        <v>419</v>
      </c>
      <c r="K215" s="126" t="s">
        <v>1521</v>
      </c>
      <c r="L215" s="126" t="s">
        <v>415</v>
      </c>
      <c r="M215" s="126" t="s">
        <v>2212</v>
      </c>
      <c r="N215" s="126" t="s">
        <v>417</v>
      </c>
      <c r="O215" s="126" t="s">
        <v>506</v>
      </c>
      <c r="P215" s="103" t="str">
        <f t="shared" si="1"/>
        <v>Low</v>
      </c>
      <c r="Q215" s="103" t="str">
        <f t="shared" si="2"/>
        <v>Very Low</v>
      </c>
      <c r="R215" s="103" t="str">
        <f t="shared" si="10"/>
        <v>Very Low</v>
      </c>
      <c r="S215" s="126" t="s">
        <v>422</v>
      </c>
      <c r="T215" s="140" t="s">
        <v>1227</v>
      </c>
      <c r="U215" s="126" t="s">
        <v>508</v>
      </c>
      <c r="V215" s="126"/>
      <c r="W215" s="126" t="s">
        <v>1228</v>
      </c>
      <c r="X215" s="140" t="s">
        <v>2092</v>
      </c>
      <c r="Y215" s="200"/>
      <c r="Z215" s="105">
        <f t="shared" si="3"/>
        <v>20</v>
      </c>
      <c r="AA215" s="105">
        <f t="shared" si="4"/>
        <v>20</v>
      </c>
      <c r="AB215" s="105">
        <f t="shared" si="5"/>
        <v>30</v>
      </c>
      <c r="AC215" s="105">
        <f t="shared" si="6"/>
        <v>10</v>
      </c>
      <c r="AD215" s="105">
        <f t="shared" si="7"/>
        <v>20</v>
      </c>
      <c r="AE215" s="105">
        <f t="shared" si="8"/>
        <v>10</v>
      </c>
      <c r="AF215" s="105">
        <f t="shared" si="9"/>
        <v>200</v>
      </c>
    </row>
    <row r="216">
      <c r="A216" s="175" t="s">
        <v>3503</v>
      </c>
      <c r="B216" s="176" t="s">
        <v>3504</v>
      </c>
      <c r="C216" s="177" t="s">
        <v>3505</v>
      </c>
      <c r="D216" s="185" t="s">
        <v>3506</v>
      </c>
      <c r="E216" s="119" t="s">
        <v>3507</v>
      </c>
      <c r="F216" s="126" t="s">
        <v>449</v>
      </c>
      <c r="G216" s="126" t="s">
        <v>3280</v>
      </c>
      <c r="H216" s="126" t="s">
        <v>417</v>
      </c>
      <c r="I216" s="119" t="s">
        <v>3092</v>
      </c>
      <c r="J216" s="126" t="s">
        <v>419</v>
      </c>
      <c r="K216" s="119" t="s">
        <v>3093</v>
      </c>
      <c r="L216" s="126" t="s">
        <v>417</v>
      </c>
      <c r="M216" s="119" t="s">
        <v>3094</v>
      </c>
      <c r="N216" s="126" t="s">
        <v>415</v>
      </c>
      <c r="O216" s="119" t="s">
        <v>3508</v>
      </c>
      <c r="P216" s="103" t="str">
        <f t="shared" si="1"/>
        <v>Low</v>
      </c>
      <c r="Q216" s="103" t="str">
        <f t="shared" si="2"/>
        <v>Medium</v>
      </c>
      <c r="R216" s="103" t="str">
        <f t="shared" si="10"/>
        <v>Medium</v>
      </c>
      <c r="S216" s="126" t="s">
        <v>434</v>
      </c>
      <c r="T216" s="126" t="s">
        <v>495</v>
      </c>
      <c r="U216" s="126" t="s">
        <v>3509</v>
      </c>
      <c r="V216" s="126"/>
      <c r="W216" s="126" t="s">
        <v>3510</v>
      </c>
      <c r="X216" s="129"/>
      <c r="Y216" s="200"/>
      <c r="Z216" s="105">
        <f t="shared" si="3"/>
        <v>10</v>
      </c>
      <c r="AA216" s="105">
        <f t="shared" si="4"/>
        <v>20</v>
      </c>
      <c r="AB216" s="105">
        <f t="shared" si="5"/>
        <v>10</v>
      </c>
      <c r="AC216" s="105">
        <f t="shared" si="6"/>
        <v>30</v>
      </c>
      <c r="AD216" s="105">
        <f t="shared" si="7"/>
        <v>17.5</v>
      </c>
      <c r="AE216" s="105">
        <f t="shared" si="8"/>
        <v>30</v>
      </c>
      <c r="AF216" s="105">
        <f t="shared" si="9"/>
        <v>525</v>
      </c>
    </row>
    <row r="217">
      <c r="A217" s="175" t="s">
        <v>3511</v>
      </c>
      <c r="B217" s="176" t="s">
        <v>3512</v>
      </c>
      <c r="C217" s="177" t="s">
        <v>3505</v>
      </c>
      <c r="D217" s="188" t="s">
        <v>3506</v>
      </c>
      <c r="E217" s="191" t="s">
        <v>3507</v>
      </c>
      <c r="F217" s="126" t="s">
        <v>449</v>
      </c>
      <c r="G217" s="126" t="s">
        <v>3513</v>
      </c>
      <c r="H217" s="126" t="s">
        <v>415</v>
      </c>
      <c r="I217" s="106" t="s">
        <v>3514</v>
      </c>
      <c r="J217" s="126" t="s">
        <v>419</v>
      </c>
      <c r="K217" s="106" t="s">
        <v>3515</v>
      </c>
      <c r="L217" s="126" t="s">
        <v>419</v>
      </c>
      <c r="M217" s="106" t="s">
        <v>3516</v>
      </c>
      <c r="N217" s="126" t="s">
        <v>419</v>
      </c>
      <c r="O217" s="126" t="s">
        <v>3517</v>
      </c>
      <c r="P217" s="103" t="str">
        <f t="shared" si="1"/>
        <v>Medium</v>
      </c>
      <c r="Q217" s="103" t="str">
        <f t="shared" si="2"/>
        <v>Medium</v>
      </c>
      <c r="R217" s="103" t="str">
        <f t="shared" si="10"/>
        <v>Medium</v>
      </c>
      <c r="S217" s="126" t="s">
        <v>434</v>
      </c>
      <c r="T217" s="126" t="s">
        <v>3518</v>
      </c>
      <c r="U217" s="126" t="s">
        <v>3509</v>
      </c>
      <c r="V217" s="202"/>
      <c r="W217" s="106" t="s">
        <v>3519</v>
      </c>
      <c r="X217" s="129"/>
      <c r="Y217" s="200"/>
      <c r="Z217" s="105">
        <f t="shared" si="3"/>
        <v>30</v>
      </c>
      <c r="AA217" s="105">
        <f t="shared" si="4"/>
        <v>20</v>
      </c>
      <c r="AB217" s="105">
        <f t="shared" si="5"/>
        <v>20</v>
      </c>
      <c r="AC217" s="105">
        <f t="shared" si="6"/>
        <v>20</v>
      </c>
      <c r="AD217" s="105">
        <f t="shared" si="7"/>
        <v>22.5</v>
      </c>
      <c r="AE217" s="105">
        <f t="shared" si="8"/>
        <v>30</v>
      </c>
      <c r="AF217" s="105">
        <f t="shared" si="9"/>
        <v>675</v>
      </c>
    </row>
    <row r="218">
      <c r="A218" s="175" t="s">
        <v>3520</v>
      </c>
      <c r="B218" s="176" t="s">
        <v>3521</v>
      </c>
      <c r="C218" s="177" t="s">
        <v>3522</v>
      </c>
      <c r="D218" s="188" t="s">
        <v>3506</v>
      </c>
      <c r="E218" s="191" t="s">
        <v>3523</v>
      </c>
      <c r="F218" s="126" t="s">
        <v>449</v>
      </c>
      <c r="G218" s="126" t="s">
        <v>3513</v>
      </c>
      <c r="H218" s="126" t="s">
        <v>415</v>
      </c>
      <c r="I218" s="126" t="s">
        <v>3524</v>
      </c>
      <c r="J218" s="126" t="s">
        <v>419</v>
      </c>
      <c r="K218" s="106" t="s">
        <v>3515</v>
      </c>
      <c r="L218" s="126" t="s">
        <v>419</v>
      </c>
      <c r="M218" s="106" t="s">
        <v>3516</v>
      </c>
      <c r="N218" s="126" t="s">
        <v>417</v>
      </c>
      <c r="O218" s="126" t="s">
        <v>3525</v>
      </c>
      <c r="P218" s="103" t="str">
        <f t="shared" si="1"/>
        <v>Low</v>
      </c>
      <c r="Q218" s="103" t="str">
        <f t="shared" si="2"/>
        <v>Medium</v>
      </c>
      <c r="R218" s="103" t="str">
        <f t="shared" si="10"/>
        <v>Medium</v>
      </c>
      <c r="S218" s="126" t="s">
        <v>434</v>
      </c>
      <c r="T218" s="126" t="s">
        <v>2074</v>
      </c>
      <c r="U218" s="126" t="s">
        <v>3509</v>
      </c>
      <c r="V218" s="119"/>
      <c r="W218" s="119" t="s">
        <v>3526</v>
      </c>
      <c r="X218" s="129"/>
      <c r="Y218" s="200"/>
      <c r="Z218" s="105">
        <f t="shared" si="3"/>
        <v>30</v>
      </c>
      <c r="AA218" s="105">
        <f t="shared" si="4"/>
        <v>20</v>
      </c>
      <c r="AB218" s="105">
        <f t="shared" si="5"/>
        <v>20</v>
      </c>
      <c r="AC218" s="105">
        <f t="shared" si="6"/>
        <v>10</v>
      </c>
      <c r="AD218" s="105">
        <f t="shared" si="7"/>
        <v>20</v>
      </c>
      <c r="AE218" s="105">
        <f t="shared" si="8"/>
        <v>30</v>
      </c>
      <c r="AF218" s="105">
        <f t="shared" si="9"/>
        <v>600</v>
      </c>
    </row>
    <row r="219">
      <c r="A219" s="175" t="s">
        <v>3527</v>
      </c>
      <c r="B219" s="176" t="s">
        <v>3528</v>
      </c>
      <c r="C219" s="177" t="s">
        <v>3505</v>
      </c>
      <c r="D219" s="185" t="s">
        <v>3529</v>
      </c>
      <c r="E219" s="178" t="s">
        <v>3530</v>
      </c>
      <c r="F219" s="126" t="s">
        <v>449</v>
      </c>
      <c r="G219" s="126" t="s">
        <v>3513</v>
      </c>
      <c r="H219" s="126" t="s">
        <v>415</v>
      </c>
      <c r="I219" s="126" t="s">
        <v>3531</v>
      </c>
      <c r="J219" s="126" t="s">
        <v>419</v>
      </c>
      <c r="K219" s="106" t="s">
        <v>3515</v>
      </c>
      <c r="L219" s="126" t="s">
        <v>419</v>
      </c>
      <c r="M219" s="106" t="s">
        <v>3516</v>
      </c>
      <c r="N219" s="126" t="s">
        <v>415</v>
      </c>
      <c r="O219" s="126" t="s">
        <v>3532</v>
      </c>
      <c r="P219" s="103" t="str">
        <f t="shared" si="1"/>
        <v>Medium</v>
      </c>
      <c r="Q219" s="103" t="str">
        <f t="shared" si="2"/>
        <v>Medium</v>
      </c>
      <c r="R219" s="103" t="str">
        <f t="shared" si="10"/>
        <v>Medium</v>
      </c>
      <c r="S219" s="126" t="s">
        <v>434</v>
      </c>
      <c r="T219" s="126" t="s">
        <v>3533</v>
      </c>
      <c r="U219" s="126" t="s">
        <v>3509</v>
      </c>
      <c r="V219" s="126"/>
      <c r="W219" s="126" t="s">
        <v>3534</v>
      </c>
      <c r="X219" s="129"/>
      <c r="Y219" s="200"/>
      <c r="Z219" s="105">
        <f t="shared" si="3"/>
        <v>30</v>
      </c>
      <c r="AA219" s="105">
        <f t="shared" si="4"/>
        <v>20</v>
      </c>
      <c r="AB219" s="105">
        <f t="shared" si="5"/>
        <v>20</v>
      </c>
      <c r="AC219" s="105">
        <f t="shared" si="6"/>
        <v>30</v>
      </c>
      <c r="AD219" s="105">
        <f t="shared" si="7"/>
        <v>25</v>
      </c>
      <c r="AE219" s="105">
        <f t="shared" si="8"/>
        <v>30</v>
      </c>
      <c r="AF219" s="105">
        <f t="shared" si="9"/>
        <v>750</v>
      </c>
    </row>
    <row r="220">
      <c r="A220" s="175" t="s">
        <v>3535</v>
      </c>
      <c r="B220" s="176" t="s">
        <v>3536</v>
      </c>
      <c r="C220" s="177" t="s">
        <v>3505</v>
      </c>
      <c r="D220" s="185" t="s">
        <v>3537</v>
      </c>
      <c r="E220" s="178" t="s">
        <v>3538</v>
      </c>
      <c r="F220" s="126" t="s">
        <v>413</v>
      </c>
      <c r="G220" s="126" t="s">
        <v>3539</v>
      </c>
      <c r="H220" s="126" t="s">
        <v>415</v>
      </c>
      <c r="I220" s="126" t="s">
        <v>3531</v>
      </c>
      <c r="J220" s="126" t="s">
        <v>419</v>
      </c>
      <c r="K220" s="106" t="s">
        <v>3515</v>
      </c>
      <c r="L220" s="126" t="s">
        <v>419</v>
      </c>
      <c r="M220" s="106" t="s">
        <v>3516</v>
      </c>
      <c r="N220" s="126" t="s">
        <v>415</v>
      </c>
      <c r="O220" s="126" t="s">
        <v>3532</v>
      </c>
      <c r="P220" s="103" t="str">
        <f t="shared" si="1"/>
        <v>Medium</v>
      </c>
      <c r="Q220" s="103" t="str">
        <f t="shared" si="2"/>
        <v>Very Low</v>
      </c>
      <c r="R220" s="103" t="str">
        <f t="shared" si="10"/>
        <v>Low</v>
      </c>
      <c r="S220" s="126" t="s">
        <v>434</v>
      </c>
      <c r="T220" s="126" t="s">
        <v>3540</v>
      </c>
      <c r="U220" s="126" t="s">
        <v>3509</v>
      </c>
      <c r="V220" s="126"/>
      <c r="W220" s="126" t="s">
        <v>3541</v>
      </c>
      <c r="X220" s="129"/>
      <c r="Y220" s="200"/>
      <c r="Z220" s="105">
        <f t="shared" si="3"/>
        <v>30</v>
      </c>
      <c r="AA220" s="105">
        <f t="shared" si="4"/>
        <v>20</v>
      </c>
      <c r="AB220" s="105">
        <f t="shared" si="5"/>
        <v>20</v>
      </c>
      <c r="AC220" s="105">
        <f t="shared" si="6"/>
        <v>30</v>
      </c>
      <c r="AD220" s="105">
        <f t="shared" si="7"/>
        <v>25</v>
      </c>
      <c r="AE220" s="105">
        <f t="shared" si="8"/>
        <v>10</v>
      </c>
      <c r="AF220" s="105">
        <f t="shared" si="9"/>
        <v>250</v>
      </c>
    </row>
    <row r="221">
      <c r="A221" s="175" t="s">
        <v>3542</v>
      </c>
      <c r="B221" s="176" t="s">
        <v>3543</v>
      </c>
      <c r="C221" s="177" t="s">
        <v>3505</v>
      </c>
      <c r="D221" s="185" t="s">
        <v>3544</v>
      </c>
      <c r="E221" s="178" t="s">
        <v>3545</v>
      </c>
      <c r="F221" s="126" t="s">
        <v>449</v>
      </c>
      <c r="G221" s="126" t="s">
        <v>3513</v>
      </c>
      <c r="H221" s="126" t="s">
        <v>415</v>
      </c>
      <c r="I221" s="126" t="s">
        <v>3531</v>
      </c>
      <c r="J221" s="126" t="s">
        <v>419</v>
      </c>
      <c r="K221" s="106" t="s">
        <v>3515</v>
      </c>
      <c r="L221" s="126" t="s">
        <v>419</v>
      </c>
      <c r="M221" s="106" t="s">
        <v>3516</v>
      </c>
      <c r="N221" s="126" t="s">
        <v>415</v>
      </c>
      <c r="O221" s="126" t="s">
        <v>3532</v>
      </c>
      <c r="P221" s="103" t="str">
        <f t="shared" si="1"/>
        <v>Medium</v>
      </c>
      <c r="Q221" s="103" t="str">
        <f t="shared" si="2"/>
        <v>Medium</v>
      </c>
      <c r="R221" s="103" t="str">
        <f t="shared" si="10"/>
        <v>Medium</v>
      </c>
      <c r="S221" s="126" t="s">
        <v>434</v>
      </c>
      <c r="T221" s="126" t="s">
        <v>597</v>
      </c>
      <c r="U221" s="126" t="s">
        <v>3509</v>
      </c>
      <c r="V221" s="126"/>
      <c r="W221" s="126" t="s">
        <v>3546</v>
      </c>
      <c r="X221" s="129"/>
      <c r="Y221" s="200"/>
      <c r="Z221" s="105">
        <f t="shared" si="3"/>
        <v>30</v>
      </c>
      <c r="AA221" s="105">
        <f t="shared" si="4"/>
        <v>20</v>
      </c>
      <c r="AB221" s="105">
        <f t="shared" si="5"/>
        <v>20</v>
      </c>
      <c r="AC221" s="105">
        <f t="shared" si="6"/>
        <v>30</v>
      </c>
      <c r="AD221" s="105">
        <f t="shared" si="7"/>
        <v>25</v>
      </c>
      <c r="AE221" s="105">
        <f t="shared" si="8"/>
        <v>30</v>
      </c>
      <c r="AF221" s="105">
        <f t="shared" si="9"/>
        <v>750</v>
      </c>
    </row>
    <row r="222">
      <c r="A222" s="175" t="s">
        <v>3547</v>
      </c>
      <c r="B222" s="176" t="s">
        <v>3548</v>
      </c>
      <c r="C222" s="177" t="s">
        <v>3549</v>
      </c>
      <c r="D222" s="188" t="s">
        <v>3506</v>
      </c>
      <c r="E222" s="191" t="s">
        <v>3507</v>
      </c>
      <c r="F222" s="126" t="s">
        <v>449</v>
      </c>
      <c r="G222" s="126" t="s">
        <v>3513</v>
      </c>
      <c r="H222" s="126" t="s">
        <v>417</v>
      </c>
      <c r="I222" s="106" t="s">
        <v>3550</v>
      </c>
      <c r="J222" s="126" t="s">
        <v>417</v>
      </c>
      <c r="K222" s="106" t="s">
        <v>3551</v>
      </c>
      <c r="L222" s="126" t="s">
        <v>417</v>
      </c>
      <c r="M222" s="106" t="s">
        <v>3552</v>
      </c>
      <c r="N222" s="126" t="s">
        <v>419</v>
      </c>
      <c r="O222" s="106" t="s">
        <v>3553</v>
      </c>
      <c r="P222" s="103" t="str">
        <f t="shared" si="1"/>
        <v>Low</v>
      </c>
      <c r="Q222" s="103" t="str">
        <f t="shared" si="2"/>
        <v>Medium</v>
      </c>
      <c r="R222" s="103" t="str">
        <f t="shared" si="10"/>
        <v>Low</v>
      </c>
      <c r="S222" s="126" t="s">
        <v>422</v>
      </c>
      <c r="T222" s="129"/>
      <c r="U222" s="129"/>
      <c r="V222" s="129"/>
      <c r="W222" s="129"/>
      <c r="X222" s="129"/>
      <c r="Y222" s="200"/>
      <c r="Z222" s="105">
        <f t="shared" si="3"/>
        <v>10</v>
      </c>
      <c r="AA222" s="105">
        <f t="shared" si="4"/>
        <v>10</v>
      </c>
      <c r="AB222" s="105">
        <f t="shared" si="5"/>
        <v>10</v>
      </c>
      <c r="AC222" s="105">
        <f t="shared" si="6"/>
        <v>20</v>
      </c>
      <c r="AD222" s="105">
        <f t="shared" si="7"/>
        <v>12.5</v>
      </c>
      <c r="AE222" s="105">
        <f t="shared" si="8"/>
        <v>30</v>
      </c>
      <c r="AF222" s="105">
        <f t="shared" si="9"/>
        <v>375</v>
      </c>
    </row>
    <row r="223">
      <c r="A223" s="175" t="s">
        <v>3554</v>
      </c>
      <c r="B223" s="176" t="s">
        <v>3555</v>
      </c>
      <c r="C223" s="177" t="s">
        <v>3549</v>
      </c>
      <c r="D223" s="185" t="s">
        <v>3556</v>
      </c>
      <c r="E223" s="178" t="s">
        <v>3557</v>
      </c>
      <c r="F223" s="126" t="s">
        <v>413</v>
      </c>
      <c r="G223" s="126" t="s">
        <v>3539</v>
      </c>
      <c r="H223" s="126" t="s">
        <v>415</v>
      </c>
      <c r="I223" s="106" t="s">
        <v>3514</v>
      </c>
      <c r="J223" s="126" t="s">
        <v>419</v>
      </c>
      <c r="K223" s="106" t="s">
        <v>3515</v>
      </c>
      <c r="L223" s="126" t="s">
        <v>419</v>
      </c>
      <c r="M223" s="106" t="s">
        <v>3516</v>
      </c>
      <c r="N223" s="126" t="s">
        <v>419</v>
      </c>
      <c r="O223" s="126" t="s">
        <v>3517</v>
      </c>
      <c r="P223" s="103" t="str">
        <f t="shared" si="1"/>
        <v>Medium</v>
      </c>
      <c r="Q223" s="103" t="str">
        <f t="shared" si="2"/>
        <v>Very Low</v>
      </c>
      <c r="R223" s="103" t="str">
        <f t="shared" si="10"/>
        <v>Low</v>
      </c>
      <c r="S223" s="126" t="s">
        <v>422</v>
      </c>
      <c r="T223" s="129"/>
      <c r="U223" s="129"/>
      <c r="V223" s="129"/>
      <c r="W223" s="129"/>
      <c r="X223" s="129"/>
      <c r="Y223" s="200"/>
      <c r="Z223" s="105">
        <f t="shared" si="3"/>
        <v>30</v>
      </c>
      <c r="AA223" s="105">
        <f t="shared" si="4"/>
        <v>20</v>
      </c>
      <c r="AB223" s="105">
        <f t="shared" si="5"/>
        <v>20</v>
      </c>
      <c r="AC223" s="105">
        <f t="shared" si="6"/>
        <v>20</v>
      </c>
      <c r="AD223" s="105">
        <f t="shared" si="7"/>
        <v>22.5</v>
      </c>
      <c r="AE223" s="105">
        <f t="shared" si="8"/>
        <v>10</v>
      </c>
      <c r="AF223" s="105">
        <f t="shared" si="9"/>
        <v>225</v>
      </c>
    </row>
    <row r="224">
      <c r="A224" s="175" t="s">
        <v>3558</v>
      </c>
      <c r="B224" s="176" t="s">
        <v>3559</v>
      </c>
      <c r="C224" s="177" t="s">
        <v>3549</v>
      </c>
      <c r="D224" s="185" t="s">
        <v>3560</v>
      </c>
      <c r="E224" s="113" t="s">
        <v>3523</v>
      </c>
      <c r="F224" s="126" t="s">
        <v>427</v>
      </c>
      <c r="G224" s="126" t="s">
        <v>3513</v>
      </c>
      <c r="H224" s="126" t="s">
        <v>415</v>
      </c>
      <c r="I224" s="126" t="s">
        <v>3524</v>
      </c>
      <c r="J224" s="126" t="s">
        <v>419</v>
      </c>
      <c r="K224" s="106" t="s">
        <v>3515</v>
      </c>
      <c r="L224" s="126" t="s">
        <v>419</v>
      </c>
      <c r="M224" s="106" t="s">
        <v>3516</v>
      </c>
      <c r="N224" s="126" t="s">
        <v>417</v>
      </c>
      <c r="O224" s="126" t="s">
        <v>3525</v>
      </c>
      <c r="P224" s="103" t="str">
        <f t="shared" si="1"/>
        <v>Low</v>
      </c>
      <c r="Q224" s="103" t="str">
        <f t="shared" si="2"/>
        <v>High</v>
      </c>
      <c r="R224" s="103" t="str">
        <f t="shared" si="10"/>
        <v>Medium</v>
      </c>
      <c r="S224" s="126" t="s">
        <v>434</v>
      </c>
      <c r="T224" s="126" t="s">
        <v>2074</v>
      </c>
      <c r="U224" s="126" t="s">
        <v>3509</v>
      </c>
      <c r="V224" s="119"/>
      <c r="W224" s="119" t="s">
        <v>3526</v>
      </c>
      <c r="X224" s="129"/>
      <c r="Y224" s="200"/>
      <c r="Z224" s="105">
        <f t="shared" si="3"/>
        <v>30</v>
      </c>
      <c r="AA224" s="105">
        <f t="shared" si="4"/>
        <v>20</v>
      </c>
      <c r="AB224" s="105">
        <f t="shared" si="5"/>
        <v>20</v>
      </c>
      <c r="AC224" s="105">
        <f t="shared" si="6"/>
        <v>10</v>
      </c>
      <c r="AD224" s="105">
        <f t="shared" si="7"/>
        <v>20</v>
      </c>
      <c r="AE224" s="105">
        <f t="shared" si="8"/>
        <v>40</v>
      </c>
      <c r="AF224" s="105">
        <f t="shared" si="9"/>
        <v>800</v>
      </c>
    </row>
    <row r="225">
      <c r="A225" s="175" t="s">
        <v>3561</v>
      </c>
      <c r="B225" s="176" t="s">
        <v>3562</v>
      </c>
      <c r="C225" s="177" t="s">
        <v>3563</v>
      </c>
      <c r="D225" s="188" t="s">
        <v>3506</v>
      </c>
      <c r="E225" s="191" t="s">
        <v>3507</v>
      </c>
      <c r="F225" s="126" t="s">
        <v>449</v>
      </c>
      <c r="G225" s="126" t="s">
        <v>3513</v>
      </c>
      <c r="H225" s="126" t="s">
        <v>417</v>
      </c>
      <c r="I225" s="106" t="s">
        <v>3550</v>
      </c>
      <c r="J225" s="126" t="s">
        <v>417</v>
      </c>
      <c r="K225" s="106" t="s">
        <v>3551</v>
      </c>
      <c r="L225" s="126" t="s">
        <v>417</v>
      </c>
      <c r="M225" s="106" t="s">
        <v>3552</v>
      </c>
      <c r="N225" s="126" t="s">
        <v>419</v>
      </c>
      <c r="O225" s="106" t="s">
        <v>3553</v>
      </c>
      <c r="P225" s="103" t="str">
        <f t="shared" si="1"/>
        <v>Low</v>
      </c>
      <c r="Q225" s="103" t="str">
        <f t="shared" si="2"/>
        <v>Medium</v>
      </c>
      <c r="R225" s="103" t="str">
        <f t="shared" si="10"/>
        <v>Low</v>
      </c>
      <c r="S225" s="126" t="s">
        <v>422</v>
      </c>
      <c r="T225" s="129"/>
      <c r="U225" s="129"/>
      <c r="V225" s="129"/>
      <c r="W225" s="129"/>
      <c r="X225" s="129"/>
      <c r="Y225" s="200"/>
      <c r="Z225" s="105">
        <f t="shared" si="3"/>
        <v>10</v>
      </c>
      <c r="AA225" s="105">
        <f t="shared" si="4"/>
        <v>10</v>
      </c>
      <c r="AB225" s="105">
        <f t="shared" si="5"/>
        <v>10</v>
      </c>
      <c r="AC225" s="105">
        <f t="shared" si="6"/>
        <v>20</v>
      </c>
      <c r="AD225" s="105">
        <f t="shared" si="7"/>
        <v>12.5</v>
      </c>
      <c r="AE225" s="105">
        <f t="shared" si="8"/>
        <v>30</v>
      </c>
      <c r="AF225" s="105">
        <f t="shared" si="9"/>
        <v>375</v>
      </c>
    </row>
    <row r="226">
      <c r="A226" s="175" t="s">
        <v>3564</v>
      </c>
      <c r="B226" s="176" t="s">
        <v>3565</v>
      </c>
      <c r="C226" s="177" t="s">
        <v>3563</v>
      </c>
      <c r="D226" s="185" t="s">
        <v>3556</v>
      </c>
      <c r="E226" s="178" t="s">
        <v>3566</v>
      </c>
      <c r="F226" s="126" t="s">
        <v>413</v>
      </c>
      <c r="G226" s="126" t="s">
        <v>3539</v>
      </c>
      <c r="H226" s="126" t="s">
        <v>415</v>
      </c>
      <c r="I226" s="106" t="s">
        <v>3514</v>
      </c>
      <c r="J226" s="126" t="s">
        <v>419</v>
      </c>
      <c r="K226" s="106" t="s">
        <v>3515</v>
      </c>
      <c r="L226" s="126" t="s">
        <v>419</v>
      </c>
      <c r="M226" s="106" t="s">
        <v>3516</v>
      </c>
      <c r="N226" s="126" t="s">
        <v>419</v>
      </c>
      <c r="O226" s="106" t="s">
        <v>3553</v>
      </c>
      <c r="P226" s="103" t="str">
        <f t="shared" si="1"/>
        <v>Medium</v>
      </c>
      <c r="Q226" s="103" t="str">
        <f t="shared" si="2"/>
        <v>Very Low</v>
      </c>
      <c r="R226" s="103" t="str">
        <f t="shared" si="10"/>
        <v>Low</v>
      </c>
      <c r="S226" s="126" t="s">
        <v>422</v>
      </c>
      <c r="T226" s="129"/>
      <c r="U226" s="129"/>
      <c r="V226" s="129"/>
      <c r="W226" s="129"/>
      <c r="X226" s="129"/>
      <c r="Y226" s="200"/>
      <c r="Z226" s="105">
        <f t="shared" si="3"/>
        <v>30</v>
      </c>
      <c r="AA226" s="105">
        <f t="shared" si="4"/>
        <v>20</v>
      </c>
      <c r="AB226" s="105">
        <f t="shared" si="5"/>
        <v>20</v>
      </c>
      <c r="AC226" s="105">
        <f t="shared" si="6"/>
        <v>20</v>
      </c>
      <c r="AD226" s="105">
        <f t="shared" si="7"/>
        <v>22.5</v>
      </c>
      <c r="AE226" s="105">
        <f t="shared" si="8"/>
        <v>10</v>
      </c>
      <c r="AF226" s="105">
        <f t="shared" si="9"/>
        <v>225</v>
      </c>
    </row>
    <row r="227">
      <c r="A227" s="175" t="s">
        <v>3567</v>
      </c>
      <c r="B227" s="176" t="s">
        <v>3568</v>
      </c>
      <c r="C227" s="177" t="s">
        <v>3563</v>
      </c>
      <c r="D227" s="185" t="s">
        <v>3560</v>
      </c>
      <c r="E227" s="113" t="s">
        <v>3523</v>
      </c>
      <c r="F227" s="126" t="s">
        <v>427</v>
      </c>
      <c r="G227" s="126" t="s">
        <v>3513</v>
      </c>
      <c r="H227" s="126" t="s">
        <v>415</v>
      </c>
      <c r="I227" s="126" t="s">
        <v>3524</v>
      </c>
      <c r="J227" s="126" t="s">
        <v>419</v>
      </c>
      <c r="K227" s="106" t="s">
        <v>3515</v>
      </c>
      <c r="L227" s="126" t="s">
        <v>419</v>
      </c>
      <c r="M227" s="106" t="s">
        <v>3516</v>
      </c>
      <c r="N227" s="126" t="s">
        <v>417</v>
      </c>
      <c r="O227" s="126" t="s">
        <v>3525</v>
      </c>
      <c r="P227" s="103" t="str">
        <f t="shared" si="1"/>
        <v>Low</v>
      </c>
      <c r="Q227" s="103" t="str">
        <f t="shared" si="2"/>
        <v>High</v>
      </c>
      <c r="R227" s="103" t="str">
        <f t="shared" si="10"/>
        <v>Medium</v>
      </c>
      <c r="S227" s="126" t="s">
        <v>434</v>
      </c>
      <c r="T227" s="126" t="s">
        <v>2074</v>
      </c>
      <c r="U227" s="126" t="s">
        <v>3509</v>
      </c>
      <c r="V227" s="119"/>
      <c r="W227" s="119" t="s">
        <v>3526</v>
      </c>
      <c r="X227" s="129"/>
      <c r="Y227" s="200"/>
      <c r="Z227" s="105">
        <f t="shared" si="3"/>
        <v>30</v>
      </c>
      <c r="AA227" s="105">
        <f t="shared" si="4"/>
        <v>20</v>
      </c>
      <c r="AB227" s="105">
        <f t="shared" si="5"/>
        <v>20</v>
      </c>
      <c r="AC227" s="105">
        <f t="shared" si="6"/>
        <v>10</v>
      </c>
      <c r="AD227" s="105">
        <f t="shared" si="7"/>
        <v>20</v>
      </c>
      <c r="AE227" s="105">
        <f t="shared" si="8"/>
        <v>40</v>
      </c>
      <c r="AF227" s="105">
        <f t="shared" si="9"/>
        <v>800</v>
      </c>
    </row>
    <row r="228">
      <c r="A228" s="175" t="s">
        <v>3569</v>
      </c>
      <c r="B228" s="176" t="s">
        <v>3570</v>
      </c>
      <c r="C228" s="177" t="s">
        <v>3571</v>
      </c>
      <c r="D228" s="188" t="s">
        <v>3506</v>
      </c>
      <c r="E228" s="191" t="s">
        <v>3507</v>
      </c>
      <c r="F228" s="126" t="s">
        <v>449</v>
      </c>
      <c r="G228" s="126" t="s">
        <v>3513</v>
      </c>
      <c r="H228" s="126" t="s">
        <v>417</v>
      </c>
      <c r="I228" s="106" t="s">
        <v>3550</v>
      </c>
      <c r="J228" s="126" t="s">
        <v>417</v>
      </c>
      <c r="K228" s="106" t="s">
        <v>3551</v>
      </c>
      <c r="L228" s="126" t="s">
        <v>417</v>
      </c>
      <c r="M228" s="106" t="s">
        <v>3552</v>
      </c>
      <c r="N228" s="126" t="s">
        <v>419</v>
      </c>
      <c r="O228" s="106" t="s">
        <v>3553</v>
      </c>
      <c r="P228" s="103" t="str">
        <f t="shared" si="1"/>
        <v>Low</v>
      </c>
      <c r="Q228" s="103" t="str">
        <f t="shared" si="2"/>
        <v>Medium</v>
      </c>
      <c r="R228" s="103" t="str">
        <f t="shared" si="10"/>
        <v>Low</v>
      </c>
      <c r="S228" s="126" t="s">
        <v>422</v>
      </c>
      <c r="T228" s="129"/>
      <c r="U228" s="129"/>
      <c r="V228" s="129"/>
      <c r="W228" s="129"/>
      <c r="X228" s="129"/>
      <c r="Y228" s="200"/>
      <c r="Z228" s="105">
        <f t="shared" si="3"/>
        <v>10</v>
      </c>
      <c r="AA228" s="105">
        <f t="shared" si="4"/>
        <v>10</v>
      </c>
      <c r="AB228" s="105">
        <f t="shared" si="5"/>
        <v>10</v>
      </c>
      <c r="AC228" s="105">
        <f t="shared" si="6"/>
        <v>20</v>
      </c>
      <c r="AD228" s="105">
        <f t="shared" si="7"/>
        <v>12.5</v>
      </c>
      <c r="AE228" s="105">
        <f t="shared" si="8"/>
        <v>30</v>
      </c>
      <c r="AF228" s="105">
        <f t="shared" si="9"/>
        <v>375</v>
      </c>
    </row>
    <row r="229">
      <c r="A229" s="175" t="s">
        <v>3572</v>
      </c>
      <c r="B229" s="176" t="s">
        <v>3573</v>
      </c>
      <c r="C229" s="177" t="s">
        <v>3571</v>
      </c>
      <c r="D229" s="185" t="s">
        <v>3556</v>
      </c>
      <c r="E229" s="178" t="s">
        <v>3566</v>
      </c>
      <c r="F229" s="126" t="s">
        <v>413</v>
      </c>
      <c r="G229" s="126" t="s">
        <v>3539</v>
      </c>
      <c r="H229" s="126" t="s">
        <v>415</v>
      </c>
      <c r="I229" s="106" t="s">
        <v>3514</v>
      </c>
      <c r="J229" s="126" t="s">
        <v>419</v>
      </c>
      <c r="K229" s="106" t="s">
        <v>3515</v>
      </c>
      <c r="L229" s="126" t="s">
        <v>419</v>
      </c>
      <c r="M229" s="106" t="s">
        <v>3516</v>
      </c>
      <c r="N229" s="126" t="s">
        <v>419</v>
      </c>
      <c r="O229" s="126" t="s">
        <v>3517</v>
      </c>
      <c r="P229" s="103" t="str">
        <f t="shared" si="1"/>
        <v>Medium</v>
      </c>
      <c r="Q229" s="124" t="str">
        <f t="shared" si="2"/>
        <v>Very Low</v>
      </c>
      <c r="R229" s="103" t="str">
        <f t="shared" si="10"/>
        <v>Low</v>
      </c>
      <c r="S229" s="126" t="s">
        <v>422</v>
      </c>
      <c r="T229" s="129"/>
      <c r="U229" s="129"/>
      <c r="V229" s="129"/>
      <c r="W229" s="129"/>
      <c r="X229" s="129"/>
      <c r="Y229" s="200"/>
      <c r="Z229" s="105">
        <f t="shared" si="3"/>
        <v>30</v>
      </c>
      <c r="AA229" s="105">
        <f t="shared" si="4"/>
        <v>20</v>
      </c>
      <c r="AB229" s="105">
        <f t="shared" si="5"/>
        <v>20</v>
      </c>
      <c r="AC229" s="105">
        <f t="shared" si="6"/>
        <v>20</v>
      </c>
      <c r="AD229" s="105">
        <f t="shared" si="7"/>
        <v>22.5</v>
      </c>
      <c r="AE229" s="105">
        <f t="shared" si="8"/>
        <v>10</v>
      </c>
      <c r="AF229" s="105">
        <f t="shared" si="9"/>
        <v>225</v>
      </c>
    </row>
    <row r="230">
      <c r="A230" s="175" t="s">
        <v>3574</v>
      </c>
      <c r="B230" s="176" t="s">
        <v>3575</v>
      </c>
      <c r="C230" s="177" t="s">
        <v>3571</v>
      </c>
      <c r="D230" s="185" t="s">
        <v>3576</v>
      </c>
      <c r="E230" s="178" t="s">
        <v>3577</v>
      </c>
      <c r="F230" s="126" t="s">
        <v>449</v>
      </c>
      <c r="G230" s="126" t="s">
        <v>3513</v>
      </c>
      <c r="H230" s="126" t="s">
        <v>415</v>
      </c>
      <c r="I230" s="126" t="s">
        <v>3578</v>
      </c>
      <c r="J230" s="126" t="s">
        <v>419</v>
      </c>
      <c r="K230" s="126" t="s">
        <v>3579</v>
      </c>
      <c r="L230" s="126" t="s">
        <v>419</v>
      </c>
      <c r="M230" s="126" t="s">
        <v>3580</v>
      </c>
      <c r="N230" s="126" t="s">
        <v>417</v>
      </c>
      <c r="O230" s="126" t="s">
        <v>3581</v>
      </c>
      <c r="P230" s="103" t="str">
        <f t="shared" si="1"/>
        <v>Low</v>
      </c>
      <c r="Q230" s="103" t="str">
        <f t="shared" si="2"/>
        <v>Medium</v>
      </c>
      <c r="R230" s="103" t="str">
        <f t="shared" si="10"/>
        <v>Medium</v>
      </c>
      <c r="S230" s="126" t="s">
        <v>434</v>
      </c>
      <c r="T230" s="126" t="s">
        <v>3582</v>
      </c>
      <c r="U230" s="126" t="s">
        <v>3583</v>
      </c>
      <c r="V230" s="126"/>
      <c r="W230" s="126" t="s">
        <v>3584</v>
      </c>
      <c r="X230" s="129"/>
      <c r="Y230" s="200"/>
      <c r="Z230" s="105">
        <f t="shared" si="3"/>
        <v>30</v>
      </c>
      <c r="AA230" s="105">
        <f t="shared" si="4"/>
        <v>20</v>
      </c>
      <c r="AB230" s="105">
        <f t="shared" si="5"/>
        <v>20</v>
      </c>
      <c r="AC230" s="105">
        <f t="shared" si="6"/>
        <v>10</v>
      </c>
      <c r="AD230" s="105">
        <f t="shared" si="7"/>
        <v>20</v>
      </c>
      <c r="AE230" s="105">
        <f t="shared" si="8"/>
        <v>30</v>
      </c>
      <c r="AF230" s="105">
        <f t="shared" si="9"/>
        <v>600</v>
      </c>
    </row>
    <row r="231">
      <c r="A231" s="175" t="s">
        <v>3585</v>
      </c>
      <c r="B231" s="176" t="s">
        <v>3548</v>
      </c>
      <c r="C231" s="177" t="s">
        <v>3549</v>
      </c>
      <c r="D231" s="185" t="s">
        <v>3586</v>
      </c>
      <c r="E231" s="178" t="s">
        <v>3587</v>
      </c>
      <c r="F231" s="126" t="s">
        <v>449</v>
      </c>
      <c r="G231" s="126" t="s">
        <v>3513</v>
      </c>
      <c r="H231" s="126" t="s">
        <v>417</v>
      </c>
      <c r="I231" s="126" t="s">
        <v>3588</v>
      </c>
      <c r="J231" s="126" t="s">
        <v>417</v>
      </c>
      <c r="K231" s="126" t="s">
        <v>3589</v>
      </c>
      <c r="L231" s="126" t="s">
        <v>417</v>
      </c>
      <c r="M231" s="126" t="s">
        <v>3590</v>
      </c>
      <c r="N231" s="126" t="s">
        <v>415</v>
      </c>
      <c r="O231" s="126" t="s">
        <v>3591</v>
      </c>
      <c r="P231" s="103" t="str">
        <f t="shared" si="1"/>
        <v>Low</v>
      </c>
      <c r="Q231" s="103" t="str">
        <f t="shared" si="2"/>
        <v>Medium</v>
      </c>
      <c r="R231" s="103" t="str">
        <f t="shared" si="10"/>
        <v>Medium</v>
      </c>
      <c r="S231" s="126" t="s">
        <v>434</v>
      </c>
      <c r="T231" s="126" t="s">
        <v>3592</v>
      </c>
      <c r="U231" s="126" t="s">
        <v>3583</v>
      </c>
      <c r="V231" s="126"/>
      <c r="W231" s="126" t="s">
        <v>3593</v>
      </c>
      <c r="X231" s="129"/>
      <c r="Y231" s="200"/>
      <c r="Z231" s="105">
        <f t="shared" si="3"/>
        <v>10</v>
      </c>
      <c r="AA231" s="105">
        <f t="shared" si="4"/>
        <v>10</v>
      </c>
      <c r="AB231" s="105">
        <f t="shared" si="5"/>
        <v>10</v>
      </c>
      <c r="AC231" s="105">
        <f t="shared" si="6"/>
        <v>30</v>
      </c>
      <c r="AD231" s="105">
        <f t="shared" si="7"/>
        <v>15</v>
      </c>
      <c r="AE231" s="105">
        <f t="shared" si="8"/>
        <v>30</v>
      </c>
      <c r="AF231" s="105">
        <f t="shared" si="9"/>
        <v>450</v>
      </c>
    </row>
    <row r="232">
      <c r="A232" s="175" t="s">
        <v>3594</v>
      </c>
      <c r="B232" s="176" t="s">
        <v>3559</v>
      </c>
      <c r="C232" s="177" t="s">
        <v>3549</v>
      </c>
      <c r="D232" s="185" t="s">
        <v>3576</v>
      </c>
      <c r="E232" s="178" t="s">
        <v>3595</v>
      </c>
      <c r="F232" s="126" t="s">
        <v>449</v>
      </c>
      <c r="G232" s="126" t="s">
        <v>3513</v>
      </c>
      <c r="H232" s="126" t="s">
        <v>415</v>
      </c>
      <c r="I232" s="126" t="s">
        <v>3596</v>
      </c>
      <c r="J232" s="126" t="s">
        <v>419</v>
      </c>
      <c r="K232" s="126" t="s">
        <v>3579</v>
      </c>
      <c r="L232" s="126" t="s">
        <v>419</v>
      </c>
      <c r="M232" s="126" t="s">
        <v>3580</v>
      </c>
      <c r="N232" s="126" t="s">
        <v>417</v>
      </c>
      <c r="O232" s="126" t="s">
        <v>3581</v>
      </c>
      <c r="P232" s="103" t="str">
        <f t="shared" si="1"/>
        <v>Low</v>
      </c>
      <c r="Q232" s="103" t="str">
        <f t="shared" si="2"/>
        <v>Medium</v>
      </c>
      <c r="R232" s="103" t="str">
        <f t="shared" si="10"/>
        <v>Medium</v>
      </c>
      <c r="S232" s="126" t="s">
        <v>434</v>
      </c>
      <c r="T232" s="126" t="s">
        <v>3582</v>
      </c>
      <c r="U232" s="126" t="s">
        <v>3583</v>
      </c>
      <c r="V232" s="126"/>
      <c r="W232" s="126" t="s">
        <v>3597</v>
      </c>
      <c r="X232" s="129"/>
      <c r="Y232" s="200"/>
      <c r="Z232" s="105">
        <f t="shared" si="3"/>
        <v>30</v>
      </c>
      <c r="AA232" s="105">
        <f t="shared" si="4"/>
        <v>20</v>
      </c>
      <c r="AB232" s="105">
        <f t="shared" si="5"/>
        <v>20</v>
      </c>
      <c r="AC232" s="105">
        <f t="shared" si="6"/>
        <v>10</v>
      </c>
      <c r="AD232" s="105">
        <f t="shared" si="7"/>
        <v>20</v>
      </c>
      <c r="AE232" s="105">
        <f t="shared" si="8"/>
        <v>30</v>
      </c>
      <c r="AF232" s="105">
        <f t="shared" si="9"/>
        <v>600</v>
      </c>
    </row>
    <row r="233">
      <c r="A233" s="175" t="s">
        <v>3598</v>
      </c>
      <c r="B233" s="176" t="s">
        <v>3555</v>
      </c>
      <c r="C233" s="177" t="s">
        <v>3549</v>
      </c>
      <c r="D233" s="185" t="s">
        <v>3586</v>
      </c>
      <c r="E233" s="178" t="s">
        <v>3599</v>
      </c>
      <c r="F233" s="126" t="s">
        <v>449</v>
      </c>
      <c r="G233" s="126" t="s">
        <v>3513</v>
      </c>
      <c r="H233" s="126" t="s">
        <v>415</v>
      </c>
      <c r="I233" s="126" t="s">
        <v>3600</v>
      </c>
      <c r="J233" s="126" t="s">
        <v>419</v>
      </c>
      <c r="K233" s="126" t="s">
        <v>3601</v>
      </c>
      <c r="L233" s="126" t="s">
        <v>419</v>
      </c>
      <c r="M233" s="126" t="s">
        <v>3602</v>
      </c>
      <c r="N233" s="126" t="s">
        <v>417</v>
      </c>
      <c r="O233" s="126" t="s">
        <v>3603</v>
      </c>
      <c r="P233" s="103" t="str">
        <f t="shared" si="1"/>
        <v>Low</v>
      </c>
      <c r="Q233" s="103" t="str">
        <f t="shared" si="2"/>
        <v>Medium</v>
      </c>
      <c r="R233" s="103" t="str">
        <f t="shared" si="10"/>
        <v>Medium</v>
      </c>
      <c r="S233" s="126" t="s">
        <v>434</v>
      </c>
      <c r="T233" s="291" t="s">
        <v>1153</v>
      </c>
      <c r="U233" s="126" t="s">
        <v>3583</v>
      </c>
      <c r="V233" s="292"/>
      <c r="W233" s="293" t="s">
        <v>3604</v>
      </c>
      <c r="X233" s="223"/>
      <c r="Y233" s="200"/>
      <c r="Z233" s="105">
        <f t="shared" si="3"/>
        <v>30</v>
      </c>
      <c r="AA233" s="105">
        <f t="shared" si="4"/>
        <v>20</v>
      </c>
      <c r="AB233" s="105">
        <f t="shared" si="5"/>
        <v>20</v>
      </c>
      <c r="AC233" s="105">
        <f t="shared" si="6"/>
        <v>10</v>
      </c>
      <c r="AD233" s="105">
        <f t="shared" si="7"/>
        <v>20</v>
      </c>
      <c r="AE233" s="105">
        <f t="shared" si="8"/>
        <v>30</v>
      </c>
      <c r="AF233" s="105">
        <f t="shared" si="9"/>
        <v>600</v>
      </c>
    </row>
    <row r="234" hidden="1">
      <c r="A234" s="175" t="s">
        <v>3605</v>
      </c>
      <c r="B234" s="176" t="s">
        <v>3606</v>
      </c>
      <c r="C234" s="177" t="s">
        <v>3607</v>
      </c>
      <c r="D234" s="185" t="s">
        <v>3608</v>
      </c>
      <c r="E234" s="186"/>
      <c r="F234" s="129"/>
      <c r="G234" s="129"/>
      <c r="H234" s="129"/>
      <c r="I234" s="129"/>
      <c r="J234" s="129"/>
      <c r="K234" s="129"/>
      <c r="L234" s="129"/>
      <c r="M234" s="129"/>
      <c r="N234" s="129"/>
      <c r="O234" s="129"/>
      <c r="P234" s="103" t="str">
        <f t="shared" si="1"/>
        <v/>
      </c>
      <c r="Q234" s="103" t="str">
        <f t="shared" si="2"/>
        <v/>
      </c>
      <c r="R234" s="103" t="str">
        <f t="shared" si="10"/>
        <v/>
      </c>
      <c r="S234" s="129"/>
      <c r="T234" s="129"/>
      <c r="U234" s="129"/>
      <c r="V234" s="129"/>
      <c r="W234" s="129"/>
      <c r="X234" s="129"/>
      <c r="Y234" s="200"/>
      <c r="Z234" s="105">
        <f t="shared" si="3"/>
        <v>0</v>
      </c>
      <c r="AA234" s="105">
        <f t="shared" si="4"/>
        <v>0</v>
      </c>
      <c r="AB234" s="105">
        <f t="shared" si="5"/>
        <v>0</v>
      </c>
      <c r="AC234" s="105">
        <f t="shared" si="6"/>
        <v>0</v>
      </c>
      <c r="AD234" s="105">
        <f t="shared" si="7"/>
        <v>0</v>
      </c>
      <c r="AE234" s="105">
        <f t="shared" si="8"/>
        <v>10</v>
      </c>
      <c r="AF234" s="105">
        <f t="shared" si="9"/>
        <v>0</v>
      </c>
    </row>
    <row r="235" hidden="1">
      <c r="A235" s="175" t="s">
        <v>3609</v>
      </c>
      <c r="B235" s="176" t="s">
        <v>3610</v>
      </c>
      <c r="C235" s="177" t="s">
        <v>3607</v>
      </c>
      <c r="D235" s="185" t="s">
        <v>3608</v>
      </c>
      <c r="E235" s="186"/>
      <c r="F235" s="129"/>
      <c r="G235" s="129"/>
      <c r="H235" s="129"/>
      <c r="I235" s="129"/>
      <c r="J235" s="129"/>
      <c r="K235" s="129"/>
      <c r="L235" s="129"/>
      <c r="M235" s="129"/>
      <c r="N235" s="129"/>
      <c r="O235" s="129"/>
      <c r="P235" s="103" t="str">
        <f t="shared" si="1"/>
        <v/>
      </c>
      <c r="Q235" s="103" t="str">
        <f t="shared" si="2"/>
        <v/>
      </c>
      <c r="R235" s="103" t="str">
        <f t="shared" si="10"/>
        <v/>
      </c>
      <c r="S235" s="129"/>
      <c r="T235" s="129"/>
      <c r="U235" s="129"/>
      <c r="V235" s="129"/>
      <c r="W235" s="129"/>
      <c r="X235" s="129"/>
      <c r="Y235" s="200"/>
      <c r="Z235" s="105">
        <f t="shared" si="3"/>
        <v>0</v>
      </c>
      <c r="AA235" s="105">
        <f t="shared" si="4"/>
        <v>0</v>
      </c>
      <c r="AB235" s="105">
        <f t="shared" si="5"/>
        <v>0</v>
      </c>
      <c r="AC235" s="105">
        <f t="shared" si="6"/>
        <v>0</v>
      </c>
      <c r="AD235" s="105">
        <f t="shared" si="7"/>
        <v>0</v>
      </c>
      <c r="AE235" s="105">
        <f t="shared" si="8"/>
        <v>10</v>
      </c>
      <c r="AF235" s="105">
        <f t="shared" si="9"/>
        <v>0</v>
      </c>
    </row>
    <row r="236" hidden="1">
      <c r="A236" s="175" t="s">
        <v>3611</v>
      </c>
      <c r="B236" s="176" t="s">
        <v>3612</v>
      </c>
      <c r="C236" s="177" t="s">
        <v>3607</v>
      </c>
      <c r="D236" s="185" t="s">
        <v>3608</v>
      </c>
      <c r="E236" s="186"/>
      <c r="F236" s="129"/>
      <c r="G236" s="129"/>
      <c r="H236" s="129"/>
      <c r="I236" s="129"/>
      <c r="J236" s="129"/>
      <c r="K236" s="129"/>
      <c r="L236" s="129"/>
      <c r="M236" s="129"/>
      <c r="N236" s="129"/>
      <c r="O236" s="129"/>
      <c r="P236" s="103" t="str">
        <f t="shared" si="1"/>
        <v/>
      </c>
      <c r="Q236" s="103" t="str">
        <f t="shared" si="2"/>
        <v/>
      </c>
      <c r="R236" s="103" t="str">
        <f t="shared" si="10"/>
        <v/>
      </c>
      <c r="S236" s="129"/>
      <c r="T236" s="129"/>
      <c r="U236" s="129"/>
      <c r="V236" s="129"/>
      <c r="W236" s="129"/>
      <c r="X236" s="129"/>
      <c r="Y236" s="200"/>
      <c r="Z236" s="105">
        <f t="shared" si="3"/>
        <v>0</v>
      </c>
      <c r="AA236" s="105">
        <f t="shared" si="4"/>
        <v>0</v>
      </c>
      <c r="AB236" s="105">
        <f t="shared" si="5"/>
        <v>0</v>
      </c>
      <c r="AC236" s="105">
        <f t="shared" si="6"/>
        <v>0</v>
      </c>
      <c r="AD236" s="105">
        <f t="shared" si="7"/>
        <v>0</v>
      </c>
      <c r="AE236" s="105">
        <f t="shared" si="8"/>
        <v>10</v>
      </c>
      <c r="AF236" s="105">
        <f t="shared" si="9"/>
        <v>0</v>
      </c>
    </row>
    <row r="237" hidden="1">
      <c r="A237" s="175" t="s">
        <v>3613</v>
      </c>
      <c r="B237" s="176" t="s">
        <v>3614</v>
      </c>
      <c r="C237" s="177" t="s">
        <v>3615</v>
      </c>
      <c r="D237" s="185" t="s">
        <v>3608</v>
      </c>
      <c r="E237" s="186"/>
      <c r="F237" s="129"/>
      <c r="G237" s="129"/>
      <c r="H237" s="129"/>
      <c r="I237" s="129"/>
      <c r="J237" s="129"/>
      <c r="K237" s="129"/>
      <c r="L237" s="129"/>
      <c r="M237" s="129"/>
      <c r="N237" s="129"/>
      <c r="O237" s="129"/>
      <c r="P237" s="103" t="str">
        <f t="shared" si="1"/>
        <v/>
      </c>
      <c r="Q237" s="103" t="str">
        <f t="shared" si="2"/>
        <v/>
      </c>
      <c r="R237" s="103" t="str">
        <f t="shared" si="10"/>
        <v/>
      </c>
      <c r="S237" s="129"/>
      <c r="T237" s="129"/>
      <c r="U237" s="129"/>
      <c r="V237" s="129"/>
      <c r="W237" s="129"/>
      <c r="X237" s="129"/>
      <c r="Y237" s="200"/>
      <c r="Z237" s="105">
        <f t="shared" si="3"/>
        <v>0</v>
      </c>
      <c r="AA237" s="105">
        <f t="shared" si="4"/>
        <v>0</v>
      </c>
      <c r="AB237" s="105">
        <f t="shared" si="5"/>
        <v>0</v>
      </c>
      <c r="AC237" s="105">
        <f t="shared" si="6"/>
        <v>0</v>
      </c>
      <c r="AD237" s="105">
        <f t="shared" si="7"/>
        <v>0</v>
      </c>
      <c r="AE237" s="105">
        <f t="shared" si="8"/>
        <v>10</v>
      </c>
      <c r="AF237" s="105">
        <f t="shared" si="9"/>
        <v>0</v>
      </c>
    </row>
    <row r="238" hidden="1">
      <c r="A238" s="175" t="s">
        <v>3616</v>
      </c>
      <c r="B238" s="176" t="s">
        <v>3617</v>
      </c>
      <c r="C238" s="177" t="s">
        <v>3615</v>
      </c>
      <c r="D238" s="185" t="s">
        <v>3608</v>
      </c>
      <c r="E238" s="186"/>
      <c r="F238" s="129"/>
      <c r="G238" s="129"/>
      <c r="H238" s="129"/>
      <c r="I238" s="129"/>
      <c r="J238" s="129"/>
      <c r="K238" s="129"/>
      <c r="L238" s="129"/>
      <c r="M238" s="129"/>
      <c r="N238" s="129"/>
      <c r="O238" s="129"/>
      <c r="P238" s="103" t="str">
        <f t="shared" si="1"/>
        <v/>
      </c>
      <c r="Q238" s="103" t="str">
        <f t="shared" si="2"/>
        <v/>
      </c>
      <c r="R238" s="103" t="str">
        <f t="shared" si="10"/>
        <v/>
      </c>
      <c r="S238" s="129"/>
      <c r="T238" s="129"/>
      <c r="U238" s="129"/>
      <c r="V238" s="129"/>
      <c r="W238" s="129"/>
      <c r="X238" s="129"/>
      <c r="Y238" s="200"/>
      <c r="Z238" s="105">
        <f t="shared" si="3"/>
        <v>0</v>
      </c>
      <c r="AA238" s="105">
        <f t="shared" si="4"/>
        <v>0</v>
      </c>
      <c r="AB238" s="105">
        <f t="shared" si="5"/>
        <v>0</v>
      </c>
      <c r="AC238" s="105">
        <f t="shared" si="6"/>
        <v>0</v>
      </c>
      <c r="AD238" s="105">
        <f t="shared" si="7"/>
        <v>0</v>
      </c>
      <c r="AE238" s="105">
        <f t="shared" si="8"/>
        <v>10</v>
      </c>
      <c r="AF238" s="105">
        <f t="shared" si="9"/>
        <v>0</v>
      </c>
    </row>
    <row r="239" hidden="1">
      <c r="A239" s="175" t="s">
        <v>3618</v>
      </c>
      <c r="B239" s="176" t="s">
        <v>3619</v>
      </c>
      <c r="C239" s="177" t="s">
        <v>3615</v>
      </c>
      <c r="D239" s="185" t="s">
        <v>3608</v>
      </c>
      <c r="E239" s="186"/>
      <c r="F239" s="129"/>
      <c r="G239" s="129"/>
      <c r="H239" s="129"/>
      <c r="I239" s="129"/>
      <c r="J239" s="129"/>
      <c r="K239" s="129"/>
      <c r="L239" s="129"/>
      <c r="M239" s="129"/>
      <c r="N239" s="129"/>
      <c r="O239" s="129"/>
      <c r="P239" s="103" t="str">
        <f t="shared" si="1"/>
        <v/>
      </c>
      <c r="Q239" s="103" t="str">
        <f t="shared" si="2"/>
        <v/>
      </c>
      <c r="R239" s="103" t="str">
        <f t="shared" si="10"/>
        <v/>
      </c>
      <c r="S239" s="129"/>
      <c r="T239" s="129"/>
      <c r="U239" s="129"/>
      <c r="V239" s="129"/>
      <c r="W239" s="129"/>
      <c r="X239" s="129"/>
      <c r="Y239" s="200"/>
      <c r="Z239" s="105">
        <f t="shared" si="3"/>
        <v>0</v>
      </c>
      <c r="AA239" s="105">
        <f t="shared" si="4"/>
        <v>0</v>
      </c>
      <c r="AB239" s="105">
        <f t="shared" si="5"/>
        <v>0</v>
      </c>
      <c r="AC239" s="105">
        <f t="shared" si="6"/>
        <v>0</v>
      </c>
      <c r="AD239" s="105">
        <f t="shared" si="7"/>
        <v>0</v>
      </c>
      <c r="AE239" s="105">
        <f t="shared" si="8"/>
        <v>10</v>
      </c>
      <c r="AF239" s="105">
        <f t="shared" si="9"/>
        <v>0</v>
      </c>
    </row>
    <row r="240">
      <c r="A240" s="175" t="s">
        <v>3620</v>
      </c>
      <c r="B240" s="176" t="s">
        <v>3621</v>
      </c>
      <c r="C240" s="177" t="s">
        <v>3622</v>
      </c>
      <c r="D240" s="185" t="s">
        <v>3586</v>
      </c>
      <c r="E240" s="178" t="s">
        <v>3623</v>
      </c>
      <c r="F240" s="126" t="s">
        <v>449</v>
      </c>
      <c r="G240" s="126" t="s">
        <v>3513</v>
      </c>
      <c r="H240" s="126" t="s">
        <v>417</v>
      </c>
      <c r="I240" s="126" t="s">
        <v>3588</v>
      </c>
      <c r="J240" s="126" t="s">
        <v>417</v>
      </c>
      <c r="K240" s="126" t="s">
        <v>3589</v>
      </c>
      <c r="L240" s="126" t="s">
        <v>417</v>
      </c>
      <c r="M240" s="126" t="s">
        <v>3590</v>
      </c>
      <c r="N240" s="126" t="s">
        <v>415</v>
      </c>
      <c r="O240" s="126" t="s">
        <v>3591</v>
      </c>
      <c r="P240" s="103" t="str">
        <f t="shared" si="1"/>
        <v>Low</v>
      </c>
      <c r="Q240" s="103" t="str">
        <f t="shared" si="2"/>
        <v>Medium</v>
      </c>
      <c r="R240" s="103" t="str">
        <f t="shared" si="10"/>
        <v>Medium</v>
      </c>
      <c r="S240" s="126" t="s">
        <v>434</v>
      </c>
      <c r="T240" s="126" t="s">
        <v>3592</v>
      </c>
      <c r="U240" s="126" t="s">
        <v>3583</v>
      </c>
      <c r="V240" s="126"/>
      <c r="W240" s="126" t="s">
        <v>3593</v>
      </c>
      <c r="X240" s="129"/>
      <c r="Y240" s="200"/>
      <c r="Z240" s="105">
        <f t="shared" si="3"/>
        <v>10</v>
      </c>
      <c r="AA240" s="105">
        <f t="shared" si="4"/>
        <v>10</v>
      </c>
      <c r="AB240" s="105">
        <f t="shared" si="5"/>
        <v>10</v>
      </c>
      <c r="AC240" s="105">
        <f t="shared" si="6"/>
        <v>30</v>
      </c>
      <c r="AD240" s="105">
        <f t="shared" si="7"/>
        <v>15</v>
      </c>
      <c r="AE240" s="105">
        <f t="shared" si="8"/>
        <v>30</v>
      </c>
      <c r="AF240" s="105">
        <f t="shared" si="9"/>
        <v>450</v>
      </c>
    </row>
    <row r="241">
      <c r="A241" s="175" t="s">
        <v>3624</v>
      </c>
      <c r="B241" s="176" t="s">
        <v>3625</v>
      </c>
      <c r="C241" s="177" t="s">
        <v>3622</v>
      </c>
      <c r="D241" s="185" t="s">
        <v>3586</v>
      </c>
      <c r="E241" s="178" t="s">
        <v>3626</v>
      </c>
      <c r="F241" s="126" t="s">
        <v>449</v>
      </c>
      <c r="G241" s="126" t="s">
        <v>3513</v>
      </c>
      <c r="H241" s="126" t="s">
        <v>415</v>
      </c>
      <c r="I241" s="126" t="s">
        <v>3627</v>
      </c>
      <c r="J241" s="126" t="s">
        <v>419</v>
      </c>
      <c r="K241" s="126" t="s">
        <v>3601</v>
      </c>
      <c r="L241" s="126" t="s">
        <v>419</v>
      </c>
      <c r="M241" s="126" t="s">
        <v>3602</v>
      </c>
      <c r="N241" s="126" t="s">
        <v>417</v>
      </c>
      <c r="O241" s="126" t="s">
        <v>3603</v>
      </c>
      <c r="P241" s="103" t="str">
        <f t="shared" si="1"/>
        <v>Low</v>
      </c>
      <c r="Q241" s="103" t="str">
        <f t="shared" si="2"/>
        <v>Medium</v>
      </c>
      <c r="R241" s="103" t="str">
        <f t="shared" si="10"/>
        <v>Medium</v>
      </c>
      <c r="S241" s="126" t="s">
        <v>434</v>
      </c>
      <c r="T241" s="291" t="s">
        <v>1153</v>
      </c>
      <c r="U241" s="126" t="s">
        <v>3583</v>
      </c>
      <c r="V241" s="292"/>
      <c r="W241" s="293" t="s">
        <v>3604</v>
      </c>
      <c r="X241" s="223"/>
      <c r="Y241" s="200"/>
      <c r="Z241" s="105">
        <f t="shared" si="3"/>
        <v>30</v>
      </c>
      <c r="AA241" s="105">
        <f t="shared" si="4"/>
        <v>20</v>
      </c>
      <c r="AB241" s="105">
        <f t="shared" si="5"/>
        <v>20</v>
      </c>
      <c r="AC241" s="105">
        <f t="shared" si="6"/>
        <v>10</v>
      </c>
      <c r="AD241" s="105">
        <f t="shared" si="7"/>
        <v>20</v>
      </c>
      <c r="AE241" s="105">
        <f t="shared" si="8"/>
        <v>30</v>
      </c>
      <c r="AF241" s="105">
        <f t="shared" si="9"/>
        <v>600</v>
      </c>
    </row>
    <row r="242">
      <c r="A242" s="175" t="s">
        <v>3628</v>
      </c>
      <c r="B242" s="176" t="s">
        <v>3629</v>
      </c>
      <c r="C242" s="177" t="s">
        <v>3622</v>
      </c>
      <c r="D242" s="185" t="s">
        <v>3576</v>
      </c>
      <c r="E242" s="178" t="s">
        <v>3630</v>
      </c>
      <c r="F242" s="126" t="s">
        <v>449</v>
      </c>
      <c r="G242" s="126" t="s">
        <v>3513</v>
      </c>
      <c r="H242" s="126" t="s">
        <v>415</v>
      </c>
      <c r="I242" s="126" t="s">
        <v>3596</v>
      </c>
      <c r="J242" s="126" t="s">
        <v>419</v>
      </c>
      <c r="K242" s="126" t="s">
        <v>3579</v>
      </c>
      <c r="L242" s="126" t="s">
        <v>419</v>
      </c>
      <c r="M242" s="126" t="s">
        <v>3580</v>
      </c>
      <c r="N242" s="126" t="s">
        <v>417</v>
      </c>
      <c r="O242" s="126" t="s">
        <v>3581</v>
      </c>
      <c r="P242" s="103" t="str">
        <f t="shared" si="1"/>
        <v>Low</v>
      </c>
      <c r="Q242" s="103" t="str">
        <f t="shared" si="2"/>
        <v>Medium</v>
      </c>
      <c r="R242" s="103" t="str">
        <f t="shared" si="10"/>
        <v>Medium</v>
      </c>
      <c r="S242" s="126" t="s">
        <v>434</v>
      </c>
      <c r="T242" s="126" t="s">
        <v>3582</v>
      </c>
      <c r="U242" s="126" t="s">
        <v>3583</v>
      </c>
      <c r="V242" s="126"/>
      <c r="W242" s="126" t="s">
        <v>3597</v>
      </c>
      <c r="X242" s="129"/>
      <c r="Y242" s="200"/>
      <c r="Z242" s="105">
        <f t="shared" si="3"/>
        <v>30</v>
      </c>
      <c r="AA242" s="105">
        <f t="shared" si="4"/>
        <v>20</v>
      </c>
      <c r="AB242" s="105">
        <f t="shared" si="5"/>
        <v>20</v>
      </c>
      <c r="AC242" s="105">
        <f t="shared" si="6"/>
        <v>10</v>
      </c>
      <c r="AD242" s="105">
        <f t="shared" si="7"/>
        <v>20</v>
      </c>
      <c r="AE242" s="105">
        <f t="shared" si="8"/>
        <v>30</v>
      </c>
      <c r="AF242" s="105">
        <f t="shared" si="9"/>
        <v>600</v>
      </c>
    </row>
    <row r="243" hidden="1">
      <c r="A243" s="175" t="s">
        <v>3631</v>
      </c>
      <c r="B243" s="176" t="s">
        <v>3632</v>
      </c>
      <c r="C243" s="177" t="s">
        <v>3633</v>
      </c>
      <c r="D243" s="185" t="s">
        <v>3608</v>
      </c>
      <c r="E243" s="186"/>
      <c r="F243" s="129"/>
      <c r="G243" s="129"/>
      <c r="H243" s="129"/>
      <c r="I243" s="129"/>
      <c r="J243" s="129"/>
      <c r="K243" s="129"/>
      <c r="L243" s="129"/>
      <c r="M243" s="129"/>
      <c r="N243" s="129"/>
      <c r="O243" s="129"/>
      <c r="P243" s="103" t="str">
        <f t="shared" si="1"/>
        <v/>
      </c>
      <c r="Q243" s="103" t="str">
        <f t="shared" si="2"/>
        <v/>
      </c>
      <c r="R243" s="103" t="str">
        <f t="shared" si="10"/>
        <v/>
      </c>
      <c r="S243" s="129"/>
      <c r="T243" s="129"/>
      <c r="U243" s="129"/>
      <c r="V243" s="129"/>
      <c r="W243" s="129"/>
      <c r="X243" s="129"/>
      <c r="Y243" s="200"/>
      <c r="Z243" s="105">
        <f t="shared" si="3"/>
        <v>0</v>
      </c>
      <c r="AA243" s="105">
        <f t="shared" si="4"/>
        <v>0</v>
      </c>
      <c r="AB243" s="105">
        <f t="shared" si="5"/>
        <v>0</v>
      </c>
      <c r="AC243" s="105">
        <f t="shared" si="6"/>
        <v>0</v>
      </c>
      <c r="AD243" s="105">
        <f t="shared" si="7"/>
        <v>0</v>
      </c>
      <c r="AE243" s="105">
        <f t="shared" si="8"/>
        <v>10</v>
      </c>
      <c r="AF243" s="105">
        <f t="shared" si="9"/>
        <v>0</v>
      </c>
    </row>
    <row r="244">
      <c r="A244" s="175" t="s">
        <v>3634</v>
      </c>
      <c r="B244" s="176" t="s">
        <v>3635</v>
      </c>
      <c r="C244" s="177" t="s">
        <v>3636</v>
      </c>
      <c r="D244" s="185" t="s">
        <v>3637</v>
      </c>
      <c r="E244" s="178" t="s">
        <v>3638</v>
      </c>
      <c r="F244" s="279" t="s">
        <v>427</v>
      </c>
      <c r="G244" s="126" t="s">
        <v>3639</v>
      </c>
      <c r="H244" s="279" t="s">
        <v>419</v>
      </c>
      <c r="I244" s="126" t="s">
        <v>3640</v>
      </c>
      <c r="J244" s="279" t="s">
        <v>419</v>
      </c>
      <c r="K244" s="126" t="s">
        <v>3641</v>
      </c>
      <c r="L244" s="279" t="s">
        <v>419</v>
      </c>
      <c r="M244" s="126" t="s">
        <v>3642</v>
      </c>
      <c r="N244" s="279" t="s">
        <v>415</v>
      </c>
      <c r="O244" s="126" t="s">
        <v>3643</v>
      </c>
      <c r="P244" s="103" t="str">
        <f t="shared" si="1"/>
        <v>Medium</v>
      </c>
      <c r="Q244" s="103" t="str">
        <f t="shared" si="2"/>
        <v>High</v>
      </c>
      <c r="R244" s="103" t="str">
        <f t="shared" si="10"/>
        <v>High</v>
      </c>
      <c r="S244" s="279" t="s">
        <v>434</v>
      </c>
      <c r="T244" s="279" t="s">
        <v>3644</v>
      </c>
      <c r="U244" s="294"/>
      <c r="V244" s="279"/>
      <c r="W244" s="279" t="s">
        <v>3645</v>
      </c>
      <c r="X244" s="279"/>
      <c r="Y244" s="57"/>
      <c r="Z244" s="105">
        <f t="shared" si="3"/>
        <v>20</v>
      </c>
      <c r="AA244" s="105">
        <f t="shared" si="4"/>
        <v>20</v>
      </c>
      <c r="AB244" s="105">
        <f t="shared" si="5"/>
        <v>20</v>
      </c>
      <c r="AC244" s="105">
        <f t="shared" si="6"/>
        <v>30</v>
      </c>
      <c r="AD244" s="105">
        <f t="shared" si="7"/>
        <v>22.5</v>
      </c>
      <c r="AE244" s="105">
        <f t="shared" si="8"/>
        <v>40</v>
      </c>
      <c r="AF244" s="105">
        <f t="shared" si="9"/>
        <v>900</v>
      </c>
    </row>
    <row r="245">
      <c r="A245" s="175" t="s">
        <v>3646</v>
      </c>
      <c r="B245" s="176" t="s">
        <v>3647</v>
      </c>
      <c r="C245" s="177" t="s">
        <v>3636</v>
      </c>
      <c r="D245" s="185" t="s">
        <v>3648</v>
      </c>
      <c r="E245" s="178" t="s">
        <v>3638</v>
      </c>
      <c r="F245" s="279" t="s">
        <v>427</v>
      </c>
      <c r="G245" s="126" t="s">
        <v>3649</v>
      </c>
      <c r="H245" s="279" t="s">
        <v>417</v>
      </c>
      <c r="I245" s="126" t="s">
        <v>3650</v>
      </c>
      <c r="J245" s="279" t="s">
        <v>419</v>
      </c>
      <c r="K245" s="126" t="s">
        <v>3651</v>
      </c>
      <c r="L245" s="279" t="s">
        <v>419</v>
      </c>
      <c r="M245" s="126" t="s">
        <v>3652</v>
      </c>
      <c r="N245" s="279" t="s">
        <v>415</v>
      </c>
      <c r="O245" s="126" t="s">
        <v>3653</v>
      </c>
      <c r="P245" s="103" t="str">
        <f t="shared" si="1"/>
        <v>Low</v>
      </c>
      <c r="Q245" s="103" t="str">
        <f t="shared" si="2"/>
        <v>High</v>
      </c>
      <c r="R245" s="103" t="str">
        <f t="shared" si="10"/>
        <v>Medium</v>
      </c>
      <c r="S245" s="279" t="s">
        <v>434</v>
      </c>
      <c r="T245" s="279" t="s">
        <v>3654</v>
      </c>
      <c r="U245" s="294"/>
      <c r="V245" s="279"/>
      <c r="W245" s="279" t="s">
        <v>3655</v>
      </c>
      <c r="X245" s="279"/>
      <c r="Y245" s="57"/>
      <c r="Z245" s="105">
        <f t="shared" si="3"/>
        <v>10</v>
      </c>
      <c r="AA245" s="105">
        <f t="shared" si="4"/>
        <v>20</v>
      </c>
      <c r="AB245" s="105">
        <f t="shared" si="5"/>
        <v>20</v>
      </c>
      <c r="AC245" s="105">
        <f t="shared" si="6"/>
        <v>30</v>
      </c>
      <c r="AD245" s="105">
        <f t="shared" si="7"/>
        <v>20</v>
      </c>
      <c r="AE245" s="105">
        <f t="shared" si="8"/>
        <v>40</v>
      </c>
      <c r="AF245" s="105">
        <f t="shared" si="9"/>
        <v>800</v>
      </c>
    </row>
    <row r="246">
      <c r="A246" s="175" t="s">
        <v>3656</v>
      </c>
      <c r="B246" s="176" t="s">
        <v>3657</v>
      </c>
      <c r="C246" s="177" t="s">
        <v>3636</v>
      </c>
      <c r="D246" s="185" t="s">
        <v>3648</v>
      </c>
      <c r="E246" s="178" t="s">
        <v>3638</v>
      </c>
      <c r="F246" s="279" t="s">
        <v>427</v>
      </c>
      <c r="G246" s="126" t="s">
        <v>3649</v>
      </c>
      <c r="H246" s="279" t="s">
        <v>419</v>
      </c>
      <c r="I246" s="126" t="s">
        <v>3658</v>
      </c>
      <c r="J246" s="279" t="s">
        <v>419</v>
      </c>
      <c r="K246" s="126" t="s">
        <v>3659</v>
      </c>
      <c r="L246" s="279" t="s">
        <v>419</v>
      </c>
      <c r="M246" s="126" t="s">
        <v>3660</v>
      </c>
      <c r="N246" s="279" t="s">
        <v>417</v>
      </c>
      <c r="O246" s="126" t="s">
        <v>3660</v>
      </c>
      <c r="P246" s="103" t="str">
        <f t="shared" si="1"/>
        <v>Low</v>
      </c>
      <c r="Q246" s="103" t="str">
        <f t="shared" si="2"/>
        <v>High</v>
      </c>
      <c r="R246" s="103" t="str">
        <f t="shared" si="10"/>
        <v>Medium</v>
      </c>
      <c r="S246" s="279" t="s">
        <v>434</v>
      </c>
      <c r="T246" s="279" t="s">
        <v>3661</v>
      </c>
      <c r="U246" s="294"/>
      <c r="V246" s="279"/>
      <c r="W246" s="279" t="s">
        <v>3662</v>
      </c>
      <c r="X246" s="279"/>
      <c r="Y246" s="57"/>
      <c r="Z246" s="105">
        <f t="shared" si="3"/>
        <v>20</v>
      </c>
      <c r="AA246" s="105">
        <f t="shared" si="4"/>
        <v>20</v>
      </c>
      <c r="AB246" s="105">
        <f t="shared" si="5"/>
        <v>20</v>
      </c>
      <c r="AC246" s="105">
        <f t="shared" si="6"/>
        <v>10</v>
      </c>
      <c r="AD246" s="105">
        <f t="shared" si="7"/>
        <v>17.5</v>
      </c>
      <c r="AE246" s="105">
        <f t="shared" si="8"/>
        <v>40</v>
      </c>
      <c r="AF246" s="105">
        <f t="shared" si="9"/>
        <v>700</v>
      </c>
    </row>
    <row r="247">
      <c r="A247" s="249" t="s">
        <v>3663</v>
      </c>
      <c r="B247" s="176" t="s">
        <v>3664</v>
      </c>
      <c r="C247" s="177" t="s">
        <v>3665</v>
      </c>
      <c r="D247" s="185" t="s">
        <v>3648</v>
      </c>
      <c r="E247" s="178" t="s">
        <v>3638</v>
      </c>
      <c r="F247" s="279" t="s">
        <v>427</v>
      </c>
      <c r="G247" s="126" t="s">
        <v>3649</v>
      </c>
      <c r="H247" s="295" t="s">
        <v>417</v>
      </c>
      <c r="I247" s="126" t="s">
        <v>3650</v>
      </c>
      <c r="J247" s="295" t="s">
        <v>419</v>
      </c>
      <c r="K247" s="126" t="s">
        <v>3651</v>
      </c>
      <c r="L247" s="295" t="s">
        <v>419</v>
      </c>
      <c r="M247" s="126" t="s">
        <v>3652</v>
      </c>
      <c r="N247" s="295" t="s">
        <v>415</v>
      </c>
      <c r="O247" s="126" t="s">
        <v>3666</v>
      </c>
      <c r="P247" s="252" t="str">
        <f t="shared" si="1"/>
        <v>Low</v>
      </c>
      <c r="Q247" s="252" t="str">
        <f t="shared" si="2"/>
        <v>High</v>
      </c>
      <c r="R247" s="103" t="str">
        <f t="shared" si="10"/>
        <v>Medium</v>
      </c>
      <c r="S247" s="295" t="s">
        <v>434</v>
      </c>
      <c r="T247" s="295" t="s">
        <v>3667</v>
      </c>
      <c r="U247" s="294"/>
      <c r="V247" s="279"/>
      <c r="W247" s="279" t="s">
        <v>3668</v>
      </c>
      <c r="X247" s="279"/>
      <c r="Y247" s="57"/>
      <c r="Z247" s="184">
        <f t="shared" si="3"/>
        <v>10</v>
      </c>
      <c r="AA247" s="184">
        <f t="shared" si="4"/>
        <v>20</v>
      </c>
      <c r="AB247" s="184">
        <f t="shared" si="5"/>
        <v>20</v>
      </c>
      <c r="AC247" s="184">
        <f t="shared" si="6"/>
        <v>30</v>
      </c>
      <c r="AD247" s="184">
        <f t="shared" si="7"/>
        <v>20</v>
      </c>
      <c r="AE247" s="184">
        <f t="shared" si="8"/>
        <v>40</v>
      </c>
      <c r="AF247" s="184">
        <f t="shared" si="9"/>
        <v>800</v>
      </c>
    </row>
    <row r="248">
      <c r="A248" s="175" t="s">
        <v>3669</v>
      </c>
      <c r="B248" s="176" t="s">
        <v>3670</v>
      </c>
      <c r="C248" s="177" t="s">
        <v>3665</v>
      </c>
      <c r="D248" s="185" t="s">
        <v>3648</v>
      </c>
      <c r="E248" s="178" t="s">
        <v>3638</v>
      </c>
      <c r="F248" s="279" t="s">
        <v>427</v>
      </c>
      <c r="G248" s="126" t="s">
        <v>3649</v>
      </c>
      <c r="H248" s="279" t="s">
        <v>419</v>
      </c>
      <c r="I248" s="126" t="s">
        <v>3671</v>
      </c>
      <c r="J248" s="279" t="s">
        <v>419</v>
      </c>
      <c r="K248" s="126" t="s">
        <v>3672</v>
      </c>
      <c r="L248" s="279" t="s">
        <v>415</v>
      </c>
      <c r="M248" s="126" t="s">
        <v>3673</v>
      </c>
      <c r="N248" s="279" t="s">
        <v>415</v>
      </c>
      <c r="O248" s="126" t="s">
        <v>3674</v>
      </c>
      <c r="P248" s="124" t="str">
        <f t="shared" si="1"/>
        <v>Medium</v>
      </c>
      <c r="Q248" s="124" t="str">
        <f t="shared" si="2"/>
        <v>High</v>
      </c>
      <c r="R248" s="103" t="str">
        <f t="shared" si="10"/>
        <v>High</v>
      </c>
      <c r="S248" s="279" t="s">
        <v>434</v>
      </c>
      <c r="T248" s="279" t="s">
        <v>3675</v>
      </c>
      <c r="U248" s="294"/>
      <c r="V248" s="279"/>
      <c r="W248" s="279" t="s">
        <v>3676</v>
      </c>
      <c r="X248" s="279"/>
      <c r="Y248" s="128"/>
      <c r="Z248" s="129">
        <f t="shared" si="3"/>
        <v>20</v>
      </c>
      <c r="AA248" s="129">
        <f t="shared" si="4"/>
        <v>20</v>
      </c>
      <c r="AB248" s="129">
        <f t="shared" si="5"/>
        <v>30</v>
      </c>
      <c r="AC248" s="129">
        <f t="shared" si="6"/>
        <v>30</v>
      </c>
      <c r="AD248" s="129">
        <f t="shared" si="7"/>
        <v>25</v>
      </c>
      <c r="AE248" s="129">
        <f t="shared" si="8"/>
        <v>40</v>
      </c>
      <c r="AF248" s="129">
        <f t="shared" si="9"/>
        <v>1000</v>
      </c>
    </row>
    <row r="249">
      <c r="A249" s="175" t="s">
        <v>3677</v>
      </c>
      <c r="B249" s="176" t="s">
        <v>3678</v>
      </c>
      <c r="C249" s="177" t="s">
        <v>3665</v>
      </c>
      <c r="D249" s="185" t="s">
        <v>3648</v>
      </c>
      <c r="E249" s="178" t="s">
        <v>3638</v>
      </c>
      <c r="F249" s="279" t="s">
        <v>427</v>
      </c>
      <c r="G249" s="126" t="s">
        <v>3649</v>
      </c>
      <c r="H249" s="279" t="s">
        <v>419</v>
      </c>
      <c r="I249" s="126" t="s">
        <v>3658</v>
      </c>
      <c r="J249" s="279" t="s">
        <v>419</v>
      </c>
      <c r="K249" s="126" t="s">
        <v>3659</v>
      </c>
      <c r="L249" s="279" t="s">
        <v>419</v>
      </c>
      <c r="M249" s="126" t="s">
        <v>3679</v>
      </c>
      <c r="N249" s="279" t="s">
        <v>417</v>
      </c>
      <c r="O249" s="126" t="s">
        <v>3680</v>
      </c>
      <c r="P249" s="124" t="str">
        <f t="shared" si="1"/>
        <v>Low</v>
      </c>
      <c r="Q249" s="124" t="str">
        <f t="shared" si="2"/>
        <v>High</v>
      </c>
      <c r="R249" s="103" t="str">
        <f t="shared" si="10"/>
        <v>Medium</v>
      </c>
      <c r="S249" s="279" t="s">
        <v>434</v>
      </c>
      <c r="T249" s="279" t="s">
        <v>3681</v>
      </c>
      <c r="U249" s="294"/>
      <c r="V249" s="279"/>
      <c r="W249" s="279" t="s">
        <v>3682</v>
      </c>
      <c r="X249" s="279"/>
      <c r="Y249" s="128"/>
      <c r="Z249" s="129">
        <f t="shared" si="3"/>
        <v>20</v>
      </c>
      <c r="AA249" s="129">
        <f t="shared" si="4"/>
        <v>20</v>
      </c>
      <c r="AB249" s="129">
        <f t="shared" si="5"/>
        <v>20</v>
      </c>
      <c r="AC249" s="129">
        <f t="shared" si="6"/>
        <v>10</v>
      </c>
      <c r="AD249" s="129">
        <f t="shared" si="7"/>
        <v>17.5</v>
      </c>
      <c r="AE249" s="129">
        <f t="shared" si="8"/>
        <v>40</v>
      </c>
      <c r="AF249" s="129">
        <f t="shared" si="9"/>
        <v>700</v>
      </c>
    </row>
    <row r="250">
      <c r="A250" s="175" t="s">
        <v>3683</v>
      </c>
      <c r="B250" s="176" t="s">
        <v>3684</v>
      </c>
      <c r="C250" s="177" t="s">
        <v>3685</v>
      </c>
      <c r="D250" s="185" t="s">
        <v>3686</v>
      </c>
      <c r="E250" s="178" t="s">
        <v>3687</v>
      </c>
      <c r="F250" s="279" t="s">
        <v>427</v>
      </c>
      <c r="G250" s="126" t="s">
        <v>3649</v>
      </c>
      <c r="H250" s="279" t="s">
        <v>417</v>
      </c>
      <c r="I250" s="126" t="s">
        <v>3688</v>
      </c>
      <c r="J250" s="279" t="s">
        <v>419</v>
      </c>
      <c r="K250" s="126" t="s">
        <v>3689</v>
      </c>
      <c r="L250" s="279" t="s">
        <v>419</v>
      </c>
      <c r="M250" s="126" t="s">
        <v>3690</v>
      </c>
      <c r="N250" s="279" t="s">
        <v>415</v>
      </c>
      <c r="O250" s="126" t="s">
        <v>3691</v>
      </c>
      <c r="P250" s="103" t="str">
        <f t="shared" si="1"/>
        <v>Low</v>
      </c>
      <c r="Q250" s="103" t="str">
        <f t="shared" si="2"/>
        <v>High</v>
      </c>
      <c r="R250" s="103" t="str">
        <f t="shared" si="10"/>
        <v>Medium</v>
      </c>
      <c r="S250" s="279" t="s">
        <v>434</v>
      </c>
      <c r="T250" s="279" t="s">
        <v>3692</v>
      </c>
      <c r="U250" s="294"/>
      <c r="V250" s="279"/>
      <c r="W250" s="279" t="s">
        <v>3693</v>
      </c>
      <c r="X250" s="279"/>
      <c r="Y250" s="57"/>
      <c r="Z250" s="105">
        <f t="shared" si="3"/>
        <v>10</v>
      </c>
      <c r="AA250" s="105">
        <f t="shared" si="4"/>
        <v>20</v>
      </c>
      <c r="AB250" s="105">
        <f t="shared" si="5"/>
        <v>20</v>
      </c>
      <c r="AC250" s="105">
        <f t="shared" si="6"/>
        <v>30</v>
      </c>
      <c r="AD250" s="105">
        <f t="shared" si="7"/>
        <v>20</v>
      </c>
      <c r="AE250" s="105">
        <f t="shared" si="8"/>
        <v>40</v>
      </c>
      <c r="AF250" s="105">
        <f t="shared" si="9"/>
        <v>800</v>
      </c>
    </row>
    <row r="251">
      <c r="A251" s="175" t="s">
        <v>3694</v>
      </c>
      <c r="B251" s="176" t="s">
        <v>3695</v>
      </c>
      <c r="C251" s="177" t="s">
        <v>3685</v>
      </c>
      <c r="D251" s="185" t="s">
        <v>3696</v>
      </c>
      <c r="E251" s="178" t="s">
        <v>3697</v>
      </c>
      <c r="F251" s="279" t="s">
        <v>427</v>
      </c>
      <c r="G251" s="126" t="s">
        <v>3698</v>
      </c>
      <c r="H251" s="279" t="s">
        <v>419</v>
      </c>
      <c r="I251" s="126" t="s">
        <v>3699</v>
      </c>
      <c r="J251" s="279" t="s">
        <v>419</v>
      </c>
      <c r="K251" s="126" t="s">
        <v>3700</v>
      </c>
      <c r="L251" s="279" t="s">
        <v>415</v>
      </c>
      <c r="M251" s="126" t="s">
        <v>3701</v>
      </c>
      <c r="N251" s="279" t="s">
        <v>415</v>
      </c>
      <c r="O251" s="126" t="s">
        <v>3702</v>
      </c>
      <c r="P251" s="103" t="str">
        <f t="shared" si="1"/>
        <v>Medium</v>
      </c>
      <c r="Q251" s="103" t="str">
        <f t="shared" si="2"/>
        <v>High</v>
      </c>
      <c r="R251" s="103" t="str">
        <f t="shared" si="10"/>
        <v>High</v>
      </c>
      <c r="S251" s="279" t="s">
        <v>434</v>
      </c>
      <c r="T251" s="279" t="s">
        <v>3703</v>
      </c>
      <c r="U251" s="294"/>
      <c r="V251" s="279"/>
      <c r="W251" s="279" t="s">
        <v>3704</v>
      </c>
      <c r="X251" s="279"/>
      <c r="Y251" s="57"/>
      <c r="Z251" s="105">
        <f t="shared" si="3"/>
        <v>20</v>
      </c>
      <c r="AA251" s="105">
        <f t="shared" si="4"/>
        <v>20</v>
      </c>
      <c r="AB251" s="105">
        <f t="shared" si="5"/>
        <v>30</v>
      </c>
      <c r="AC251" s="105">
        <f t="shared" si="6"/>
        <v>30</v>
      </c>
      <c r="AD251" s="105">
        <f t="shared" si="7"/>
        <v>25</v>
      </c>
      <c r="AE251" s="105">
        <f t="shared" si="8"/>
        <v>40</v>
      </c>
      <c r="AF251" s="105">
        <f t="shared" si="9"/>
        <v>1000</v>
      </c>
    </row>
    <row r="252">
      <c r="A252" s="175" t="s">
        <v>3705</v>
      </c>
      <c r="B252" s="176" t="s">
        <v>3706</v>
      </c>
      <c r="C252" s="177" t="s">
        <v>3685</v>
      </c>
      <c r="D252" s="185" t="s">
        <v>3707</v>
      </c>
      <c r="E252" s="178" t="s">
        <v>3697</v>
      </c>
      <c r="F252" s="279" t="s">
        <v>427</v>
      </c>
      <c r="G252" s="126" t="s">
        <v>3698</v>
      </c>
      <c r="H252" s="279" t="s">
        <v>419</v>
      </c>
      <c r="I252" s="126" t="s">
        <v>3708</v>
      </c>
      <c r="J252" s="279" t="s">
        <v>419</v>
      </c>
      <c r="K252" s="126" t="s">
        <v>3659</v>
      </c>
      <c r="L252" s="279" t="s">
        <v>419</v>
      </c>
      <c r="M252" s="126" t="s">
        <v>3709</v>
      </c>
      <c r="N252" s="279" t="s">
        <v>417</v>
      </c>
      <c r="O252" s="126" t="s">
        <v>3710</v>
      </c>
      <c r="P252" s="103" t="str">
        <f t="shared" si="1"/>
        <v>Low</v>
      </c>
      <c r="Q252" s="103" t="str">
        <f t="shared" si="2"/>
        <v>High</v>
      </c>
      <c r="R252" s="103" t="str">
        <f t="shared" si="10"/>
        <v>Medium</v>
      </c>
      <c r="S252" s="279" t="s">
        <v>434</v>
      </c>
      <c r="T252" s="279" t="s">
        <v>3703</v>
      </c>
      <c r="U252" s="294"/>
      <c r="V252" s="279"/>
      <c r="W252" s="279" t="s">
        <v>3704</v>
      </c>
      <c r="X252" s="279"/>
      <c r="Y252" s="57"/>
      <c r="Z252" s="105">
        <f t="shared" si="3"/>
        <v>20</v>
      </c>
      <c r="AA252" s="105">
        <f t="shared" si="4"/>
        <v>20</v>
      </c>
      <c r="AB252" s="105">
        <f t="shared" si="5"/>
        <v>20</v>
      </c>
      <c r="AC252" s="105">
        <f t="shared" si="6"/>
        <v>10</v>
      </c>
      <c r="AD252" s="105">
        <f t="shared" si="7"/>
        <v>17.5</v>
      </c>
      <c r="AE252" s="105">
        <f t="shared" si="8"/>
        <v>40</v>
      </c>
      <c r="AF252" s="105">
        <f t="shared" si="9"/>
        <v>700</v>
      </c>
    </row>
    <row r="253" ht="40.5" customHeight="1">
      <c r="A253" s="175" t="s">
        <v>3711</v>
      </c>
      <c r="B253" s="176" t="s">
        <v>3712</v>
      </c>
      <c r="C253" s="177" t="s">
        <v>3713</v>
      </c>
      <c r="D253" s="102" t="s">
        <v>3714</v>
      </c>
      <c r="E253" s="102" t="s">
        <v>3715</v>
      </c>
      <c r="F253" s="106" t="s">
        <v>545</v>
      </c>
      <c r="G253" s="106" t="s">
        <v>3716</v>
      </c>
      <c r="H253" s="106" t="s">
        <v>419</v>
      </c>
      <c r="I253" s="106" t="s">
        <v>3717</v>
      </c>
      <c r="J253" s="106" t="s">
        <v>417</v>
      </c>
      <c r="K253" s="106" t="s">
        <v>845</v>
      </c>
      <c r="L253" s="106" t="s">
        <v>417</v>
      </c>
      <c r="M253" s="106" t="s">
        <v>3718</v>
      </c>
      <c r="N253" s="106" t="s">
        <v>419</v>
      </c>
      <c r="O253" s="106" t="s">
        <v>3379</v>
      </c>
      <c r="P253" s="103" t="str">
        <f t="shared" si="1"/>
        <v>Low</v>
      </c>
      <c r="Q253" s="103" t="str">
        <f t="shared" si="2"/>
        <v>Low</v>
      </c>
      <c r="R253" s="103" t="str">
        <f t="shared" si="10"/>
        <v>Low</v>
      </c>
      <c r="S253" s="279" t="s">
        <v>422</v>
      </c>
      <c r="T253" s="294"/>
      <c r="U253" s="106" t="s">
        <v>2971</v>
      </c>
      <c r="V253" s="128"/>
      <c r="W253" s="294"/>
      <c r="X253" s="294"/>
      <c r="Y253" s="57"/>
      <c r="Z253" s="184">
        <f t="shared" si="3"/>
        <v>20</v>
      </c>
      <c r="AA253" s="184">
        <f t="shared" si="4"/>
        <v>10</v>
      </c>
      <c r="AB253" s="184">
        <f t="shared" si="5"/>
        <v>10</v>
      </c>
      <c r="AC253" s="184">
        <f t="shared" si="6"/>
        <v>20</v>
      </c>
      <c r="AD253" s="184">
        <f t="shared" si="7"/>
        <v>15</v>
      </c>
      <c r="AE253" s="184">
        <f t="shared" si="8"/>
        <v>20</v>
      </c>
      <c r="AF253" s="184">
        <f t="shared" si="9"/>
        <v>300</v>
      </c>
    </row>
    <row r="254" ht="33.75" customHeight="1">
      <c r="A254" s="175" t="s">
        <v>3719</v>
      </c>
      <c r="B254" s="176" t="s">
        <v>3720</v>
      </c>
      <c r="C254" s="177" t="s">
        <v>3713</v>
      </c>
      <c r="D254" s="102" t="s">
        <v>442</v>
      </c>
      <c r="E254" s="102" t="s">
        <v>443</v>
      </c>
      <c r="F254" s="106" t="s">
        <v>413</v>
      </c>
      <c r="G254" s="106" t="s">
        <v>856</v>
      </c>
      <c r="H254" s="106" t="s">
        <v>432</v>
      </c>
      <c r="I254" s="106" t="s">
        <v>857</v>
      </c>
      <c r="J254" s="106" t="s">
        <v>432</v>
      </c>
      <c r="K254" s="106" t="s">
        <v>858</v>
      </c>
      <c r="L254" s="106" t="s">
        <v>415</v>
      </c>
      <c r="M254" s="106" t="s">
        <v>733</v>
      </c>
      <c r="N254" s="106" t="s">
        <v>417</v>
      </c>
      <c r="O254" s="106" t="s">
        <v>726</v>
      </c>
      <c r="P254" s="103" t="str">
        <f t="shared" si="1"/>
        <v>Medium</v>
      </c>
      <c r="Q254" s="124" t="str">
        <f t="shared" si="2"/>
        <v>Very Low</v>
      </c>
      <c r="R254" s="103" t="str">
        <f t="shared" si="10"/>
        <v>Low</v>
      </c>
      <c r="S254" s="279" t="s">
        <v>422</v>
      </c>
      <c r="T254" s="294"/>
      <c r="U254" s="106" t="s">
        <v>2971</v>
      </c>
      <c r="V254" s="128"/>
      <c r="W254" s="294"/>
      <c r="X254" s="294"/>
      <c r="Y254" s="57"/>
      <c r="Z254" s="184">
        <f t="shared" si="3"/>
        <v>40</v>
      </c>
      <c r="AA254" s="184">
        <f t="shared" si="4"/>
        <v>40</v>
      </c>
      <c r="AB254" s="184">
        <f t="shared" si="5"/>
        <v>30</v>
      </c>
      <c r="AC254" s="184">
        <f t="shared" si="6"/>
        <v>10</v>
      </c>
      <c r="AD254" s="184">
        <f t="shared" si="7"/>
        <v>30</v>
      </c>
      <c r="AE254" s="184">
        <f t="shared" si="8"/>
        <v>10</v>
      </c>
      <c r="AF254" s="184">
        <f t="shared" si="9"/>
        <v>300</v>
      </c>
    </row>
    <row r="255" ht="40.5" customHeight="1">
      <c r="A255" s="175" t="s">
        <v>3721</v>
      </c>
      <c r="B255" s="176" t="s">
        <v>3722</v>
      </c>
      <c r="C255" s="177" t="s">
        <v>3713</v>
      </c>
      <c r="D255" s="102" t="s">
        <v>739</v>
      </c>
      <c r="E255" s="102" t="s">
        <v>443</v>
      </c>
      <c r="F255" s="106" t="s">
        <v>413</v>
      </c>
      <c r="G255" s="106" t="s">
        <v>731</v>
      </c>
      <c r="H255" s="106" t="s">
        <v>415</v>
      </c>
      <c r="I255" s="244" t="s">
        <v>732</v>
      </c>
      <c r="J255" s="106" t="s">
        <v>417</v>
      </c>
      <c r="K255" s="106" t="s">
        <v>845</v>
      </c>
      <c r="L255" s="279" t="s">
        <v>494</v>
      </c>
      <c r="M255" s="106" t="s">
        <v>733</v>
      </c>
      <c r="N255" s="106" t="s">
        <v>417</v>
      </c>
      <c r="O255" s="106" t="s">
        <v>742</v>
      </c>
      <c r="P255" s="103" t="str">
        <f t="shared" si="1"/>
        <v>Low</v>
      </c>
      <c r="Q255" s="103" t="str">
        <f t="shared" si="2"/>
        <v>Very Low</v>
      </c>
      <c r="R255" s="103" t="str">
        <f t="shared" si="10"/>
        <v>Very Low</v>
      </c>
      <c r="S255" s="128"/>
      <c r="T255" s="294"/>
      <c r="U255" s="106" t="s">
        <v>2971</v>
      </c>
      <c r="V255" s="128"/>
      <c r="W255" s="294"/>
      <c r="X255" s="294"/>
      <c r="Y255" s="57"/>
      <c r="Z255" s="184">
        <f t="shared" si="3"/>
        <v>30</v>
      </c>
      <c r="AA255" s="184">
        <f t="shared" si="4"/>
        <v>10</v>
      </c>
      <c r="AB255" s="184">
        <f t="shared" si="5"/>
        <v>0</v>
      </c>
      <c r="AC255" s="184">
        <f t="shared" si="6"/>
        <v>10</v>
      </c>
      <c r="AD255" s="184">
        <f t="shared" si="7"/>
        <v>12.5</v>
      </c>
      <c r="AE255" s="184">
        <f t="shared" si="8"/>
        <v>10</v>
      </c>
      <c r="AF255" s="184">
        <f t="shared" si="9"/>
        <v>125</v>
      </c>
    </row>
    <row r="256" ht="53.25" customHeight="1">
      <c r="A256" s="175" t="s">
        <v>3723</v>
      </c>
      <c r="B256" s="176" t="s">
        <v>3724</v>
      </c>
      <c r="C256" s="177" t="s">
        <v>3713</v>
      </c>
      <c r="D256" s="296" t="s">
        <v>3725</v>
      </c>
      <c r="E256" s="297" t="s">
        <v>3726</v>
      </c>
      <c r="F256" s="106" t="s">
        <v>427</v>
      </c>
      <c r="G256" s="106" t="s">
        <v>3727</v>
      </c>
      <c r="H256" s="106" t="s">
        <v>419</v>
      </c>
      <c r="I256" s="106" t="s">
        <v>3717</v>
      </c>
      <c r="J256" s="106" t="s">
        <v>417</v>
      </c>
      <c r="K256" s="106" t="s">
        <v>845</v>
      </c>
      <c r="L256" s="106" t="s">
        <v>419</v>
      </c>
      <c r="M256" s="106" t="s">
        <v>3728</v>
      </c>
      <c r="N256" s="106" t="s">
        <v>419</v>
      </c>
      <c r="O256" s="106" t="s">
        <v>3379</v>
      </c>
      <c r="P256" s="103" t="str">
        <f t="shared" si="1"/>
        <v>Low</v>
      </c>
      <c r="Q256" s="103" t="str">
        <f t="shared" si="2"/>
        <v>High</v>
      </c>
      <c r="R256" s="103" t="str">
        <f t="shared" si="10"/>
        <v>Medium</v>
      </c>
      <c r="S256" s="279" t="s">
        <v>434</v>
      </c>
      <c r="T256" s="106" t="s">
        <v>3729</v>
      </c>
      <c r="U256" s="106" t="s">
        <v>2971</v>
      </c>
      <c r="V256" s="128"/>
      <c r="W256" s="294"/>
      <c r="X256" s="294"/>
      <c r="Y256" s="57"/>
      <c r="Z256" s="184">
        <f t="shared" si="3"/>
        <v>20</v>
      </c>
      <c r="AA256" s="184">
        <f t="shared" si="4"/>
        <v>10</v>
      </c>
      <c r="AB256" s="184">
        <f t="shared" si="5"/>
        <v>20</v>
      </c>
      <c r="AC256" s="184">
        <f t="shared" si="6"/>
        <v>20</v>
      </c>
      <c r="AD256" s="184">
        <f t="shared" si="7"/>
        <v>17.5</v>
      </c>
      <c r="AE256" s="184">
        <f t="shared" si="8"/>
        <v>40</v>
      </c>
      <c r="AF256" s="184">
        <f t="shared" si="9"/>
        <v>700</v>
      </c>
    </row>
    <row r="257" ht="46.5" customHeight="1">
      <c r="A257" s="175" t="s">
        <v>3730</v>
      </c>
      <c r="B257" s="176" t="s">
        <v>3731</v>
      </c>
      <c r="C257" s="177" t="s">
        <v>3713</v>
      </c>
      <c r="D257" s="154" t="s">
        <v>2553</v>
      </c>
      <c r="E257" s="102" t="s">
        <v>2554</v>
      </c>
      <c r="F257" s="106" t="s">
        <v>545</v>
      </c>
      <c r="G257" s="106" t="s">
        <v>3732</v>
      </c>
      <c r="H257" s="106" t="s">
        <v>415</v>
      </c>
      <c r="I257" s="106" t="s">
        <v>3733</v>
      </c>
      <c r="J257" s="106" t="s">
        <v>417</v>
      </c>
      <c r="K257" s="106" t="s">
        <v>845</v>
      </c>
      <c r="L257" s="106" t="s">
        <v>432</v>
      </c>
      <c r="M257" s="106" t="s">
        <v>2928</v>
      </c>
      <c r="N257" s="106" t="s">
        <v>432</v>
      </c>
      <c r="O257" s="106" t="s">
        <v>2929</v>
      </c>
      <c r="P257" s="103" t="str">
        <f t="shared" si="1"/>
        <v>Medium</v>
      </c>
      <c r="Q257" s="103" t="str">
        <f t="shared" si="2"/>
        <v>Low</v>
      </c>
      <c r="R257" s="103" t="str">
        <f t="shared" si="10"/>
        <v>Medium</v>
      </c>
      <c r="S257" s="279" t="s">
        <v>434</v>
      </c>
      <c r="T257" s="294"/>
      <c r="U257" s="106" t="s">
        <v>2971</v>
      </c>
      <c r="V257" s="128"/>
      <c r="W257" s="294"/>
      <c r="X257" s="294"/>
      <c r="Y257" s="57"/>
      <c r="Z257" s="184">
        <f t="shared" si="3"/>
        <v>30</v>
      </c>
      <c r="AA257" s="184">
        <f t="shared" si="4"/>
        <v>10</v>
      </c>
      <c r="AB257" s="184">
        <f t="shared" si="5"/>
        <v>40</v>
      </c>
      <c r="AC257" s="184">
        <f t="shared" si="6"/>
        <v>40</v>
      </c>
      <c r="AD257" s="184">
        <f t="shared" si="7"/>
        <v>30</v>
      </c>
      <c r="AE257" s="184">
        <f t="shared" si="8"/>
        <v>20</v>
      </c>
      <c r="AF257" s="184">
        <f t="shared" si="9"/>
        <v>600</v>
      </c>
    </row>
    <row r="258">
      <c r="A258" s="175" t="s">
        <v>3734</v>
      </c>
      <c r="B258" s="176" t="s">
        <v>3735</v>
      </c>
      <c r="C258" s="177" t="s">
        <v>3713</v>
      </c>
      <c r="D258" s="102" t="s">
        <v>442</v>
      </c>
      <c r="E258" s="102" t="s">
        <v>443</v>
      </c>
      <c r="F258" s="106" t="s">
        <v>413</v>
      </c>
      <c r="G258" s="106" t="s">
        <v>1134</v>
      </c>
      <c r="H258" s="106" t="s">
        <v>415</v>
      </c>
      <c r="I258" s="106" t="s">
        <v>1135</v>
      </c>
      <c r="J258" s="106" t="s">
        <v>417</v>
      </c>
      <c r="K258" s="106" t="s">
        <v>845</v>
      </c>
      <c r="L258" s="106" t="s">
        <v>415</v>
      </c>
      <c r="M258" s="106" t="s">
        <v>1136</v>
      </c>
      <c r="N258" s="106" t="s">
        <v>415</v>
      </c>
      <c r="O258" s="106" t="s">
        <v>1137</v>
      </c>
      <c r="P258" s="103" t="str">
        <f t="shared" si="1"/>
        <v>Medium</v>
      </c>
      <c r="Q258" s="103" t="str">
        <f t="shared" si="2"/>
        <v>Very Low</v>
      </c>
      <c r="R258" s="103" t="str">
        <f t="shared" si="10"/>
        <v>Low</v>
      </c>
      <c r="S258" s="279" t="s">
        <v>422</v>
      </c>
      <c r="T258" s="294"/>
      <c r="U258" s="106" t="s">
        <v>2971</v>
      </c>
      <c r="V258" s="128"/>
      <c r="W258" s="294"/>
      <c r="X258" s="294"/>
      <c r="Y258" s="57"/>
      <c r="Z258" s="184">
        <f t="shared" si="3"/>
        <v>30</v>
      </c>
      <c r="AA258" s="184">
        <f t="shared" si="4"/>
        <v>10</v>
      </c>
      <c r="AB258" s="184">
        <f t="shared" si="5"/>
        <v>30</v>
      </c>
      <c r="AC258" s="184">
        <f t="shared" si="6"/>
        <v>30</v>
      </c>
      <c r="AD258" s="184">
        <f t="shared" si="7"/>
        <v>25</v>
      </c>
      <c r="AE258" s="184">
        <f t="shared" si="8"/>
        <v>10</v>
      </c>
      <c r="AF258" s="184">
        <f t="shared" si="9"/>
        <v>250</v>
      </c>
    </row>
    <row r="259">
      <c r="A259" s="175" t="s">
        <v>3736</v>
      </c>
      <c r="B259" s="176" t="s">
        <v>3737</v>
      </c>
      <c r="C259" s="177" t="s">
        <v>3738</v>
      </c>
      <c r="D259" s="102" t="s">
        <v>442</v>
      </c>
      <c r="E259" s="102" t="s">
        <v>443</v>
      </c>
      <c r="F259" s="137" t="s">
        <v>545</v>
      </c>
      <c r="G259" s="106" t="s">
        <v>731</v>
      </c>
      <c r="H259" s="106" t="s">
        <v>417</v>
      </c>
      <c r="I259" s="106" t="s">
        <v>1096</v>
      </c>
      <c r="J259" s="106" t="s">
        <v>417</v>
      </c>
      <c r="K259" s="106" t="s">
        <v>1097</v>
      </c>
      <c r="L259" s="106" t="s">
        <v>417</v>
      </c>
      <c r="M259" s="106" t="s">
        <v>1098</v>
      </c>
      <c r="N259" s="106" t="s">
        <v>419</v>
      </c>
      <c r="O259" s="106" t="s">
        <v>1091</v>
      </c>
      <c r="P259" s="103" t="str">
        <f t="shared" si="1"/>
        <v>Low</v>
      </c>
      <c r="Q259" s="103" t="str">
        <f t="shared" si="2"/>
        <v>Low</v>
      </c>
      <c r="R259" s="103" t="str">
        <f t="shared" si="10"/>
        <v>Low</v>
      </c>
      <c r="S259" s="279" t="s">
        <v>422</v>
      </c>
      <c r="T259" s="294"/>
      <c r="U259" s="106" t="s">
        <v>2971</v>
      </c>
      <c r="V259" s="128"/>
      <c r="W259" s="294"/>
      <c r="X259" s="294"/>
      <c r="Y259" s="57"/>
      <c r="Z259" s="184">
        <f t="shared" si="3"/>
        <v>10</v>
      </c>
      <c r="AA259" s="184">
        <f t="shared" si="4"/>
        <v>10</v>
      </c>
      <c r="AB259" s="184">
        <f t="shared" si="5"/>
        <v>10</v>
      </c>
      <c r="AC259" s="184">
        <f t="shared" si="6"/>
        <v>20</v>
      </c>
      <c r="AD259" s="184">
        <f t="shared" si="7"/>
        <v>12.5</v>
      </c>
      <c r="AE259" s="184">
        <f t="shared" si="8"/>
        <v>20</v>
      </c>
      <c r="AF259" s="184">
        <f t="shared" si="9"/>
        <v>250</v>
      </c>
    </row>
    <row r="260">
      <c r="A260" s="175" t="s">
        <v>3739</v>
      </c>
      <c r="B260" s="176" t="s">
        <v>3740</v>
      </c>
      <c r="C260" s="177" t="s">
        <v>3738</v>
      </c>
      <c r="D260" s="102" t="s">
        <v>442</v>
      </c>
      <c r="E260" s="102" t="s">
        <v>443</v>
      </c>
      <c r="F260" s="106" t="s">
        <v>545</v>
      </c>
      <c r="G260" s="106" t="s">
        <v>731</v>
      </c>
      <c r="H260" s="106" t="s">
        <v>415</v>
      </c>
      <c r="I260" s="244" t="s">
        <v>732</v>
      </c>
      <c r="J260" s="106" t="s">
        <v>432</v>
      </c>
      <c r="K260" s="106" t="s">
        <v>733</v>
      </c>
      <c r="L260" s="106" t="s">
        <v>432</v>
      </c>
      <c r="M260" s="106" t="s">
        <v>733</v>
      </c>
      <c r="N260" s="106" t="s">
        <v>417</v>
      </c>
      <c r="O260" s="106" t="s">
        <v>734</v>
      </c>
      <c r="P260" s="103" t="str">
        <f t="shared" si="1"/>
        <v>Medium</v>
      </c>
      <c r="Q260" s="103" t="str">
        <f t="shared" si="2"/>
        <v>Low</v>
      </c>
      <c r="R260" s="103" t="str">
        <f t="shared" si="10"/>
        <v>Medium</v>
      </c>
      <c r="S260" s="279" t="s">
        <v>434</v>
      </c>
      <c r="T260" s="294"/>
      <c r="U260" s="106" t="s">
        <v>2568</v>
      </c>
      <c r="V260" s="298"/>
      <c r="W260" s="298" t="s">
        <v>2576</v>
      </c>
      <c r="X260" s="294"/>
      <c r="Y260" s="57"/>
      <c r="Z260" s="184">
        <f t="shared" si="3"/>
        <v>30</v>
      </c>
      <c r="AA260" s="184">
        <f t="shared" si="4"/>
        <v>40</v>
      </c>
      <c r="AB260" s="184">
        <f t="shared" si="5"/>
        <v>40</v>
      </c>
      <c r="AC260" s="184">
        <f t="shared" si="6"/>
        <v>10</v>
      </c>
      <c r="AD260" s="184">
        <f t="shared" si="7"/>
        <v>30</v>
      </c>
      <c r="AE260" s="184">
        <f t="shared" si="8"/>
        <v>20</v>
      </c>
      <c r="AF260" s="184">
        <f t="shared" si="9"/>
        <v>600</v>
      </c>
    </row>
    <row r="261">
      <c r="A261" s="175" t="s">
        <v>3741</v>
      </c>
      <c r="B261" s="176" t="s">
        <v>3742</v>
      </c>
      <c r="C261" s="177" t="s">
        <v>3738</v>
      </c>
      <c r="D261" s="102" t="s">
        <v>739</v>
      </c>
      <c r="E261" s="102" t="s">
        <v>443</v>
      </c>
      <c r="F261" s="106" t="s">
        <v>413</v>
      </c>
      <c r="G261" s="106" t="s">
        <v>731</v>
      </c>
      <c r="H261" s="125" t="s">
        <v>417</v>
      </c>
      <c r="I261" s="282" t="s">
        <v>740</v>
      </c>
      <c r="J261" s="106" t="s">
        <v>432</v>
      </c>
      <c r="K261" s="106" t="s">
        <v>741</v>
      </c>
      <c r="L261" s="106" t="s">
        <v>432</v>
      </c>
      <c r="M261" s="106" t="s">
        <v>733</v>
      </c>
      <c r="N261" s="106" t="s">
        <v>417</v>
      </c>
      <c r="O261" s="106" t="s">
        <v>742</v>
      </c>
      <c r="P261" s="103" t="str">
        <f t="shared" si="1"/>
        <v>Medium</v>
      </c>
      <c r="Q261" s="103" t="str">
        <f t="shared" si="2"/>
        <v>Very Low</v>
      </c>
      <c r="R261" s="103" t="str">
        <f t="shared" si="10"/>
        <v>Low</v>
      </c>
      <c r="S261" s="279" t="s">
        <v>422</v>
      </c>
      <c r="T261" s="294"/>
      <c r="U261" s="106" t="s">
        <v>2971</v>
      </c>
      <c r="V261" s="128"/>
      <c r="W261" s="294"/>
      <c r="X261" s="294"/>
      <c r="Y261" s="57"/>
      <c r="Z261" s="184">
        <f t="shared" si="3"/>
        <v>10</v>
      </c>
      <c r="AA261" s="184">
        <f t="shared" si="4"/>
        <v>40</v>
      </c>
      <c r="AB261" s="184">
        <f t="shared" si="5"/>
        <v>40</v>
      </c>
      <c r="AC261" s="184">
        <f t="shared" si="6"/>
        <v>10</v>
      </c>
      <c r="AD261" s="184">
        <f t="shared" si="7"/>
        <v>25</v>
      </c>
      <c r="AE261" s="184">
        <f t="shared" si="8"/>
        <v>10</v>
      </c>
      <c r="AF261" s="184">
        <f t="shared" si="9"/>
        <v>250</v>
      </c>
    </row>
    <row r="262" ht="51.0" customHeight="1">
      <c r="A262" s="175" t="s">
        <v>3743</v>
      </c>
      <c r="B262" s="176" t="s">
        <v>3744</v>
      </c>
      <c r="C262" s="177" t="s">
        <v>3745</v>
      </c>
      <c r="D262" s="102" t="s">
        <v>442</v>
      </c>
      <c r="E262" s="102" t="s">
        <v>2572</v>
      </c>
      <c r="F262" s="106" t="s">
        <v>545</v>
      </c>
      <c r="G262" s="106" t="s">
        <v>731</v>
      </c>
      <c r="H262" s="106" t="s">
        <v>419</v>
      </c>
      <c r="I262" s="106" t="s">
        <v>2573</v>
      </c>
      <c r="J262" s="106" t="s">
        <v>417</v>
      </c>
      <c r="K262" s="106" t="s">
        <v>986</v>
      </c>
      <c r="L262" s="106" t="s">
        <v>417</v>
      </c>
      <c r="M262" s="106" t="s">
        <v>2574</v>
      </c>
      <c r="N262" s="106" t="s">
        <v>415</v>
      </c>
      <c r="O262" s="106" t="s">
        <v>2575</v>
      </c>
      <c r="P262" s="103" t="str">
        <f t="shared" si="1"/>
        <v>Low</v>
      </c>
      <c r="Q262" s="103" t="str">
        <f t="shared" si="2"/>
        <v>Low</v>
      </c>
      <c r="R262" s="103" t="str">
        <f t="shared" si="10"/>
        <v>Low</v>
      </c>
      <c r="S262" s="279" t="s">
        <v>422</v>
      </c>
      <c r="T262" s="294"/>
      <c r="U262" s="106" t="s">
        <v>2971</v>
      </c>
      <c r="V262" s="128"/>
      <c r="W262" s="294"/>
      <c r="X262" s="294"/>
      <c r="Y262" s="57"/>
      <c r="Z262" s="184">
        <f t="shared" si="3"/>
        <v>20</v>
      </c>
      <c r="AA262" s="184">
        <f t="shared" si="4"/>
        <v>10</v>
      </c>
      <c r="AB262" s="184">
        <f t="shared" si="5"/>
        <v>10</v>
      </c>
      <c r="AC262" s="184">
        <f t="shared" si="6"/>
        <v>30</v>
      </c>
      <c r="AD262" s="184">
        <f t="shared" si="7"/>
        <v>17.5</v>
      </c>
      <c r="AE262" s="184">
        <f t="shared" si="8"/>
        <v>20</v>
      </c>
      <c r="AF262" s="184">
        <f t="shared" si="9"/>
        <v>350</v>
      </c>
    </row>
    <row r="263">
      <c r="A263" s="175" t="s">
        <v>3746</v>
      </c>
      <c r="B263" s="176" t="s">
        <v>3747</v>
      </c>
      <c r="C263" s="177" t="s">
        <v>3745</v>
      </c>
      <c r="D263" s="102" t="s">
        <v>442</v>
      </c>
      <c r="E263" s="102" t="s">
        <v>443</v>
      </c>
      <c r="F263" s="106" t="s">
        <v>545</v>
      </c>
      <c r="G263" s="106" t="s">
        <v>856</v>
      </c>
      <c r="H263" s="106" t="s">
        <v>432</v>
      </c>
      <c r="I263" s="106" t="s">
        <v>1754</v>
      </c>
      <c r="J263" s="106" t="s">
        <v>432</v>
      </c>
      <c r="K263" s="106" t="s">
        <v>741</v>
      </c>
      <c r="L263" s="106" t="s">
        <v>432</v>
      </c>
      <c r="M263" s="106" t="s">
        <v>733</v>
      </c>
      <c r="N263" s="106" t="s">
        <v>417</v>
      </c>
      <c r="O263" s="106" t="s">
        <v>742</v>
      </c>
      <c r="P263" s="103" t="str">
        <f t="shared" si="1"/>
        <v>High</v>
      </c>
      <c r="Q263" s="103" t="str">
        <f t="shared" si="2"/>
        <v>Low</v>
      </c>
      <c r="R263" s="103" t="str">
        <f t="shared" si="10"/>
        <v>Medium</v>
      </c>
      <c r="S263" s="279" t="s">
        <v>434</v>
      </c>
      <c r="T263" s="279" t="s">
        <v>3748</v>
      </c>
      <c r="U263" s="106" t="s">
        <v>2568</v>
      </c>
      <c r="V263" s="298"/>
      <c r="W263" s="298" t="s">
        <v>2576</v>
      </c>
      <c r="X263" s="294"/>
      <c r="Y263" s="57"/>
      <c r="Z263" s="184">
        <f t="shared" si="3"/>
        <v>40</v>
      </c>
      <c r="AA263" s="184">
        <f t="shared" si="4"/>
        <v>40</v>
      </c>
      <c r="AB263" s="184">
        <f t="shared" si="5"/>
        <v>40</v>
      </c>
      <c r="AC263" s="184">
        <f t="shared" si="6"/>
        <v>10</v>
      </c>
      <c r="AD263" s="184">
        <f t="shared" si="7"/>
        <v>32.5</v>
      </c>
      <c r="AE263" s="184">
        <f t="shared" si="8"/>
        <v>20</v>
      </c>
      <c r="AF263" s="184">
        <f t="shared" si="9"/>
        <v>650</v>
      </c>
    </row>
    <row r="264">
      <c r="A264" s="175" t="s">
        <v>3749</v>
      </c>
      <c r="B264" s="176" t="s">
        <v>3750</v>
      </c>
      <c r="C264" s="177" t="s">
        <v>3745</v>
      </c>
      <c r="D264" s="102" t="s">
        <v>739</v>
      </c>
      <c r="E264" s="102" t="s">
        <v>443</v>
      </c>
      <c r="F264" s="106" t="s">
        <v>545</v>
      </c>
      <c r="G264" s="106" t="s">
        <v>1242</v>
      </c>
      <c r="H264" s="106" t="s">
        <v>419</v>
      </c>
      <c r="I264" s="106" t="s">
        <v>1243</v>
      </c>
      <c r="J264" s="106" t="s">
        <v>417</v>
      </c>
      <c r="K264" s="106" t="s">
        <v>1244</v>
      </c>
      <c r="L264" s="106" t="s">
        <v>419</v>
      </c>
      <c r="M264" s="106" t="s">
        <v>1245</v>
      </c>
      <c r="N264" s="106" t="s">
        <v>417</v>
      </c>
      <c r="O264" s="106" t="s">
        <v>742</v>
      </c>
      <c r="P264" s="103" t="str">
        <f t="shared" si="1"/>
        <v>Low</v>
      </c>
      <c r="Q264" s="103" t="str">
        <f t="shared" si="2"/>
        <v>Low</v>
      </c>
      <c r="R264" s="103" t="str">
        <f t="shared" si="10"/>
        <v>Low</v>
      </c>
      <c r="S264" s="279" t="s">
        <v>422</v>
      </c>
      <c r="T264" s="294"/>
      <c r="U264" s="106" t="s">
        <v>2971</v>
      </c>
      <c r="V264" s="128"/>
      <c r="W264" s="294"/>
      <c r="X264" s="294"/>
      <c r="Y264" s="57"/>
      <c r="Z264" s="184">
        <f t="shared" si="3"/>
        <v>20</v>
      </c>
      <c r="AA264" s="184">
        <f t="shared" si="4"/>
        <v>10</v>
      </c>
      <c r="AB264" s="184">
        <f t="shared" si="5"/>
        <v>20</v>
      </c>
      <c r="AC264" s="184">
        <f t="shared" si="6"/>
        <v>10</v>
      </c>
      <c r="AD264" s="184">
        <f t="shared" si="7"/>
        <v>15</v>
      </c>
      <c r="AE264" s="184">
        <f t="shared" si="8"/>
        <v>20</v>
      </c>
      <c r="AF264" s="184">
        <f t="shared" si="9"/>
        <v>300</v>
      </c>
    </row>
    <row r="265">
      <c r="A265" s="175" t="s">
        <v>3751</v>
      </c>
      <c r="B265" s="176" t="s">
        <v>3752</v>
      </c>
      <c r="C265" s="177" t="s">
        <v>3753</v>
      </c>
      <c r="D265" s="279" t="s">
        <v>536</v>
      </c>
      <c r="E265" s="178" t="s">
        <v>443</v>
      </c>
      <c r="F265" s="279" t="s">
        <v>413</v>
      </c>
      <c r="G265" s="126" t="s">
        <v>3754</v>
      </c>
      <c r="H265" s="279" t="s">
        <v>417</v>
      </c>
      <c r="I265" s="126" t="s">
        <v>705</v>
      </c>
      <c r="J265" s="279" t="s">
        <v>417</v>
      </c>
      <c r="K265" s="126" t="s">
        <v>632</v>
      </c>
      <c r="L265" s="279" t="s">
        <v>417</v>
      </c>
      <c r="M265" s="126" t="s">
        <v>812</v>
      </c>
      <c r="N265" s="279" t="s">
        <v>419</v>
      </c>
      <c r="O265" s="126" t="s">
        <v>3755</v>
      </c>
      <c r="P265" s="103" t="str">
        <f t="shared" si="1"/>
        <v>Low</v>
      </c>
      <c r="Q265" s="103" t="str">
        <f t="shared" si="2"/>
        <v>Very Low</v>
      </c>
      <c r="R265" s="103" t="str">
        <f t="shared" si="10"/>
        <v>Very Low</v>
      </c>
      <c r="S265" s="279" t="s">
        <v>422</v>
      </c>
      <c r="T265" s="279" t="s">
        <v>1195</v>
      </c>
      <c r="U265" s="279" t="s">
        <v>1196</v>
      </c>
      <c r="V265" s="294"/>
      <c r="W265" s="294"/>
      <c r="X265" s="294"/>
      <c r="Y265" s="57"/>
      <c r="Z265" s="105">
        <f t="shared" si="3"/>
        <v>10</v>
      </c>
      <c r="AA265" s="105">
        <f t="shared" si="4"/>
        <v>10</v>
      </c>
      <c r="AB265" s="105">
        <f t="shared" si="5"/>
        <v>10</v>
      </c>
      <c r="AC265" s="105">
        <f t="shared" si="6"/>
        <v>20</v>
      </c>
      <c r="AD265" s="105">
        <f t="shared" si="7"/>
        <v>12.5</v>
      </c>
      <c r="AE265" s="105">
        <f t="shared" si="8"/>
        <v>10</v>
      </c>
      <c r="AF265" s="105">
        <f t="shared" si="9"/>
        <v>125</v>
      </c>
    </row>
    <row r="266">
      <c r="A266" s="175" t="s">
        <v>3756</v>
      </c>
      <c r="B266" s="176" t="s">
        <v>3757</v>
      </c>
      <c r="C266" s="177" t="s">
        <v>3753</v>
      </c>
      <c r="D266" s="279" t="s">
        <v>1365</v>
      </c>
      <c r="E266" s="178" t="s">
        <v>443</v>
      </c>
      <c r="F266" s="279" t="s">
        <v>413</v>
      </c>
      <c r="G266" s="126" t="s">
        <v>3758</v>
      </c>
      <c r="H266" s="279" t="s">
        <v>419</v>
      </c>
      <c r="I266" s="126" t="s">
        <v>1262</v>
      </c>
      <c r="J266" s="279" t="s">
        <v>419</v>
      </c>
      <c r="K266" s="126" t="s">
        <v>1263</v>
      </c>
      <c r="L266" s="279" t="s">
        <v>417</v>
      </c>
      <c r="M266" s="126" t="s">
        <v>812</v>
      </c>
      <c r="N266" s="279" t="s">
        <v>417</v>
      </c>
      <c r="O266" s="126" t="s">
        <v>822</v>
      </c>
      <c r="P266" s="103" t="str">
        <f t="shared" si="1"/>
        <v>Low</v>
      </c>
      <c r="Q266" s="124" t="str">
        <f t="shared" si="2"/>
        <v>Very Low</v>
      </c>
      <c r="R266" s="103" t="str">
        <f t="shared" si="10"/>
        <v>Very Low</v>
      </c>
      <c r="S266" s="279" t="s">
        <v>422</v>
      </c>
      <c r="T266" s="279" t="s">
        <v>1195</v>
      </c>
      <c r="U266" s="279" t="s">
        <v>1196</v>
      </c>
      <c r="V266" s="294"/>
      <c r="W266" s="294"/>
      <c r="X266" s="294"/>
      <c r="Y266" s="57"/>
      <c r="Z266" s="105">
        <f t="shared" si="3"/>
        <v>20</v>
      </c>
      <c r="AA266" s="105">
        <f t="shared" si="4"/>
        <v>20</v>
      </c>
      <c r="AB266" s="105">
        <f t="shared" si="5"/>
        <v>10</v>
      </c>
      <c r="AC266" s="105">
        <f t="shared" si="6"/>
        <v>10</v>
      </c>
      <c r="AD266" s="105">
        <f t="shared" si="7"/>
        <v>15</v>
      </c>
      <c r="AE266" s="105">
        <f t="shared" si="8"/>
        <v>10</v>
      </c>
      <c r="AF266" s="105">
        <f t="shared" si="9"/>
        <v>150</v>
      </c>
    </row>
    <row r="267">
      <c r="A267" s="175" t="s">
        <v>3759</v>
      </c>
      <c r="B267" s="176" t="s">
        <v>3760</v>
      </c>
      <c r="C267" s="177" t="s">
        <v>3753</v>
      </c>
      <c r="D267" s="279" t="s">
        <v>2123</v>
      </c>
      <c r="E267" s="178" t="s">
        <v>443</v>
      </c>
      <c r="F267" s="279" t="s">
        <v>413</v>
      </c>
      <c r="G267" s="126" t="s">
        <v>2124</v>
      </c>
      <c r="H267" s="279" t="s">
        <v>417</v>
      </c>
      <c r="I267" s="126" t="s">
        <v>3761</v>
      </c>
      <c r="J267" s="279" t="s">
        <v>417</v>
      </c>
      <c r="K267" s="126" t="s">
        <v>632</v>
      </c>
      <c r="L267" s="279" t="s">
        <v>417</v>
      </c>
      <c r="M267" s="126" t="s">
        <v>812</v>
      </c>
      <c r="N267" s="279" t="s">
        <v>417</v>
      </c>
      <c r="O267" s="126" t="s">
        <v>822</v>
      </c>
      <c r="P267" s="103" t="str">
        <f t="shared" si="1"/>
        <v>Very Low</v>
      </c>
      <c r="Q267" s="103" t="str">
        <f t="shared" si="2"/>
        <v>Very Low</v>
      </c>
      <c r="R267" s="103" t="str">
        <f t="shared" si="10"/>
        <v>Very Low</v>
      </c>
      <c r="S267" s="279" t="s">
        <v>422</v>
      </c>
      <c r="T267" s="279" t="s">
        <v>1195</v>
      </c>
      <c r="U267" s="279" t="s">
        <v>1196</v>
      </c>
      <c r="V267" s="294"/>
      <c r="W267" s="294"/>
      <c r="X267" s="294"/>
      <c r="Y267" s="57"/>
      <c r="Z267" s="105">
        <f t="shared" si="3"/>
        <v>10</v>
      </c>
      <c r="AA267" s="105">
        <f t="shared" si="4"/>
        <v>10</v>
      </c>
      <c r="AB267" s="105">
        <f t="shared" si="5"/>
        <v>10</v>
      </c>
      <c r="AC267" s="105">
        <f t="shared" si="6"/>
        <v>10</v>
      </c>
      <c r="AD267" s="105">
        <f t="shared" si="7"/>
        <v>10</v>
      </c>
      <c r="AE267" s="105">
        <f t="shared" si="8"/>
        <v>10</v>
      </c>
      <c r="AF267" s="105">
        <f t="shared" si="9"/>
        <v>100</v>
      </c>
    </row>
    <row r="268">
      <c r="A268" s="175" t="s">
        <v>3762</v>
      </c>
      <c r="B268" s="176" t="s">
        <v>3763</v>
      </c>
      <c r="C268" s="177" t="s">
        <v>3753</v>
      </c>
      <c r="D268" s="279" t="s">
        <v>2546</v>
      </c>
      <c r="E268" s="178" t="s">
        <v>443</v>
      </c>
      <c r="F268" s="279" t="s">
        <v>413</v>
      </c>
      <c r="G268" s="126" t="s">
        <v>3758</v>
      </c>
      <c r="H268" s="279" t="s">
        <v>419</v>
      </c>
      <c r="I268" s="126" t="s">
        <v>1262</v>
      </c>
      <c r="J268" s="279" t="s">
        <v>419</v>
      </c>
      <c r="K268" s="126" t="s">
        <v>1263</v>
      </c>
      <c r="L268" s="279" t="s">
        <v>417</v>
      </c>
      <c r="M268" s="126" t="s">
        <v>812</v>
      </c>
      <c r="N268" s="279" t="s">
        <v>417</v>
      </c>
      <c r="O268" s="126" t="s">
        <v>822</v>
      </c>
      <c r="P268" s="103" t="str">
        <f t="shared" si="1"/>
        <v>Low</v>
      </c>
      <c r="Q268" s="103" t="str">
        <f t="shared" si="2"/>
        <v>Very Low</v>
      </c>
      <c r="R268" s="103" t="str">
        <f t="shared" si="10"/>
        <v>Very Low</v>
      </c>
      <c r="S268" s="279" t="s">
        <v>422</v>
      </c>
      <c r="T268" s="119" t="s">
        <v>1195</v>
      </c>
      <c r="U268" s="279" t="s">
        <v>1196</v>
      </c>
      <c r="V268" s="294"/>
      <c r="W268" s="294"/>
      <c r="X268" s="294"/>
      <c r="Y268" s="57"/>
      <c r="Z268" s="105">
        <f t="shared" si="3"/>
        <v>20</v>
      </c>
      <c r="AA268" s="105">
        <f t="shared" si="4"/>
        <v>20</v>
      </c>
      <c r="AB268" s="105">
        <f t="shared" si="5"/>
        <v>10</v>
      </c>
      <c r="AC268" s="105">
        <f t="shared" si="6"/>
        <v>10</v>
      </c>
      <c r="AD268" s="105">
        <f t="shared" si="7"/>
        <v>15</v>
      </c>
      <c r="AE268" s="105">
        <f t="shared" si="8"/>
        <v>10</v>
      </c>
      <c r="AF268" s="105">
        <f t="shared" si="9"/>
        <v>150</v>
      </c>
    </row>
    <row r="269">
      <c r="A269" s="175" t="s">
        <v>3764</v>
      </c>
      <c r="B269" s="176" t="s">
        <v>3765</v>
      </c>
      <c r="C269" s="177" t="s">
        <v>3753</v>
      </c>
      <c r="D269" s="279" t="s">
        <v>1317</v>
      </c>
      <c r="E269" s="178" t="s">
        <v>443</v>
      </c>
      <c r="F269" s="279" t="s">
        <v>413</v>
      </c>
      <c r="G269" s="129"/>
      <c r="H269" s="279" t="s">
        <v>417</v>
      </c>
      <c r="I269" s="126" t="s">
        <v>705</v>
      </c>
      <c r="J269" s="279" t="s">
        <v>417</v>
      </c>
      <c r="K269" s="126" t="s">
        <v>632</v>
      </c>
      <c r="L269" s="279" t="s">
        <v>417</v>
      </c>
      <c r="M269" s="126" t="s">
        <v>812</v>
      </c>
      <c r="N269" s="279" t="s">
        <v>417</v>
      </c>
      <c r="O269" s="126" t="s">
        <v>822</v>
      </c>
      <c r="P269" s="103" t="str">
        <f t="shared" si="1"/>
        <v>Very Low</v>
      </c>
      <c r="Q269" s="103" t="str">
        <f t="shared" si="2"/>
        <v>Very Low</v>
      </c>
      <c r="R269" s="103" t="str">
        <f t="shared" si="10"/>
        <v>Very Low</v>
      </c>
      <c r="S269" s="279" t="s">
        <v>422</v>
      </c>
      <c r="T269" s="119" t="s">
        <v>1195</v>
      </c>
      <c r="U269" s="279" t="s">
        <v>1196</v>
      </c>
      <c r="V269" s="294"/>
      <c r="W269" s="294"/>
      <c r="X269" s="294"/>
      <c r="Y269" s="57"/>
      <c r="Z269" s="105">
        <f t="shared" si="3"/>
        <v>10</v>
      </c>
      <c r="AA269" s="105">
        <f t="shared" si="4"/>
        <v>10</v>
      </c>
      <c r="AB269" s="105">
        <f t="shared" si="5"/>
        <v>10</v>
      </c>
      <c r="AC269" s="105">
        <f t="shared" si="6"/>
        <v>10</v>
      </c>
      <c r="AD269" s="105">
        <f t="shared" si="7"/>
        <v>10</v>
      </c>
      <c r="AE269" s="105">
        <f t="shared" si="8"/>
        <v>10</v>
      </c>
      <c r="AF269" s="105">
        <f t="shared" si="9"/>
        <v>100</v>
      </c>
    </row>
    <row r="270">
      <c r="A270" s="175" t="s">
        <v>3766</v>
      </c>
      <c r="B270" s="176" t="s">
        <v>3767</v>
      </c>
      <c r="C270" s="177" t="s">
        <v>3753</v>
      </c>
      <c r="D270" s="279" t="s">
        <v>1749</v>
      </c>
      <c r="E270" s="178" t="s">
        <v>443</v>
      </c>
      <c r="F270" s="279" t="s">
        <v>413</v>
      </c>
      <c r="G270" s="129"/>
      <c r="H270" s="279" t="s">
        <v>417</v>
      </c>
      <c r="I270" s="126" t="s">
        <v>705</v>
      </c>
      <c r="J270" s="279" t="s">
        <v>417</v>
      </c>
      <c r="K270" s="126" t="s">
        <v>632</v>
      </c>
      <c r="L270" s="279" t="s">
        <v>417</v>
      </c>
      <c r="M270" s="126" t="s">
        <v>812</v>
      </c>
      <c r="N270" s="279" t="s">
        <v>417</v>
      </c>
      <c r="O270" s="126" t="s">
        <v>822</v>
      </c>
      <c r="P270" s="103" t="str">
        <f t="shared" si="1"/>
        <v>Very Low</v>
      </c>
      <c r="Q270" s="103" t="str">
        <f t="shared" si="2"/>
        <v>Very Low</v>
      </c>
      <c r="R270" s="103" t="str">
        <f t="shared" si="10"/>
        <v>Very Low</v>
      </c>
      <c r="S270" s="279" t="s">
        <v>422</v>
      </c>
      <c r="T270" s="119" t="s">
        <v>1195</v>
      </c>
      <c r="U270" s="279" t="s">
        <v>1196</v>
      </c>
      <c r="V270" s="294"/>
      <c r="W270" s="294"/>
      <c r="X270" s="294"/>
      <c r="Y270" s="57"/>
      <c r="Z270" s="105">
        <f t="shared" si="3"/>
        <v>10</v>
      </c>
      <c r="AA270" s="105">
        <f t="shared" si="4"/>
        <v>10</v>
      </c>
      <c r="AB270" s="105">
        <f t="shared" si="5"/>
        <v>10</v>
      </c>
      <c r="AC270" s="105">
        <f t="shared" si="6"/>
        <v>10</v>
      </c>
      <c r="AD270" s="105">
        <f t="shared" si="7"/>
        <v>10</v>
      </c>
      <c r="AE270" s="105">
        <f t="shared" si="8"/>
        <v>10</v>
      </c>
      <c r="AF270" s="105">
        <f t="shared" si="9"/>
        <v>100</v>
      </c>
    </row>
    <row r="271">
      <c r="A271" s="175" t="s">
        <v>3768</v>
      </c>
      <c r="B271" s="176" t="s">
        <v>3769</v>
      </c>
      <c r="C271" s="177" t="s">
        <v>3770</v>
      </c>
      <c r="D271" s="187" t="s">
        <v>536</v>
      </c>
      <c r="E271" s="299" t="s">
        <v>443</v>
      </c>
      <c r="F271" s="279" t="s">
        <v>413</v>
      </c>
      <c r="G271" s="106" t="s">
        <v>537</v>
      </c>
      <c r="H271" s="279" t="s">
        <v>417</v>
      </c>
      <c r="I271" s="106" t="s">
        <v>538</v>
      </c>
      <c r="J271" s="279" t="s">
        <v>417</v>
      </c>
      <c r="K271" s="106" t="s">
        <v>540</v>
      </c>
      <c r="L271" s="279" t="s">
        <v>417</v>
      </c>
      <c r="M271" s="106" t="s">
        <v>541</v>
      </c>
      <c r="N271" s="279" t="s">
        <v>417</v>
      </c>
      <c r="O271" s="106" t="s">
        <v>541</v>
      </c>
      <c r="P271" s="103" t="str">
        <f t="shared" si="1"/>
        <v>Very Low</v>
      </c>
      <c r="Q271" s="103" t="str">
        <f t="shared" si="2"/>
        <v>Very Low</v>
      </c>
      <c r="R271" s="103" t="str">
        <f t="shared" si="10"/>
        <v>Very Low</v>
      </c>
      <c r="S271" s="279" t="s">
        <v>422</v>
      </c>
      <c r="T271" s="187" t="s">
        <v>1195</v>
      </c>
      <c r="U271" s="279" t="s">
        <v>1196</v>
      </c>
      <c r="V271" s="294"/>
      <c r="W271" s="294"/>
      <c r="X271" s="294"/>
      <c r="Y271" s="57"/>
      <c r="Z271" s="105">
        <f t="shared" si="3"/>
        <v>10</v>
      </c>
      <c r="AA271" s="105">
        <f t="shared" si="4"/>
        <v>10</v>
      </c>
      <c r="AB271" s="105">
        <f t="shared" si="5"/>
        <v>10</v>
      </c>
      <c r="AC271" s="105">
        <f t="shared" si="6"/>
        <v>10</v>
      </c>
      <c r="AD271" s="105">
        <f t="shared" si="7"/>
        <v>10</v>
      </c>
      <c r="AE271" s="105">
        <f t="shared" si="8"/>
        <v>10</v>
      </c>
      <c r="AF271" s="105">
        <f t="shared" si="9"/>
        <v>100</v>
      </c>
    </row>
    <row r="272">
      <c r="A272" s="175" t="s">
        <v>3771</v>
      </c>
      <c r="B272" s="176" t="s">
        <v>3772</v>
      </c>
      <c r="C272" s="177" t="s">
        <v>3770</v>
      </c>
      <c r="D272" s="300" t="s">
        <v>1260</v>
      </c>
      <c r="E272" s="119" t="s">
        <v>443</v>
      </c>
      <c r="F272" s="279" t="s">
        <v>413</v>
      </c>
      <c r="G272" s="106" t="s">
        <v>1261</v>
      </c>
      <c r="H272" s="279" t="s">
        <v>419</v>
      </c>
      <c r="I272" s="106" t="s">
        <v>1262</v>
      </c>
      <c r="J272" s="279" t="s">
        <v>419</v>
      </c>
      <c r="K272" s="106" t="s">
        <v>1263</v>
      </c>
      <c r="L272" s="279" t="s">
        <v>419</v>
      </c>
      <c r="M272" s="106" t="s">
        <v>1264</v>
      </c>
      <c r="N272" s="279" t="s">
        <v>419</v>
      </c>
      <c r="O272" s="119" t="s">
        <v>1265</v>
      </c>
      <c r="P272" s="103" t="str">
        <f t="shared" si="1"/>
        <v>Low</v>
      </c>
      <c r="Q272" s="103" t="str">
        <f t="shared" si="2"/>
        <v>Very Low</v>
      </c>
      <c r="R272" s="103" t="str">
        <f t="shared" si="10"/>
        <v>Very Low</v>
      </c>
      <c r="S272" s="279" t="s">
        <v>422</v>
      </c>
      <c r="T272" s="192" t="s">
        <v>1195</v>
      </c>
      <c r="U272" s="279" t="s">
        <v>1196</v>
      </c>
      <c r="V272" s="294"/>
      <c r="W272" s="294"/>
      <c r="X272" s="294"/>
      <c r="Y272" s="57"/>
      <c r="Z272" s="105">
        <f t="shared" si="3"/>
        <v>20</v>
      </c>
      <c r="AA272" s="105">
        <f t="shared" si="4"/>
        <v>20</v>
      </c>
      <c r="AB272" s="105">
        <f t="shared" si="5"/>
        <v>20</v>
      </c>
      <c r="AC272" s="105">
        <f t="shared" si="6"/>
        <v>20</v>
      </c>
      <c r="AD272" s="105">
        <f t="shared" si="7"/>
        <v>20</v>
      </c>
      <c r="AE272" s="105">
        <f t="shared" si="8"/>
        <v>10</v>
      </c>
      <c r="AF272" s="105">
        <f t="shared" si="9"/>
        <v>200</v>
      </c>
    </row>
    <row r="273">
      <c r="A273" s="175" t="s">
        <v>3773</v>
      </c>
      <c r="B273" s="176" t="s">
        <v>3774</v>
      </c>
      <c r="C273" s="177" t="s">
        <v>3770</v>
      </c>
      <c r="D273" s="187" t="s">
        <v>3775</v>
      </c>
      <c r="E273" s="299" t="s">
        <v>443</v>
      </c>
      <c r="F273" s="279" t="s">
        <v>413</v>
      </c>
      <c r="G273" s="106" t="s">
        <v>2921</v>
      </c>
      <c r="H273" s="279" t="s">
        <v>419</v>
      </c>
      <c r="I273" s="106" t="s">
        <v>1965</v>
      </c>
      <c r="J273" s="279" t="s">
        <v>417</v>
      </c>
      <c r="K273" s="106" t="s">
        <v>632</v>
      </c>
      <c r="L273" s="279" t="s">
        <v>417</v>
      </c>
      <c r="M273" s="106" t="s">
        <v>812</v>
      </c>
      <c r="N273" s="279" t="s">
        <v>417</v>
      </c>
      <c r="O273" s="106" t="s">
        <v>822</v>
      </c>
      <c r="P273" s="103" t="str">
        <f t="shared" si="1"/>
        <v>Low</v>
      </c>
      <c r="Q273" s="103" t="str">
        <f t="shared" si="2"/>
        <v>Very Low</v>
      </c>
      <c r="R273" s="103" t="str">
        <f t="shared" si="10"/>
        <v>Very Low</v>
      </c>
      <c r="S273" s="279" t="s">
        <v>422</v>
      </c>
      <c r="T273" s="192" t="s">
        <v>1195</v>
      </c>
      <c r="U273" s="279" t="s">
        <v>1196</v>
      </c>
      <c r="V273" s="294"/>
      <c r="W273" s="294"/>
      <c r="X273" s="294"/>
      <c r="Y273" s="57"/>
      <c r="Z273" s="105">
        <f t="shared" si="3"/>
        <v>20</v>
      </c>
      <c r="AA273" s="105">
        <f t="shared" si="4"/>
        <v>10</v>
      </c>
      <c r="AB273" s="105">
        <f t="shared" si="5"/>
        <v>10</v>
      </c>
      <c r="AC273" s="105">
        <f t="shared" si="6"/>
        <v>10</v>
      </c>
      <c r="AD273" s="105">
        <f t="shared" si="7"/>
        <v>12.5</v>
      </c>
      <c r="AE273" s="105">
        <f t="shared" si="8"/>
        <v>10</v>
      </c>
      <c r="AF273" s="105">
        <f t="shared" si="9"/>
        <v>125</v>
      </c>
    </row>
    <row r="274">
      <c r="A274" s="175" t="s">
        <v>3776</v>
      </c>
      <c r="B274" s="176" t="s">
        <v>3777</v>
      </c>
      <c r="C274" s="177" t="s">
        <v>3778</v>
      </c>
      <c r="D274" s="279" t="s">
        <v>1317</v>
      </c>
      <c r="E274" s="178" t="s">
        <v>443</v>
      </c>
      <c r="F274" s="279" t="s">
        <v>413</v>
      </c>
      <c r="G274" s="126" t="s">
        <v>443</v>
      </c>
      <c r="H274" s="279" t="s">
        <v>417</v>
      </c>
      <c r="I274" s="126" t="s">
        <v>418</v>
      </c>
      <c r="J274" s="279" t="s">
        <v>417</v>
      </c>
      <c r="K274" s="126" t="s">
        <v>418</v>
      </c>
      <c r="L274" s="279" t="s">
        <v>417</v>
      </c>
      <c r="M274" s="126" t="s">
        <v>418</v>
      </c>
      <c r="N274" s="279" t="s">
        <v>417</v>
      </c>
      <c r="O274" s="126" t="s">
        <v>3779</v>
      </c>
      <c r="P274" s="103" t="str">
        <f t="shared" si="1"/>
        <v>Very Low</v>
      </c>
      <c r="Q274" s="103" t="str">
        <f t="shared" si="2"/>
        <v>Very Low</v>
      </c>
      <c r="R274" s="103" t="str">
        <f t="shared" si="10"/>
        <v>Very Low</v>
      </c>
      <c r="S274" s="279" t="s">
        <v>422</v>
      </c>
      <c r="T274" s="279" t="s">
        <v>1195</v>
      </c>
      <c r="U274" s="279" t="s">
        <v>3780</v>
      </c>
      <c r="V274" s="294"/>
      <c r="W274" s="294"/>
      <c r="X274" s="294"/>
      <c r="Y274" s="57"/>
      <c r="Z274" s="105">
        <f t="shared" si="3"/>
        <v>10</v>
      </c>
      <c r="AA274" s="105">
        <f t="shared" si="4"/>
        <v>10</v>
      </c>
      <c r="AB274" s="105">
        <f t="shared" si="5"/>
        <v>10</v>
      </c>
      <c r="AC274" s="105">
        <f t="shared" si="6"/>
        <v>10</v>
      </c>
      <c r="AD274" s="105">
        <f t="shared" si="7"/>
        <v>10</v>
      </c>
      <c r="AE274" s="105">
        <f t="shared" si="8"/>
        <v>10</v>
      </c>
      <c r="AF274" s="105">
        <f t="shared" si="9"/>
        <v>100</v>
      </c>
    </row>
    <row r="275">
      <c r="A275" s="175" t="s">
        <v>3781</v>
      </c>
      <c r="B275" s="176" t="s">
        <v>3782</v>
      </c>
      <c r="C275" s="177" t="s">
        <v>3778</v>
      </c>
      <c r="D275" s="279" t="s">
        <v>1365</v>
      </c>
      <c r="E275" s="178" t="s">
        <v>443</v>
      </c>
      <c r="F275" s="279" t="s">
        <v>413</v>
      </c>
      <c r="G275" s="119" t="s">
        <v>443</v>
      </c>
      <c r="H275" s="279" t="s">
        <v>415</v>
      </c>
      <c r="I275" s="126" t="s">
        <v>3783</v>
      </c>
      <c r="J275" s="279" t="s">
        <v>419</v>
      </c>
      <c r="K275" s="126" t="s">
        <v>3784</v>
      </c>
      <c r="L275" s="279" t="s">
        <v>419</v>
      </c>
      <c r="M275" s="126" t="s">
        <v>2658</v>
      </c>
      <c r="N275" s="279" t="s">
        <v>417</v>
      </c>
      <c r="O275" s="126" t="s">
        <v>822</v>
      </c>
      <c r="P275" s="103" t="str">
        <f t="shared" si="1"/>
        <v>Low</v>
      </c>
      <c r="Q275" s="103" t="str">
        <f t="shared" si="2"/>
        <v>Very Low</v>
      </c>
      <c r="R275" s="103" t="str">
        <f t="shared" si="10"/>
        <v>Very Low</v>
      </c>
      <c r="S275" s="279" t="s">
        <v>422</v>
      </c>
      <c r="T275" s="119" t="s">
        <v>1195</v>
      </c>
      <c r="U275" s="279" t="s">
        <v>3780</v>
      </c>
      <c r="V275" s="294"/>
      <c r="W275" s="294"/>
      <c r="X275" s="294"/>
      <c r="Y275" s="57"/>
      <c r="Z275" s="105">
        <f t="shared" si="3"/>
        <v>30</v>
      </c>
      <c r="AA275" s="105">
        <f t="shared" si="4"/>
        <v>20</v>
      </c>
      <c r="AB275" s="105">
        <f t="shared" si="5"/>
        <v>20</v>
      </c>
      <c r="AC275" s="105">
        <f t="shared" si="6"/>
        <v>10</v>
      </c>
      <c r="AD275" s="105">
        <f t="shared" si="7"/>
        <v>20</v>
      </c>
      <c r="AE275" s="105">
        <f t="shared" si="8"/>
        <v>10</v>
      </c>
      <c r="AF275" s="105">
        <f t="shared" si="9"/>
        <v>200</v>
      </c>
    </row>
    <row r="276">
      <c r="A276" s="175" t="s">
        <v>3785</v>
      </c>
      <c r="B276" s="176" t="s">
        <v>3786</v>
      </c>
      <c r="C276" s="177" t="s">
        <v>3778</v>
      </c>
      <c r="D276" s="279" t="s">
        <v>2123</v>
      </c>
      <c r="E276" s="119" t="s">
        <v>443</v>
      </c>
      <c r="F276" s="279" t="s">
        <v>413</v>
      </c>
      <c r="G276" s="119" t="s">
        <v>443</v>
      </c>
      <c r="H276" s="279" t="s">
        <v>415</v>
      </c>
      <c r="I276" s="126" t="s">
        <v>2645</v>
      </c>
      <c r="J276" s="279" t="s">
        <v>417</v>
      </c>
      <c r="K276" s="126" t="s">
        <v>418</v>
      </c>
      <c r="L276" s="279" t="s">
        <v>419</v>
      </c>
      <c r="M276" s="126" t="s">
        <v>2646</v>
      </c>
      <c r="N276" s="279" t="s">
        <v>417</v>
      </c>
      <c r="O276" s="119" t="s">
        <v>822</v>
      </c>
      <c r="P276" s="103" t="str">
        <f t="shared" si="1"/>
        <v>Low</v>
      </c>
      <c r="Q276" s="103" t="str">
        <f t="shared" si="2"/>
        <v>Very Low</v>
      </c>
      <c r="R276" s="103" t="str">
        <f t="shared" si="10"/>
        <v>Very Low</v>
      </c>
      <c r="S276" s="279" t="s">
        <v>422</v>
      </c>
      <c r="T276" s="119" t="s">
        <v>1195</v>
      </c>
      <c r="U276" s="301" t="s">
        <v>3780</v>
      </c>
      <c r="V276" s="128"/>
      <c r="W276" s="294"/>
      <c r="X276" s="294"/>
      <c r="Y276" s="57"/>
      <c r="Z276" s="105">
        <f t="shared" si="3"/>
        <v>30</v>
      </c>
      <c r="AA276" s="105">
        <f t="shared" si="4"/>
        <v>10</v>
      </c>
      <c r="AB276" s="105">
        <f t="shared" si="5"/>
        <v>20</v>
      </c>
      <c r="AC276" s="105">
        <f t="shared" si="6"/>
        <v>10</v>
      </c>
      <c r="AD276" s="105">
        <f t="shared" si="7"/>
        <v>17.5</v>
      </c>
      <c r="AE276" s="105">
        <f t="shared" si="8"/>
        <v>10</v>
      </c>
      <c r="AF276" s="105">
        <f t="shared" si="9"/>
        <v>175</v>
      </c>
    </row>
    <row r="277">
      <c r="A277" s="175" t="s">
        <v>3787</v>
      </c>
      <c r="B277" s="176" t="s">
        <v>3788</v>
      </c>
      <c r="C277" s="177" t="s">
        <v>3778</v>
      </c>
      <c r="D277" s="279" t="s">
        <v>3789</v>
      </c>
      <c r="E277" s="119" t="s">
        <v>443</v>
      </c>
      <c r="F277" s="279" t="s">
        <v>413</v>
      </c>
      <c r="G277" s="119" t="s">
        <v>443</v>
      </c>
      <c r="H277" s="279" t="s">
        <v>415</v>
      </c>
      <c r="I277" s="126" t="s">
        <v>1262</v>
      </c>
      <c r="J277" s="279" t="s">
        <v>419</v>
      </c>
      <c r="K277" s="126" t="s">
        <v>3784</v>
      </c>
      <c r="L277" s="279" t="s">
        <v>419</v>
      </c>
      <c r="M277" s="126" t="s">
        <v>2658</v>
      </c>
      <c r="N277" s="279" t="s">
        <v>417</v>
      </c>
      <c r="O277" s="119" t="s">
        <v>822</v>
      </c>
      <c r="P277" s="103" t="str">
        <f t="shared" si="1"/>
        <v>Low</v>
      </c>
      <c r="Q277" s="103" t="str">
        <f t="shared" si="2"/>
        <v>Very Low</v>
      </c>
      <c r="R277" s="103" t="str">
        <f t="shared" si="10"/>
        <v>Very Low</v>
      </c>
      <c r="S277" s="279" t="s">
        <v>422</v>
      </c>
      <c r="T277" s="119" t="s">
        <v>1195</v>
      </c>
      <c r="U277" s="301" t="s">
        <v>3780</v>
      </c>
      <c r="V277" s="128"/>
      <c r="W277" s="294"/>
      <c r="X277" s="294"/>
      <c r="Y277" s="57"/>
      <c r="Z277" s="105">
        <f t="shared" si="3"/>
        <v>30</v>
      </c>
      <c r="AA277" s="105">
        <f t="shared" si="4"/>
        <v>20</v>
      </c>
      <c r="AB277" s="105">
        <f t="shared" si="5"/>
        <v>20</v>
      </c>
      <c r="AC277" s="105">
        <f t="shared" si="6"/>
        <v>10</v>
      </c>
      <c r="AD277" s="105">
        <f t="shared" si="7"/>
        <v>20</v>
      </c>
      <c r="AE277" s="105">
        <f t="shared" si="8"/>
        <v>10</v>
      </c>
      <c r="AF277" s="105">
        <f t="shared" si="9"/>
        <v>200</v>
      </c>
    </row>
    <row r="278">
      <c r="A278" s="175" t="s">
        <v>3790</v>
      </c>
      <c r="B278" s="176" t="s">
        <v>3791</v>
      </c>
      <c r="C278" s="177" t="s">
        <v>3778</v>
      </c>
      <c r="D278" s="279" t="s">
        <v>1317</v>
      </c>
      <c r="E278" s="119" t="s">
        <v>443</v>
      </c>
      <c r="F278" s="279" t="s">
        <v>413</v>
      </c>
      <c r="G278" s="119" t="s">
        <v>443</v>
      </c>
      <c r="H278" s="279" t="s">
        <v>417</v>
      </c>
      <c r="I278" s="126" t="s">
        <v>418</v>
      </c>
      <c r="J278" s="279" t="s">
        <v>417</v>
      </c>
      <c r="K278" s="126" t="s">
        <v>418</v>
      </c>
      <c r="L278" s="279" t="s">
        <v>417</v>
      </c>
      <c r="M278" s="126" t="s">
        <v>418</v>
      </c>
      <c r="N278" s="279" t="s">
        <v>417</v>
      </c>
      <c r="O278" s="119" t="s">
        <v>822</v>
      </c>
      <c r="P278" s="103" t="str">
        <f t="shared" si="1"/>
        <v>Very Low</v>
      </c>
      <c r="Q278" s="103" t="str">
        <f t="shared" si="2"/>
        <v>Very Low</v>
      </c>
      <c r="R278" s="103" t="str">
        <f t="shared" si="10"/>
        <v>Very Low</v>
      </c>
      <c r="S278" s="279" t="s">
        <v>422</v>
      </c>
      <c r="T278" s="119" t="s">
        <v>1195</v>
      </c>
      <c r="U278" s="301" t="s">
        <v>3780</v>
      </c>
      <c r="V278" s="128"/>
      <c r="W278" s="294"/>
      <c r="X278" s="294"/>
      <c r="Y278" s="57"/>
      <c r="Z278" s="105">
        <f t="shared" si="3"/>
        <v>10</v>
      </c>
      <c r="AA278" s="105">
        <f t="shared" si="4"/>
        <v>10</v>
      </c>
      <c r="AB278" s="105">
        <f t="shared" si="5"/>
        <v>10</v>
      </c>
      <c r="AC278" s="105">
        <f t="shared" si="6"/>
        <v>10</v>
      </c>
      <c r="AD278" s="105">
        <f t="shared" si="7"/>
        <v>10</v>
      </c>
      <c r="AE278" s="105">
        <f t="shared" si="8"/>
        <v>10</v>
      </c>
      <c r="AF278" s="105">
        <f t="shared" si="9"/>
        <v>100</v>
      </c>
    </row>
    <row r="279">
      <c r="A279" s="175" t="s">
        <v>3792</v>
      </c>
      <c r="B279" s="176" t="s">
        <v>3793</v>
      </c>
      <c r="C279" s="177" t="s">
        <v>3778</v>
      </c>
      <c r="D279" s="279" t="s">
        <v>1749</v>
      </c>
      <c r="E279" s="119" t="s">
        <v>443</v>
      </c>
      <c r="F279" s="279" t="s">
        <v>413</v>
      </c>
      <c r="G279" s="119" t="s">
        <v>443</v>
      </c>
      <c r="H279" s="279" t="s">
        <v>417</v>
      </c>
      <c r="I279" s="126" t="s">
        <v>418</v>
      </c>
      <c r="J279" s="279" t="s">
        <v>417</v>
      </c>
      <c r="K279" s="126" t="s">
        <v>418</v>
      </c>
      <c r="L279" s="279" t="s">
        <v>417</v>
      </c>
      <c r="M279" s="126" t="s">
        <v>418</v>
      </c>
      <c r="N279" s="279" t="s">
        <v>417</v>
      </c>
      <c r="O279" s="119" t="s">
        <v>822</v>
      </c>
      <c r="P279" s="103" t="str">
        <f t="shared" si="1"/>
        <v>Very Low</v>
      </c>
      <c r="Q279" s="103" t="str">
        <f t="shared" si="2"/>
        <v>Very Low</v>
      </c>
      <c r="R279" s="103" t="str">
        <f t="shared" si="10"/>
        <v>Very Low</v>
      </c>
      <c r="S279" s="279" t="s">
        <v>422</v>
      </c>
      <c r="T279" s="119" t="s">
        <v>1195</v>
      </c>
      <c r="U279" s="301" t="s">
        <v>3780</v>
      </c>
      <c r="V279" s="128"/>
      <c r="W279" s="294"/>
      <c r="X279" s="294"/>
      <c r="Y279" s="57"/>
      <c r="Z279" s="105">
        <f t="shared" si="3"/>
        <v>10</v>
      </c>
      <c r="AA279" s="105">
        <f t="shared" si="4"/>
        <v>10</v>
      </c>
      <c r="AB279" s="105">
        <f t="shared" si="5"/>
        <v>10</v>
      </c>
      <c r="AC279" s="105">
        <f t="shared" si="6"/>
        <v>10</v>
      </c>
      <c r="AD279" s="105">
        <f t="shared" si="7"/>
        <v>10</v>
      </c>
      <c r="AE279" s="105">
        <f t="shared" si="8"/>
        <v>10</v>
      </c>
      <c r="AF279" s="105">
        <f t="shared" si="9"/>
        <v>100</v>
      </c>
    </row>
    <row r="280">
      <c r="A280" s="175" t="s">
        <v>3794</v>
      </c>
      <c r="B280" s="176" t="s">
        <v>3795</v>
      </c>
      <c r="C280" s="177" t="s">
        <v>3796</v>
      </c>
      <c r="D280" s="279" t="s">
        <v>443</v>
      </c>
      <c r="E280" s="119" t="s">
        <v>443</v>
      </c>
      <c r="F280" s="279" t="s">
        <v>413</v>
      </c>
      <c r="G280" s="119" t="s">
        <v>443</v>
      </c>
      <c r="H280" s="279" t="s">
        <v>417</v>
      </c>
      <c r="I280" s="126" t="s">
        <v>418</v>
      </c>
      <c r="J280" s="279" t="s">
        <v>417</v>
      </c>
      <c r="K280" s="126" t="s">
        <v>418</v>
      </c>
      <c r="L280" s="279" t="s">
        <v>417</v>
      </c>
      <c r="M280" s="126" t="s">
        <v>418</v>
      </c>
      <c r="N280" s="279" t="s">
        <v>417</v>
      </c>
      <c r="O280" s="126" t="s">
        <v>3779</v>
      </c>
      <c r="P280" s="103" t="str">
        <f t="shared" si="1"/>
        <v>Very Low</v>
      </c>
      <c r="Q280" s="103" t="str">
        <f t="shared" si="2"/>
        <v>Very Low</v>
      </c>
      <c r="R280" s="103" t="str">
        <f t="shared" si="10"/>
        <v>Very Low</v>
      </c>
      <c r="S280" s="279" t="s">
        <v>422</v>
      </c>
      <c r="T280" s="119" t="s">
        <v>1195</v>
      </c>
      <c r="U280" s="301" t="s">
        <v>3780</v>
      </c>
      <c r="V280" s="128"/>
      <c r="W280" s="294"/>
      <c r="X280" s="294"/>
      <c r="Y280" s="57"/>
      <c r="Z280" s="105">
        <f t="shared" si="3"/>
        <v>10</v>
      </c>
      <c r="AA280" s="105">
        <f t="shared" si="4"/>
        <v>10</v>
      </c>
      <c r="AB280" s="105">
        <f t="shared" si="5"/>
        <v>10</v>
      </c>
      <c r="AC280" s="105">
        <f t="shared" si="6"/>
        <v>10</v>
      </c>
      <c r="AD280" s="105">
        <f t="shared" si="7"/>
        <v>10</v>
      </c>
      <c r="AE280" s="105">
        <f t="shared" si="8"/>
        <v>10</v>
      </c>
      <c r="AF280" s="105">
        <f t="shared" si="9"/>
        <v>100</v>
      </c>
    </row>
    <row r="281">
      <c r="A281" s="175" t="s">
        <v>3797</v>
      </c>
      <c r="B281" s="176" t="s">
        <v>3798</v>
      </c>
      <c r="C281" s="177" t="s">
        <v>3796</v>
      </c>
      <c r="D281" s="301" t="s">
        <v>3799</v>
      </c>
      <c r="E281" s="119" t="s">
        <v>443</v>
      </c>
      <c r="F281" s="279" t="s">
        <v>413</v>
      </c>
      <c r="G281" s="119" t="s">
        <v>443</v>
      </c>
      <c r="H281" s="279" t="s">
        <v>415</v>
      </c>
      <c r="I281" s="126" t="s">
        <v>1262</v>
      </c>
      <c r="J281" s="279" t="s">
        <v>419</v>
      </c>
      <c r="K281" s="119" t="s">
        <v>3784</v>
      </c>
      <c r="L281" s="279" t="s">
        <v>419</v>
      </c>
      <c r="M281" s="126" t="s">
        <v>2658</v>
      </c>
      <c r="N281" s="279" t="s">
        <v>417</v>
      </c>
      <c r="O281" s="119" t="s">
        <v>822</v>
      </c>
      <c r="P281" s="103" t="str">
        <f t="shared" si="1"/>
        <v>Low</v>
      </c>
      <c r="Q281" s="103" t="str">
        <f t="shared" si="2"/>
        <v>Very Low</v>
      </c>
      <c r="R281" s="103" t="str">
        <f t="shared" si="10"/>
        <v>Very Low</v>
      </c>
      <c r="S281" s="279" t="s">
        <v>422</v>
      </c>
      <c r="T281" s="119" t="s">
        <v>1195</v>
      </c>
      <c r="U281" s="301" t="s">
        <v>3780</v>
      </c>
      <c r="V281" s="128"/>
      <c r="W281" s="294"/>
      <c r="X281" s="294"/>
      <c r="Y281" s="57"/>
      <c r="Z281" s="105">
        <f t="shared" si="3"/>
        <v>30</v>
      </c>
      <c r="AA281" s="105">
        <f t="shared" si="4"/>
        <v>20</v>
      </c>
      <c r="AB281" s="105">
        <f t="shared" si="5"/>
        <v>20</v>
      </c>
      <c r="AC281" s="105">
        <f t="shared" si="6"/>
        <v>10</v>
      </c>
      <c r="AD281" s="105">
        <f t="shared" si="7"/>
        <v>20</v>
      </c>
      <c r="AE281" s="105">
        <f t="shared" si="8"/>
        <v>10</v>
      </c>
      <c r="AF281" s="105">
        <f t="shared" si="9"/>
        <v>200</v>
      </c>
    </row>
    <row r="282">
      <c r="A282" s="175" t="s">
        <v>3800</v>
      </c>
      <c r="B282" s="176" t="s">
        <v>3801</v>
      </c>
      <c r="C282" s="177" t="s">
        <v>3796</v>
      </c>
      <c r="D282" s="279" t="s">
        <v>3802</v>
      </c>
      <c r="E282" s="119" t="s">
        <v>443</v>
      </c>
      <c r="F282" s="279" t="s">
        <v>413</v>
      </c>
      <c r="G282" s="119" t="s">
        <v>443</v>
      </c>
      <c r="H282" s="279" t="s">
        <v>415</v>
      </c>
      <c r="I282" s="126" t="s">
        <v>2645</v>
      </c>
      <c r="J282" s="279" t="s">
        <v>417</v>
      </c>
      <c r="K282" s="126" t="s">
        <v>418</v>
      </c>
      <c r="L282" s="279" t="s">
        <v>419</v>
      </c>
      <c r="M282" s="126" t="s">
        <v>2646</v>
      </c>
      <c r="N282" s="279" t="s">
        <v>417</v>
      </c>
      <c r="O282" s="119" t="s">
        <v>822</v>
      </c>
      <c r="P282" s="103" t="str">
        <f t="shared" si="1"/>
        <v>Low</v>
      </c>
      <c r="Q282" s="103" t="str">
        <f t="shared" si="2"/>
        <v>Very Low</v>
      </c>
      <c r="R282" s="103" t="str">
        <f t="shared" si="10"/>
        <v>Very Low</v>
      </c>
      <c r="S282" s="279" t="s">
        <v>422</v>
      </c>
      <c r="T282" s="119" t="s">
        <v>1195</v>
      </c>
      <c r="U282" s="301" t="s">
        <v>3780</v>
      </c>
      <c r="V282" s="128"/>
      <c r="W282" s="294"/>
      <c r="X282" s="294"/>
      <c r="Y282" s="57"/>
      <c r="Z282" s="105">
        <f t="shared" si="3"/>
        <v>30</v>
      </c>
      <c r="AA282" s="105">
        <f t="shared" si="4"/>
        <v>10</v>
      </c>
      <c r="AB282" s="105">
        <f t="shared" si="5"/>
        <v>20</v>
      </c>
      <c r="AC282" s="105">
        <f t="shared" si="6"/>
        <v>10</v>
      </c>
      <c r="AD282" s="105">
        <f t="shared" si="7"/>
        <v>17.5</v>
      </c>
      <c r="AE282" s="105">
        <f t="shared" si="8"/>
        <v>10</v>
      </c>
      <c r="AF282" s="105">
        <f t="shared" si="9"/>
        <v>175</v>
      </c>
    </row>
    <row r="283">
      <c r="A283" s="175" t="s">
        <v>3803</v>
      </c>
      <c r="B283" s="176" t="s">
        <v>3804</v>
      </c>
      <c r="C283" s="177" t="s">
        <v>3805</v>
      </c>
      <c r="D283" s="279" t="s">
        <v>443</v>
      </c>
      <c r="E283" s="119" t="s">
        <v>443</v>
      </c>
      <c r="F283" s="279" t="s">
        <v>413</v>
      </c>
      <c r="G283" s="119" t="s">
        <v>443</v>
      </c>
      <c r="H283" s="279" t="s">
        <v>417</v>
      </c>
      <c r="I283" s="126" t="s">
        <v>418</v>
      </c>
      <c r="J283" s="279" t="s">
        <v>417</v>
      </c>
      <c r="K283" s="126" t="s">
        <v>418</v>
      </c>
      <c r="L283" s="279" t="s">
        <v>417</v>
      </c>
      <c r="M283" s="126" t="s">
        <v>418</v>
      </c>
      <c r="N283" s="279" t="s">
        <v>417</v>
      </c>
      <c r="O283" s="126" t="s">
        <v>3779</v>
      </c>
      <c r="P283" s="103" t="str">
        <f t="shared" si="1"/>
        <v>Very Low</v>
      </c>
      <c r="Q283" s="103" t="str">
        <f t="shared" si="2"/>
        <v>Very Low</v>
      </c>
      <c r="R283" s="103" t="str">
        <f t="shared" si="10"/>
        <v>Very Low</v>
      </c>
      <c r="S283" s="279" t="s">
        <v>422</v>
      </c>
      <c r="T283" s="119" t="s">
        <v>1195</v>
      </c>
      <c r="U283" s="301" t="s">
        <v>3780</v>
      </c>
      <c r="V283" s="128"/>
      <c r="W283" s="294"/>
      <c r="X283" s="294"/>
      <c r="Y283" s="57"/>
      <c r="Z283" s="105">
        <f t="shared" si="3"/>
        <v>10</v>
      </c>
      <c r="AA283" s="105">
        <f t="shared" si="4"/>
        <v>10</v>
      </c>
      <c r="AB283" s="105">
        <f t="shared" si="5"/>
        <v>10</v>
      </c>
      <c r="AC283" s="105">
        <f t="shared" si="6"/>
        <v>10</v>
      </c>
      <c r="AD283" s="105">
        <f t="shared" si="7"/>
        <v>10</v>
      </c>
      <c r="AE283" s="105">
        <f t="shared" si="8"/>
        <v>10</v>
      </c>
      <c r="AF283" s="105">
        <f t="shared" si="9"/>
        <v>100</v>
      </c>
    </row>
    <row r="284">
      <c r="A284" s="175" t="s">
        <v>3806</v>
      </c>
      <c r="B284" s="176" t="s">
        <v>3807</v>
      </c>
      <c r="C284" s="177" t="s">
        <v>3805</v>
      </c>
      <c r="D284" s="279" t="s">
        <v>3808</v>
      </c>
      <c r="E284" s="119" t="s">
        <v>443</v>
      </c>
      <c r="F284" s="279" t="s">
        <v>413</v>
      </c>
      <c r="G284" s="119" t="s">
        <v>443</v>
      </c>
      <c r="H284" s="279" t="s">
        <v>415</v>
      </c>
      <c r="I284" s="126" t="s">
        <v>1262</v>
      </c>
      <c r="J284" s="279" t="s">
        <v>419</v>
      </c>
      <c r="K284" s="126" t="s">
        <v>3784</v>
      </c>
      <c r="L284" s="279" t="s">
        <v>419</v>
      </c>
      <c r="M284" s="126" t="s">
        <v>2658</v>
      </c>
      <c r="N284" s="279" t="s">
        <v>417</v>
      </c>
      <c r="O284" s="119" t="s">
        <v>822</v>
      </c>
      <c r="P284" s="103" t="str">
        <f t="shared" si="1"/>
        <v>Low</v>
      </c>
      <c r="Q284" s="103" t="str">
        <f t="shared" si="2"/>
        <v>Very Low</v>
      </c>
      <c r="R284" s="103" t="str">
        <f t="shared" si="10"/>
        <v>Very Low</v>
      </c>
      <c r="S284" s="279" t="s">
        <v>422</v>
      </c>
      <c r="T284" s="119" t="s">
        <v>1195</v>
      </c>
      <c r="U284" s="301" t="s">
        <v>3780</v>
      </c>
      <c r="V284" s="128"/>
      <c r="W284" s="294"/>
      <c r="X284" s="294"/>
      <c r="Y284" s="57"/>
      <c r="Z284" s="105">
        <f t="shared" si="3"/>
        <v>30</v>
      </c>
      <c r="AA284" s="105">
        <f t="shared" si="4"/>
        <v>20</v>
      </c>
      <c r="AB284" s="105">
        <f t="shared" si="5"/>
        <v>20</v>
      </c>
      <c r="AC284" s="105">
        <f t="shared" si="6"/>
        <v>10</v>
      </c>
      <c r="AD284" s="105">
        <f t="shared" si="7"/>
        <v>20</v>
      </c>
      <c r="AE284" s="105">
        <f t="shared" si="8"/>
        <v>10</v>
      </c>
      <c r="AF284" s="105">
        <f t="shared" si="9"/>
        <v>200</v>
      </c>
    </row>
    <row r="285">
      <c r="A285" s="175" t="s">
        <v>3809</v>
      </c>
      <c r="B285" s="176" t="s">
        <v>3810</v>
      </c>
      <c r="C285" s="177" t="s">
        <v>3805</v>
      </c>
      <c r="D285" s="279" t="s">
        <v>3811</v>
      </c>
      <c r="E285" s="119" t="s">
        <v>443</v>
      </c>
      <c r="F285" s="279" t="s">
        <v>413</v>
      </c>
      <c r="G285" s="119" t="s">
        <v>443</v>
      </c>
      <c r="H285" s="279" t="s">
        <v>415</v>
      </c>
      <c r="I285" s="126" t="s">
        <v>2645</v>
      </c>
      <c r="J285" s="279" t="s">
        <v>417</v>
      </c>
      <c r="K285" s="126" t="s">
        <v>418</v>
      </c>
      <c r="L285" s="279" t="s">
        <v>419</v>
      </c>
      <c r="M285" s="126" t="s">
        <v>2646</v>
      </c>
      <c r="N285" s="279" t="s">
        <v>417</v>
      </c>
      <c r="O285" s="119" t="s">
        <v>822</v>
      </c>
      <c r="P285" s="103" t="str">
        <f t="shared" si="1"/>
        <v>Low</v>
      </c>
      <c r="Q285" s="103" t="str">
        <f t="shared" si="2"/>
        <v>Very Low</v>
      </c>
      <c r="R285" s="103" t="str">
        <f t="shared" si="10"/>
        <v>Very Low</v>
      </c>
      <c r="S285" s="279" t="s">
        <v>422</v>
      </c>
      <c r="T285" s="119" t="s">
        <v>1195</v>
      </c>
      <c r="U285" s="301" t="s">
        <v>3780</v>
      </c>
      <c r="V285" s="128"/>
      <c r="W285" s="294"/>
      <c r="X285" s="294"/>
      <c r="Y285" s="57"/>
      <c r="Z285" s="105">
        <f t="shared" si="3"/>
        <v>30</v>
      </c>
      <c r="AA285" s="105">
        <f t="shared" si="4"/>
        <v>10</v>
      </c>
      <c r="AB285" s="105">
        <f t="shared" si="5"/>
        <v>20</v>
      </c>
      <c r="AC285" s="105">
        <f t="shared" si="6"/>
        <v>10</v>
      </c>
      <c r="AD285" s="105">
        <f t="shared" si="7"/>
        <v>17.5</v>
      </c>
      <c r="AE285" s="105">
        <f t="shared" si="8"/>
        <v>10</v>
      </c>
      <c r="AF285" s="105">
        <f t="shared" si="9"/>
        <v>175</v>
      </c>
    </row>
    <row r="286">
      <c r="A286" s="175" t="s">
        <v>3812</v>
      </c>
      <c r="B286" s="302" t="s">
        <v>3813</v>
      </c>
      <c r="C286" s="177" t="s">
        <v>3814</v>
      </c>
      <c r="D286" s="188" t="s">
        <v>3815</v>
      </c>
      <c r="E286" s="106" t="s">
        <v>3816</v>
      </c>
      <c r="F286" s="106" t="s">
        <v>427</v>
      </c>
      <c r="G286" s="106" t="s">
        <v>3817</v>
      </c>
      <c r="H286" s="106" t="s">
        <v>417</v>
      </c>
      <c r="I286" s="106" t="s">
        <v>3818</v>
      </c>
      <c r="J286" s="106" t="s">
        <v>415</v>
      </c>
      <c r="K286" s="106" t="s">
        <v>3819</v>
      </c>
      <c r="L286" s="106" t="s">
        <v>417</v>
      </c>
      <c r="M286" s="106" t="s">
        <v>3820</v>
      </c>
      <c r="N286" s="106" t="s">
        <v>419</v>
      </c>
      <c r="O286" s="106" t="s">
        <v>3821</v>
      </c>
      <c r="P286" s="103" t="str">
        <f t="shared" si="1"/>
        <v>Low</v>
      </c>
      <c r="Q286" s="103" t="str">
        <f t="shared" si="2"/>
        <v>High</v>
      </c>
      <c r="R286" s="103" t="str">
        <f t="shared" si="10"/>
        <v>Medium</v>
      </c>
      <c r="S286" s="106" t="s">
        <v>434</v>
      </c>
      <c r="T286" s="106" t="s">
        <v>698</v>
      </c>
      <c r="U286" s="106" t="s">
        <v>786</v>
      </c>
      <c r="V286" s="127"/>
      <c r="W286" s="127"/>
      <c r="X286" s="294"/>
      <c r="Y286" s="57"/>
      <c r="Z286" s="105">
        <f t="shared" si="3"/>
        <v>10</v>
      </c>
      <c r="AA286" s="105">
        <f t="shared" si="4"/>
        <v>30</v>
      </c>
      <c r="AB286" s="105">
        <f t="shared" si="5"/>
        <v>10</v>
      </c>
      <c r="AC286" s="105">
        <f t="shared" si="6"/>
        <v>20</v>
      </c>
      <c r="AD286" s="105">
        <f t="shared" si="7"/>
        <v>17.5</v>
      </c>
      <c r="AE286" s="105">
        <f t="shared" si="8"/>
        <v>40</v>
      </c>
      <c r="AF286" s="105">
        <f t="shared" si="9"/>
        <v>700</v>
      </c>
    </row>
    <row r="287">
      <c r="A287" s="175" t="s">
        <v>3822</v>
      </c>
      <c r="B287" s="302" t="s">
        <v>3823</v>
      </c>
      <c r="C287" s="177" t="s">
        <v>3814</v>
      </c>
      <c r="D287" s="188" t="s">
        <v>3824</v>
      </c>
      <c r="E287" s="191" t="s">
        <v>3816</v>
      </c>
      <c r="F287" s="106" t="s">
        <v>427</v>
      </c>
      <c r="G287" s="106" t="s">
        <v>3825</v>
      </c>
      <c r="H287" s="106" t="s">
        <v>432</v>
      </c>
      <c r="I287" s="106" t="s">
        <v>3826</v>
      </c>
      <c r="J287" s="106" t="s">
        <v>415</v>
      </c>
      <c r="K287" s="106" t="s">
        <v>3827</v>
      </c>
      <c r="L287" s="106" t="s">
        <v>415</v>
      </c>
      <c r="M287" s="106" t="s">
        <v>3828</v>
      </c>
      <c r="N287" s="106" t="s">
        <v>419</v>
      </c>
      <c r="O287" s="106" t="s">
        <v>3829</v>
      </c>
      <c r="P287" s="103" t="str">
        <f t="shared" si="1"/>
        <v>Medium</v>
      </c>
      <c r="Q287" s="103" t="str">
        <f t="shared" si="2"/>
        <v>High</v>
      </c>
      <c r="R287" s="103" t="str">
        <f t="shared" si="10"/>
        <v>High</v>
      </c>
      <c r="S287" s="106" t="s">
        <v>434</v>
      </c>
      <c r="T287" s="106" t="s">
        <v>698</v>
      </c>
      <c r="U287" s="127"/>
      <c r="V287" s="127"/>
      <c r="W287" s="127"/>
      <c r="X287" s="294"/>
      <c r="Y287" s="57"/>
      <c r="Z287" s="105">
        <f t="shared" si="3"/>
        <v>40</v>
      </c>
      <c r="AA287" s="105">
        <f t="shared" si="4"/>
        <v>30</v>
      </c>
      <c r="AB287" s="105">
        <f t="shared" si="5"/>
        <v>30</v>
      </c>
      <c r="AC287" s="105">
        <f t="shared" si="6"/>
        <v>20</v>
      </c>
      <c r="AD287" s="105">
        <f t="shared" si="7"/>
        <v>30</v>
      </c>
      <c r="AE287" s="105">
        <f t="shared" si="8"/>
        <v>40</v>
      </c>
      <c r="AF287" s="105">
        <f t="shared" si="9"/>
        <v>1200</v>
      </c>
    </row>
    <row r="288">
      <c r="A288" s="175" t="s">
        <v>3830</v>
      </c>
      <c r="B288" s="302" t="s">
        <v>3831</v>
      </c>
      <c r="C288" s="177" t="s">
        <v>3814</v>
      </c>
      <c r="D288" s="102" t="s">
        <v>3832</v>
      </c>
      <c r="E288" s="102" t="s">
        <v>3816</v>
      </c>
      <c r="F288" s="106" t="s">
        <v>427</v>
      </c>
      <c r="G288" s="106" t="s">
        <v>3833</v>
      </c>
      <c r="H288" s="106" t="s">
        <v>432</v>
      </c>
      <c r="I288" s="106" t="s">
        <v>2257</v>
      </c>
      <c r="J288" s="106" t="s">
        <v>415</v>
      </c>
      <c r="K288" s="106" t="s">
        <v>2258</v>
      </c>
      <c r="L288" s="106" t="s">
        <v>432</v>
      </c>
      <c r="M288" s="106" t="s">
        <v>2259</v>
      </c>
      <c r="N288" s="106" t="s">
        <v>417</v>
      </c>
      <c r="O288" s="106" t="s">
        <v>2260</v>
      </c>
      <c r="P288" s="103" t="str">
        <f t="shared" si="1"/>
        <v>Medium</v>
      </c>
      <c r="Q288" s="103" t="str">
        <f t="shared" si="2"/>
        <v>High</v>
      </c>
      <c r="R288" s="103" t="str">
        <f t="shared" si="10"/>
        <v>High</v>
      </c>
      <c r="S288" s="106" t="s">
        <v>434</v>
      </c>
      <c r="T288" s="126" t="s">
        <v>2206</v>
      </c>
      <c r="U288" s="106"/>
      <c r="V288" s="106"/>
      <c r="W288" s="106" t="s">
        <v>2207</v>
      </c>
      <c r="X288" s="294"/>
      <c r="Y288" s="57"/>
      <c r="Z288" s="105">
        <f t="shared" si="3"/>
        <v>40</v>
      </c>
      <c r="AA288" s="105">
        <f t="shared" si="4"/>
        <v>30</v>
      </c>
      <c r="AB288" s="105">
        <f t="shared" si="5"/>
        <v>40</v>
      </c>
      <c r="AC288" s="105">
        <f t="shared" si="6"/>
        <v>10</v>
      </c>
      <c r="AD288" s="105">
        <f t="shared" si="7"/>
        <v>30</v>
      </c>
      <c r="AE288" s="105">
        <f t="shared" si="8"/>
        <v>40</v>
      </c>
      <c r="AF288" s="105">
        <f t="shared" si="9"/>
        <v>1200</v>
      </c>
    </row>
    <row r="289">
      <c r="A289" s="175" t="s">
        <v>3834</v>
      </c>
      <c r="B289" s="302" t="s">
        <v>3835</v>
      </c>
      <c r="C289" s="177" t="s">
        <v>3814</v>
      </c>
      <c r="D289" s="102" t="s">
        <v>1064</v>
      </c>
      <c r="E289" s="102" t="s">
        <v>3816</v>
      </c>
      <c r="F289" s="106" t="s">
        <v>427</v>
      </c>
      <c r="G289" s="106" t="s">
        <v>1066</v>
      </c>
      <c r="H289" s="106" t="s">
        <v>417</v>
      </c>
      <c r="I289" s="106" t="s">
        <v>1067</v>
      </c>
      <c r="J289" s="106" t="s">
        <v>415</v>
      </c>
      <c r="K289" s="106" t="s">
        <v>1068</v>
      </c>
      <c r="L289" s="106" t="s">
        <v>417</v>
      </c>
      <c r="M289" s="106" t="s">
        <v>1069</v>
      </c>
      <c r="N289" s="106" t="s">
        <v>419</v>
      </c>
      <c r="O289" s="106" t="s">
        <v>1070</v>
      </c>
      <c r="P289" s="103" t="str">
        <f t="shared" si="1"/>
        <v>Low</v>
      </c>
      <c r="Q289" s="103" t="str">
        <f t="shared" si="2"/>
        <v>High</v>
      </c>
      <c r="R289" s="103" t="str">
        <f t="shared" si="10"/>
        <v>Medium</v>
      </c>
      <c r="S289" s="106" t="s">
        <v>434</v>
      </c>
      <c r="T289" s="126" t="s">
        <v>698</v>
      </c>
      <c r="U289" s="127"/>
      <c r="V289" s="127"/>
      <c r="W289" s="127"/>
      <c r="X289" s="294"/>
      <c r="Y289" s="57"/>
      <c r="Z289" s="105">
        <f t="shared" si="3"/>
        <v>10</v>
      </c>
      <c r="AA289" s="105">
        <f t="shared" si="4"/>
        <v>30</v>
      </c>
      <c r="AB289" s="105">
        <f t="shared" si="5"/>
        <v>10</v>
      </c>
      <c r="AC289" s="105">
        <f t="shared" si="6"/>
        <v>20</v>
      </c>
      <c r="AD289" s="105">
        <f t="shared" si="7"/>
        <v>17.5</v>
      </c>
      <c r="AE289" s="105">
        <f t="shared" si="8"/>
        <v>40</v>
      </c>
      <c r="AF289" s="105">
        <f t="shared" si="9"/>
        <v>700</v>
      </c>
    </row>
    <row r="290">
      <c r="A290" s="175" t="s">
        <v>3836</v>
      </c>
      <c r="B290" s="302" t="s">
        <v>3837</v>
      </c>
      <c r="C290" s="177" t="s">
        <v>3814</v>
      </c>
      <c r="D290" s="102" t="s">
        <v>1345</v>
      </c>
      <c r="E290" s="102" t="s">
        <v>3816</v>
      </c>
      <c r="F290" s="106" t="s">
        <v>427</v>
      </c>
      <c r="G290" s="106" t="s">
        <v>1347</v>
      </c>
      <c r="H290" s="106" t="s">
        <v>432</v>
      </c>
      <c r="I290" s="106" t="s">
        <v>1348</v>
      </c>
      <c r="J290" s="106" t="s">
        <v>415</v>
      </c>
      <c r="K290" s="106" t="s">
        <v>1349</v>
      </c>
      <c r="L290" s="106" t="s">
        <v>432</v>
      </c>
      <c r="M290" s="106" t="s">
        <v>1350</v>
      </c>
      <c r="N290" s="106" t="s">
        <v>419</v>
      </c>
      <c r="O290" s="106" t="s">
        <v>1351</v>
      </c>
      <c r="P290" s="103" t="str">
        <f t="shared" si="1"/>
        <v>High</v>
      </c>
      <c r="Q290" s="103" t="str">
        <f t="shared" si="2"/>
        <v>High</v>
      </c>
      <c r="R290" s="103" t="str">
        <f t="shared" si="10"/>
        <v>High</v>
      </c>
      <c r="S290" s="106" t="s">
        <v>434</v>
      </c>
      <c r="T290" s="126" t="s">
        <v>1352</v>
      </c>
      <c r="U290" s="127"/>
      <c r="V290" s="106"/>
      <c r="W290" s="106" t="s">
        <v>1353</v>
      </c>
      <c r="X290" s="294"/>
      <c r="Y290" s="57"/>
      <c r="Z290" s="105">
        <f t="shared" si="3"/>
        <v>40</v>
      </c>
      <c r="AA290" s="105">
        <f t="shared" si="4"/>
        <v>30</v>
      </c>
      <c r="AB290" s="105">
        <f t="shared" si="5"/>
        <v>40</v>
      </c>
      <c r="AC290" s="105">
        <f t="shared" si="6"/>
        <v>20</v>
      </c>
      <c r="AD290" s="105">
        <f t="shared" si="7"/>
        <v>32.5</v>
      </c>
      <c r="AE290" s="105">
        <f t="shared" si="8"/>
        <v>40</v>
      </c>
      <c r="AF290" s="105">
        <f t="shared" si="9"/>
        <v>1300</v>
      </c>
    </row>
    <row r="291">
      <c r="A291" s="175" t="s">
        <v>3838</v>
      </c>
      <c r="B291" s="302" t="s">
        <v>3839</v>
      </c>
      <c r="C291" s="177" t="s">
        <v>3814</v>
      </c>
      <c r="D291" s="102" t="s">
        <v>2509</v>
      </c>
      <c r="E291" s="102" t="s">
        <v>3816</v>
      </c>
      <c r="F291" s="106" t="s">
        <v>427</v>
      </c>
      <c r="G291" s="106" t="s">
        <v>2511</v>
      </c>
      <c r="H291" s="106" t="s">
        <v>432</v>
      </c>
      <c r="I291" s="106" t="s">
        <v>2512</v>
      </c>
      <c r="J291" s="106" t="s">
        <v>432</v>
      </c>
      <c r="K291" s="106" t="s">
        <v>2513</v>
      </c>
      <c r="L291" s="106" t="s">
        <v>432</v>
      </c>
      <c r="M291" s="106" t="s">
        <v>2514</v>
      </c>
      <c r="N291" s="106" t="s">
        <v>417</v>
      </c>
      <c r="O291" s="106" t="s">
        <v>2515</v>
      </c>
      <c r="P291" s="103" t="str">
        <f t="shared" si="1"/>
        <v>High</v>
      </c>
      <c r="Q291" s="103" t="str">
        <f t="shared" si="2"/>
        <v>High</v>
      </c>
      <c r="R291" s="103" t="str">
        <f t="shared" si="10"/>
        <v>High</v>
      </c>
      <c r="S291" s="106" t="s">
        <v>434</v>
      </c>
      <c r="T291" s="126" t="s">
        <v>2516</v>
      </c>
      <c r="U291" s="127"/>
      <c r="V291" s="159"/>
      <c r="W291" s="159" t="s">
        <v>2517</v>
      </c>
      <c r="X291" s="294"/>
      <c r="Y291" s="57"/>
      <c r="Z291" s="105">
        <f t="shared" si="3"/>
        <v>40</v>
      </c>
      <c r="AA291" s="105">
        <f t="shared" si="4"/>
        <v>40</v>
      </c>
      <c r="AB291" s="105">
        <f t="shared" si="5"/>
        <v>40</v>
      </c>
      <c r="AC291" s="105">
        <f t="shared" si="6"/>
        <v>10</v>
      </c>
      <c r="AD291" s="105">
        <f t="shared" si="7"/>
        <v>32.5</v>
      </c>
      <c r="AE291" s="105">
        <f t="shared" si="8"/>
        <v>40</v>
      </c>
      <c r="AF291" s="105">
        <f t="shared" si="9"/>
        <v>1300</v>
      </c>
    </row>
    <row r="292">
      <c r="A292" s="175" t="s">
        <v>3840</v>
      </c>
      <c r="B292" s="302" t="s">
        <v>3841</v>
      </c>
      <c r="C292" s="177" t="s">
        <v>3842</v>
      </c>
      <c r="D292" s="190" t="s">
        <v>3843</v>
      </c>
      <c r="E292" s="205" t="s">
        <v>2436</v>
      </c>
      <c r="F292" s="199" t="s">
        <v>413</v>
      </c>
      <c r="G292" s="199" t="s">
        <v>3844</v>
      </c>
      <c r="H292" s="199" t="s">
        <v>417</v>
      </c>
      <c r="I292" s="205" t="s">
        <v>2438</v>
      </c>
      <c r="J292" s="199" t="s">
        <v>419</v>
      </c>
      <c r="K292" s="199" t="s">
        <v>2439</v>
      </c>
      <c r="L292" s="199" t="s">
        <v>417</v>
      </c>
      <c r="M292" s="199" t="s">
        <v>2440</v>
      </c>
      <c r="N292" s="199" t="s">
        <v>417</v>
      </c>
      <c r="O292" s="199" t="s">
        <v>2441</v>
      </c>
      <c r="P292" s="103" t="str">
        <f t="shared" si="1"/>
        <v>Low</v>
      </c>
      <c r="Q292" s="103" t="str">
        <f t="shared" si="2"/>
        <v>Very Low</v>
      </c>
      <c r="R292" s="103" t="str">
        <f t="shared" si="10"/>
        <v>Very Low</v>
      </c>
      <c r="S292" s="303" t="s">
        <v>422</v>
      </c>
      <c r="T292" s="287" t="s">
        <v>905</v>
      </c>
      <c r="U292" s="304"/>
      <c r="V292" s="304"/>
      <c r="W292" s="304"/>
      <c r="X292" s="294"/>
      <c r="Y292" s="57"/>
      <c r="Z292" s="105">
        <f t="shared" si="3"/>
        <v>10</v>
      </c>
      <c r="AA292" s="105">
        <f t="shared" si="4"/>
        <v>20</v>
      </c>
      <c r="AB292" s="105">
        <f t="shared" si="5"/>
        <v>10</v>
      </c>
      <c r="AC292" s="105">
        <f t="shared" si="6"/>
        <v>10</v>
      </c>
      <c r="AD292" s="105">
        <f t="shared" si="7"/>
        <v>12.5</v>
      </c>
      <c r="AE292" s="105">
        <f t="shared" si="8"/>
        <v>10</v>
      </c>
      <c r="AF292" s="105">
        <f t="shared" si="9"/>
        <v>125</v>
      </c>
    </row>
    <row r="293">
      <c r="A293" s="175" t="s">
        <v>3845</v>
      </c>
      <c r="B293" s="302" t="s">
        <v>3846</v>
      </c>
      <c r="C293" s="177" t="s">
        <v>3842</v>
      </c>
      <c r="D293" s="188" t="s">
        <v>3847</v>
      </c>
      <c r="E293" s="305" t="s">
        <v>3848</v>
      </c>
      <c r="F293" s="306" t="s">
        <v>427</v>
      </c>
      <c r="G293" s="306" t="s">
        <v>3849</v>
      </c>
      <c r="H293" s="306" t="s">
        <v>432</v>
      </c>
      <c r="I293" s="306" t="s">
        <v>3850</v>
      </c>
      <c r="J293" s="306" t="s">
        <v>415</v>
      </c>
      <c r="K293" s="306" t="s">
        <v>3851</v>
      </c>
      <c r="L293" s="306" t="s">
        <v>432</v>
      </c>
      <c r="M293" s="306" t="s">
        <v>3852</v>
      </c>
      <c r="N293" s="306" t="s">
        <v>419</v>
      </c>
      <c r="O293" s="306" t="s">
        <v>3853</v>
      </c>
      <c r="P293" s="103" t="str">
        <f t="shared" si="1"/>
        <v>High</v>
      </c>
      <c r="Q293" s="103" t="str">
        <f t="shared" si="2"/>
        <v>High</v>
      </c>
      <c r="R293" s="103" t="str">
        <f t="shared" si="10"/>
        <v>High</v>
      </c>
      <c r="S293" s="306" t="s">
        <v>434</v>
      </c>
      <c r="T293" s="307" t="s">
        <v>3854</v>
      </c>
      <c r="U293" s="308"/>
      <c r="V293" s="309"/>
      <c r="W293" s="309" t="s">
        <v>3855</v>
      </c>
      <c r="X293" s="294"/>
      <c r="Y293" s="57"/>
      <c r="Z293" s="105">
        <f t="shared" si="3"/>
        <v>40</v>
      </c>
      <c r="AA293" s="105">
        <f t="shared" si="4"/>
        <v>30</v>
      </c>
      <c r="AB293" s="105">
        <f t="shared" si="5"/>
        <v>40</v>
      </c>
      <c r="AC293" s="105">
        <f t="shared" si="6"/>
        <v>20</v>
      </c>
      <c r="AD293" s="105">
        <f t="shared" si="7"/>
        <v>32.5</v>
      </c>
      <c r="AE293" s="105">
        <f t="shared" si="8"/>
        <v>40</v>
      </c>
      <c r="AF293" s="105">
        <f t="shared" si="9"/>
        <v>1300</v>
      </c>
    </row>
    <row r="294">
      <c r="A294" s="175" t="s">
        <v>3856</v>
      </c>
      <c r="B294" s="302" t="s">
        <v>3857</v>
      </c>
      <c r="C294" s="177" t="s">
        <v>3842</v>
      </c>
      <c r="D294" s="310" t="s">
        <v>779</v>
      </c>
      <c r="E294" s="203" t="s">
        <v>2436</v>
      </c>
      <c r="F294" s="188" t="s">
        <v>413</v>
      </c>
      <c r="G294" s="188" t="s">
        <v>3858</v>
      </c>
      <c r="H294" s="310" t="s">
        <v>432</v>
      </c>
      <c r="I294" s="310" t="s">
        <v>782</v>
      </c>
      <c r="J294" s="310" t="s">
        <v>417</v>
      </c>
      <c r="K294" s="310" t="s">
        <v>783</v>
      </c>
      <c r="L294" s="310" t="s">
        <v>432</v>
      </c>
      <c r="M294" s="310" t="s">
        <v>784</v>
      </c>
      <c r="N294" s="310" t="s">
        <v>419</v>
      </c>
      <c r="O294" s="310" t="s">
        <v>785</v>
      </c>
      <c r="P294" s="103" t="str">
        <f t="shared" si="1"/>
        <v>Medium</v>
      </c>
      <c r="Q294" s="103" t="str">
        <f t="shared" si="2"/>
        <v>Very Low</v>
      </c>
      <c r="R294" s="103" t="str">
        <f t="shared" si="10"/>
        <v>Low</v>
      </c>
      <c r="S294" s="311" t="s">
        <v>422</v>
      </c>
      <c r="T294" s="312" t="s">
        <v>698</v>
      </c>
      <c r="U294" s="308"/>
      <c r="V294" s="306"/>
      <c r="W294" s="306" t="s">
        <v>787</v>
      </c>
      <c r="X294" s="294"/>
      <c r="Y294" s="57"/>
      <c r="Z294" s="105">
        <f t="shared" si="3"/>
        <v>40</v>
      </c>
      <c r="AA294" s="105">
        <f t="shared" si="4"/>
        <v>10</v>
      </c>
      <c r="AB294" s="105">
        <f t="shared" si="5"/>
        <v>40</v>
      </c>
      <c r="AC294" s="105">
        <f t="shared" si="6"/>
        <v>20</v>
      </c>
      <c r="AD294" s="105">
        <f t="shared" si="7"/>
        <v>27.5</v>
      </c>
      <c r="AE294" s="105">
        <f t="shared" si="8"/>
        <v>10</v>
      </c>
      <c r="AF294" s="105">
        <f t="shared" si="9"/>
        <v>275</v>
      </c>
    </row>
    <row r="295">
      <c r="A295" s="175" t="s">
        <v>3859</v>
      </c>
      <c r="B295" s="302" t="s">
        <v>3860</v>
      </c>
      <c r="C295" s="177" t="s">
        <v>3861</v>
      </c>
      <c r="D295" s="310" t="s">
        <v>3862</v>
      </c>
      <c r="E295" s="188" t="s">
        <v>3863</v>
      </c>
      <c r="F295" s="310" t="s">
        <v>413</v>
      </c>
      <c r="G295" s="188" t="s">
        <v>3864</v>
      </c>
      <c r="H295" s="310" t="s">
        <v>432</v>
      </c>
      <c r="I295" s="310" t="s">
        <v>3865</v>
      </c>
      <c r="J295" s="310" t="s">
        <v>417</v>
      </c>
      <c r="K295" s="310" t="s">
        <v>3866</v>
      </c>
      <c r="L295" s="310" t="s">
        <v>432</v>
      </c>
      <c r="M295" s="310" t="s">
        <v>2962</v>
      </c>
      <c r="N295" s="310" t="s">
        <v>419</v>
      </c>
      <c r="O295" s="310" t="s">
        <v>3867</v>
      </c>
      <c r="P295" s="103" t="str">
        <f t="shared" si="1"/>
        <v>Medium</v>
      </c>
      <c r="Q295" s="103" t="str">
        <f t="shared" si="2"/>
        <v>Very Low</v>
      </c>
      <c r="R295" s="103" t="str">
        <f t="shared" si="10"/>
        <v>Low</v>
      </c>
      <c r="S295" s="188" t="s">
        <v>422</v>
      </c>
      <c r="T295" s="310" t="s">
        <v>698</v>
      </c>
      <c r="U295" s="308"/>
      <c r="V295" s="309"/>
      <c r="W295" s="309" t="s">
        <v>3868</v>
      </c>
      <c r="X295" s="294"/>
      <c r="Y295" s="57"/>
      <c r="Z295" s="105">
        <f t="shared" si="3"/>
        <v>40</v>
      </c>
      <c r="AA295" s="105">
        <f t="shared" si="4"/>
        <v>10</v>
      </c>
      <c r="AB295" s="105">
        <f t="shared" si="5"/>
        <v>40</v>
      </c>
      <c r="AC295" s="105">
        <f t="shared" si="6"/>
        <v>20</v>
      </c>
      <c r="AD295" s="105">
        <f t="shared" si="7"/>
        <v>27.5</v>
      </c>
      <c r="AE295" s="105">
        <f t="shared" si="8"/>
        <v>10</v>
      </c>
      <c r="AF295" s="105">
        <f t="shared" si="9"/>
        <v>275</v>
      </c>
    </row>
    <row r="296">
      <c r="A296" s="175" t="s">
        <v>3869</v>
      </c>
      <c r="B296" s="302" t="s">
        <v>3870</v>
      </c>
      <c r="C296" s="177" t="s">
        <v>3861</v>
      </c>
      <c r="D296" s="188" t="s">
        <v>3871</v>
      </c>
      <c r="E296" s="306" t="s">
        <v>3872</v>
      </c>
      <c r="F296" s="306" t="s">
        <v>413</v>
      </c>
      <c r="G296" s="306" t="s">
        <v>3873</v>
      </c>
      <c r="H296" s="306" t="s">
        <v>417</v>
      </c>
      <c r="I296" s="306" t="s">
        <v>3874</v>
      </c>
      <c r="J296" s="306" t="s">
        <v>417</v>
      </c>
      <c r="K296" s="306" t="s">
        <v>3875</v>
      </c>
      <c r="L296" s="306" t="s">
        <v>417</v>
      </c>
      <c r="M296" s="306" t="s">
        <v>3876</v>
      </c>
      <c r="N296" s="306" t="s">
        <v>419</v>
      </c>
      <c r="O296" s="306" t="s">
        <v>3877</v>
      </c>
      <c r="P296" s="103" t="str">
        <f t="shared" si="1"/>
        <v>Low</v>
      </c>
      <c r="Q296" s="103" t="str">
        <f t="shared" si="2"/>
        <v>Very Low</v>
      </c>
      <c r="R296" s="103" t="str">
        <f t="shared" si="10"/>
        <v>Very Low</v>
      </c>
      <c r="S296" s="188" t="s">
        <v>422</v>
      </c>
      <c r="T296" s="307" t="s">
        <v>3878</v>
      </c>
      <c r="U296" s="308"/>
      <c r="V296" s="308"/>
      <c r="W296" s="308"/>
      <c r="X296" s="294"/>
      <c r="Y296" s="57"/>
      <c r="Z296" s="105">
        <f t="shared" si="3"/>
        <v>10</v>
      </c>
      <c r="AA296" s="105">
        <f t="shared" si="4"/>
        <v>10</v>
      </c>
      <c r="AB296" s="105">
        <f t="shared" si="5"/>
        <v>10</v>
      </c>
      <c r="AC296" s="105">
        <f t="shared" si="6"/>
        <v>20</v>
      </c>
      <c r="AD296" s="105">
        <f t="shared" si="7"/>
        <v>12.5</v>
      </c>
      <c r="AE296" s="105">
        <f t="shared" si="8"/>
        <v>10</v>
      </c>
      <c r="AF296" s="105">
        <f t="shared" si="9"/>
        <v>125</v>
      </c>
    </row>
    <row r="297">
      <c r="A297" s="175" t="s">
        <v>3879</v>
      </c>
      <c r="B297" s="302" t="s">
        <v>3880</v>
      </c>
      <c r="C297" s="177" t="s">
        <v>3861</v>
      </c>
      <c r="D297" s="188" t="s">
        <v>2352</v>
      </c>
      <c r="E297" s="188" t="s">
        <v>3881</v>
      </c>
      <c r="F297" s="306" t="s">
        <v>427</v>
      </c>
      <c r="G297" s="306" t="s">
        <v>3882</v>
      </c>
      <c r="H297" s="306" t="s">
        <v>432</v>
      </c>
      <c r="I297" s="306" t="s">
        <v>782</v>
      </c>
      <c r="J297" s="306" t="s">
        <v>417</v>
      </c>
      <c r="K297" s="306" t="s">
        <v>783</v>
      </c>
      <c r="L297" s="306" t="s">
        <v>432</v>
      </c>
      <c r="M297" s="306" t="s">
        <v>784</v>
      </c>
      <c r="N297" s="306" t="s">
        <v>419</v>
      </c>
      <c r="O297" s="306" t="s">
        <v>785</v>
      </c>
      <c r="P297" s="103" t="str">
        <f t="shared" si="1"/>
        <v>Medium</v>
      </c>
      <c r="Q297" s="103" t="str">
        <f t="shared" si="2"/>
        <v>High</v>
      </c>
      <c r="R297" s="103" t="str">
        <f t="shared" si="10"/>
        <v>High</v>
      </c>
      <c r="S297" s="313" t="s">
        <v>434</v>
      </c>
      <c r="T297" s="314" t="s">
        <v>698</v>
      </c>
      <c r="U297" s="308"/>
      <c r="V297" s="188"/>
      <c r="W297" s="188" t="s">
        <v>3883</v>
      </c>
      <c r="X297" s="294"/>
      <c r="Y297" s="57"/>
      <c r="Z297" s="105">
        <f t="shared" si="3"/>
        <v>40</v>
      </c>
      <c r="AA297" s="105">
        <f t="shared" si="4"/>
        <v>10</v>
      </c>
      <c r="AB297" s="105">
        <f t="shared" si="5"/>
        <v>40</v>
      </c>
      <c r="AC297" s="105">
        <f t="shared" si="6"/>
        <v>20</v>
      </c>
      <c r="AD297" s="105">
        <f t="shared" si="7"/>
        <v>27.5</v>
      </c>
      <c r="AE297" s="105">
        <f t="shared" si="8"/>
        <v>40</v>
      </c>
      <c r="AF297" s="105">
        <f t="shared" si="9"/>
        <v>1100</v>
      </c>
    </row>
    <row r="298">
      <c r="A298" s="175" t="s">
        <v>3884</v>
      </c>
      <c r="B298" s="302" t="s">
        <v>3885</v>
      </c>
      <c r="C298" s="177" t="s">
        <v>3886</v>
      </c>
      <c r="D298" s="306" t="s">
        <v>2453</v>
      </c>
      <c r="E298" s="306" t="s">
        <v>3887</v>
      </c>
      <c r="F298" s="309" t="s">
        <v>427</v>
      </c>
      <c r="G298" s="106" t="s">
        <v>3888</v>
      </c>
      <c r="H298" s="309" t="s">
        <v>417</v>
      </c>
      <c r="I298" s="205" t="s">
        <v>2438</v>
      </c>
      <c r="J298" s="309" t="s">
        <v>419</v>
      </c>
      <c r="K298" s="199" t="s">
        <v>2439</v>
      </c>
      <c r="L298" s="309" t="s">
        <v>417</v>
      </c>
      <c r="M298" s="309" t="s">
        <v>3889</v>
      </c>
      <c r="N298" s="309" t="s">
        <v>419</v>
      </c>
      <c r="O298" s="199" t="s">
        <v>2441</v>
      </c>
      <c r="P298" s="103" t="str">
        <f t="shared" si="1"/>
        <v>Low</v>
      </c>
      <c r="Q298" s="103" t="str">
        <f t="shared" si="2"/>
        <v>High</v>
      </c>
      <c r="R298" s="103" t="str">
        <f t="shared" si="10"/>
        <v>Medium</v>
      </c>
      <c r="S298" s="309" t="s">
        <v>434</v>
      </c>
      <c r="T298" s="314" t="s">
        <v>698</v>
      </c>
      <c r="U298" s="308"/>
      <c r="V298" s="306"/>
      <c r="W298" s="306" t="s">
        <v>787</v>
      </c>
      <c r="X298" s="294"/>
      <c r="Y298" s="57"/>
      <c r="Z298" s="105">
        <f t="shared" si="3"/>
        <v>10</v>
      </c>
      <c r="AA298" s="105">
        <f t="shared" si="4"/>
        <v>20</v>
      </c>
      <c r="AB298" s="105">
        <f t="shared" si="5"/>
        <v>10</v>
      </c>
      <c r="AC298" s="105">
        <f t="shared" si="6"/>
        <v>20</v>
      </c>
      <c r="AD298" s="105">
        <f t="shared" si="7"/>
        <v>15</v>
      </c>
      <c r="AE298" s="105">
        <f t="shared" si="8"/>
        <v>40</v>
      </c>
      <c r="AF298" s="105">
        <f t="shared" si="9"/>
        <v>600</v>
      </c>
    </row>
    <row r="299">
      <c r="A299" s="175" t="s">
        <v>3890</v>
      </c>
      <c r="B299" s="302" t="s">
        <v>3891</v>
      </c>
      <c r="C299" s="177" t="s">
        <v>3886</v>
      </c>
      <c r="D299" s="188" t="s">
        <v>3892</v>
      </c>
      <c r="E299" s="315" t="s">
        <v>3893</v>
      </c>
      <c r="F299" s="306" t="s">
        <v>413</v>
      </c>
      <c r="G299" s="306" t="s">
        <v>3894</v>
      </c>
      <c r="H299" s="306" t="s">
        <v>432</v>
      </c>
      <c r="I299" s="306" t="s">
        <v>3895</v>
      </c>
      <c r="J299" s="306" t="s">
        <v>417</v>
      </c>
      <c r="K299" s="306" t="s">
        <v>3896</v>
      </c>
      <c r="L299" s="306" t="s">
        <v>432</v>
      </c>
      <c r="M299" s="306" t="s">
        <v>3897</v>
      </c>
      <c r="N299" s="306" t="s">
        <v>419</v>
      </c>
      <c r="O299" s="195" t="s">
        <v>3853</v>
      </c>
      <c r="P299" s="103" t="str">
        <f t="shared" si="1"/>
        <v>Medium</v>
      </c>
      <c r="Q299" s="103" t="str">
        <f t="shared" si="2"/>
        <v>Very Low</v>
      </c>
      <c r="R299" s="103" t="str">
        <f t="shared" si="10"/>
        <v>Low</v>
      </c>
      <c r="S299" s="188" t="s">
        <v>422</v>
      </c>
      <c r="T299" s="307" t="s">
        <v>418</v>
      </c>
      <c r="U299" s="308"/>
      <c r="V299" s="308"/>
      <c r="W299" s="308"/>
      <c r="X299" s="294"/>
      <c r="Y299" s="57"/>
      <c r="Z299" s="105">
        <f t="shared" si="3"/>
        <v>40</v>
      </c>
      <c r="AA299" s="105">
        <f t="shared" si="4"/>
        <v>10</v>
      </c>
      <c r="AB299" s="105">
        <f t="shared" si="5"/>
        <v>40</v>
      </c>
      <c r="AC299" s="105">
        <f t="shared" si="6"/>
        <v>20</v>
      </c>
      <c r="AD299" s="105">
        <f t="shared" si="7"/>
        <v>27.5</v>
      </c>
      <c r="AE299" s="105">
        <f t="shared" si="8"/>
        <v>10</v>
      </c>
      <c r="AF299" s="105">
        <f t="shared" si="9"/>
        <v>275</v>
      </c>
    </row>
    <row r="300">
      <c r="A300" s="175" t="s">
        <v>3898</v>
      </c>
      <c r="B300" s="302" t="s">
        <v>3899</v>
      </c>
      <c r="C300" s="177" t="s">
        <v>3886</v>
      </c>
      <c r="D300" s="188" t="s">
        <v>3900</v>
      </c>
      <c r="E300" s="188" t="s">
        <v>3901</v>
      </c>
      <c r="F300" s="306" t="s">
        <v>427</v>
      </c>
      <c r="G300" s="306" t="s">
        <v>1283</v>
      </c>
      <c r="H300" s="306" t="s">
        <v>432</v>
      </c>
      <c r="I300" s="306" t="s">
        <v>1284</v>
      </c>
      <c r="J300" s="306" t="s">
        <v>415</v>
      </c>
      <c r="K300" s="306" t="s">
        <v>1285</v>
      </c>
      <c r="L300" s="306" t="s">
        <v>432</v>
      </c>
      <c r="M300" s="306" t="s">
        <v>1286</v>
      </c>
      <c r="N300" s="306" t="s">
        <v>417</v>
      </c>
      <c r="O300" s="306" t="s">
        <v>1287</v>
      </c>
      <c r="P300" s="103" t="str">
        <f t="shared" si="1"/>
        <v>Medium</v>
      </c>
      <c r="Q300" s="103" t="str">
        <f t="shared" si="2"/>
        <v>High</v>
      </c>
      <c r="R300" s="103" t="str">
        <f t="shared" si="10"/>
        <v>High</v>
      </c>
      <c r="S300" s="313" t="s">
        <v>434</v>
      </c>
      <c r="T300" s="314" t="s">
        <v>1288</v>
      </c>
      <c r="U300" s="308"/>
      <c r="V300" s="306"/>
      <c r="W300" s="306" t="s">
        <v>1289</v>
      </c>
      <c r="X300" s="294"/>
      <c r="Y300" s="57"/>
      <c r="Z300" s="105">
        <f t="shared" si="3"/>
        <v>40</v>
      </c>
      <c r="AA300" s="105">
        <f t="shared" si="4"/>
        <v>30</v>
      </c>
      <c r="AB300" s="105">
        <f t="shared" si="5"/>
        <v>40</v>
      </c>
      <c r="AC300" s="105">
        <f t="shared" si="6"/>
        <v>10</v>
      </c>
      <c r="AD300" s="105">
        <f t="shared" si="7"/>
        <v>30</v>
      </c>
      <c r="AE300" s="105">
        <f t="shared" si="8"/>
        <v>40</v>
      </c>
      <c r="AF300" s="105">
        <f t="shared" si="9"/>
        <v>1200</v>
      </c>
    </row>
    <row r="301">
      <c r="A301" s="175" t="s">
        <v>3902</v>
      </c>
      <c r="B301" s="176" t="s">
        <v>3903</v>
      </c>
      <c r="C301" s="177" t="s">
        <v>3904</v>
      </c>
      <c r="D301" s="188" t="s">
        <v>2926</v>
      </c>
      <c r="E301" s="191" t="s">
        <v>3905</v>
      </c>
      <c r="F301" s="106" t="s">
        <v>413</v>
      </c>
      <c r="G301" s="106" t="s">
        <v>2925</v>
      </c>
      <c r="H301" s="106" t="s">
        <v>417</v>
      </c>
      <c r="I301" s="106" t="s">
        <v>3906</v>
      </c>
      <c r="J301" s="106" t="s">
        <v>419</v>
      </c>
      <c r="K301" s="106" t="s">
        <v>3907</v>
      </c>
      <c r="L301" s="106" t="s">
        <v>417</v>
      </c>
      <c r="M301" s="106" t="s">
        <v>3908</v>
      </c>
      <c r="N301" s="106" t="s">
        <v>432</v>
      </c>
      <c r="O301" s="106" t="s">
        <v>3909</v>
      </c>
      <c r="P301" s="103" t="str">
        <f t="shared" si="1"/>
        <v>Low</v>
      </c>
      <c r="Q301" s="103" t="str">
        <f t="shared" si="2"/>
        <v>Very Low</v>
      </c>
      <c r="R301" s="103" t="str">
        <f t="shared" si="10"/>
        <v>Very Low</v>
      </c>
      <c r="S301" s="279" t="s">
        <v>422</v>
      </c>
      <c r="T301" s="294"/>
      <c r="U301" s="207" t="s">
        <v>101</v>
      </c>
      <c r="V301" s="128"/>
      <c r="W301" s="294"/>
      <c r="X301" s="294"/>
      <c r="Y301" s="57"/>
      <c r="Z301" s="184">
        <f t="shared" si="3"/>
        <v>10</v>
      </c>
      <c r="AA301" s="184">
        <f t="shared" si="4"/>
        <v>20</v>
      </c>
      <c r="AB301" s="184">
        <f t="shared" si="5"/>
        <v>10</v>
      </c>
      <c r="AC301" s="184">
        <f t="shared" si="6"/>
        <v>40</v>
      </c>
      <c r="AD301" s="184">
        <f t="shared" si="7"/>
        <v>20</v>
      </c>
      <c r="AE301" s="184">
        <f t="shared" si="8"/>
        <v>10</v>
      </c>
      <c r="AF301" s="184">
        <f t="shared" si="9"/>
        <v>200</v>
      </c>
    </row>
    <row r="302">
      <c r="A302" s="175" t="s">
        <v>3910</v>
      </c>
      <c r="B302" s="176" t="s">
        <v>3911</v>
      </c>
      <c r="C302" s="177" t="s">
        <v>3904</v>
      </c>
      <c r="D302" s="188" t="s">
        <v>3912</v>
      </c>
      <c r="E302" s="191" t="s">
        <v>3913</v>
      </c>
      <c r="F302" s="106" t="s">
        <v>545</v>
      </c>
      <c r="G302" s="106" t="s">
        <v>2940</v>
      </c>
      <c r="H302" s="106" t="s">
        <v>415</v>
      </c>
      <c r="I302" s="119" t="s">
        <v>2941</v>
      </c>
      <c r="J302" s="106" t="s">
        <v>417</v>
      </c>
      <c r="K302" s="106" t="s">
        <v>2942</v>
      </c>
      <c r="L302" s="106" t="s">
        <v>415</v>
      </c>
      <c r="M302" s="106" t="s">
        <v>2943</v>
      </c>
      <c r="N302" s="106" t="s">
        <v>417</v>
      </c>
      <c r="O302" s="106" t="s">
        <v>2944</v>
      </c>
      <c r="P302" s="103" t="str">
        <f t="shared" si="1"/>
        <v>Low</v>
      </c>
      <c r="Q302" s="103" t="str">
        <f t="shared" si="2"/>
        <v>Low</v>
      </c>
      <c r="R302" s="103" t="str">
        <f t="shared" si="10"/>
        <v>Low</v>
      </c>
      <c r="S302" s="279" t="s">
        <v>422</v>
      </c>
      <c r="T302" s="294"/>
      <c r="U302" s="207" t="s">
        <v>101</v>
      </c>
      <c r="V302" s="128"/>
      <c r="W302" s="294"/>
      <c r="X302" s="294"/>
      <c r="Y302" s="57"/>
      <c r="Z302" s="184">
        <f t="shared" si="3"/>
        <v>30</v>
      </c>
      <c r="AA302" s="184">
        <f t="shared" si="4"/>
        <v>10</v>
      </c>
      <c r="AB302" s="184">
        <f t="shared" si="5"/>
        <v>30</v>
      </c>
      <c r="AC302" s="184">
        <f t="shared" si="6"/>
        <v>10</v>
      </c>
      <c r="AD302" s="184">
        <f t="shared" si="7"/>
        <v>20</v>
      </c>
      <c r="AE302" s="184">
        <f t="shared" si="8"/>
        <v>20</v>
      </c>
      <c r="AF302" s="184">
        <f t="shared" si="9"/>
        <v>400</v>
      </c>
    </row>
    <row r="303">
      <c r="A303" s="175" t="s">
        <v>3914</v>
      </c>
      <c r="B303" s="176" t="s">
        <v>3915</v>
      </c>
      <c r="C303" s="177" t="s">
        <v>3904</v>
      </c>
      <c r="D303" s="102" t="s">
        <v>3916</v>
      </c>
      <c r="E303" s="102" t="s">
        <v>3917</v>
      </c>
      <c r="F303" s="106" t="s">
        <v>545</v>
      </c>
      <c r="G303" s="106" t="s">
        <v>2940</v>
      </c>
      <c r="H303" s="106" t="s">
        <v>415</v>
      </c>
      <c r="I303" s="106" t="s">
        <v>3733</v>
      </c>
      <c r="J303" s="106" t="s">
        <v>417</v>
      </c>
      <c r="K303" s="106" t="s">
        <v>2942</v>
      </c>
      <c r="L303" s="106" t="s">
        <v>415</v>
      </c>
      <c r="M303" s="106" t="s">
        <v>3918</v>
      </c>
      <c r="N303" s="106" t="s">
        <v>417</v>
      </c>
      <c r="O303" s="106" t="s">
        <v>2944</v>
      </c>
      <c r="P303" s="103" t="str">
        <f t="shared" si="1"/>
        <v>Low</v>
      </c>
      <c r="Q303" s="124" t="str">
        <f t="shared" si="2"/>
        <v>Low</v>
      </c>
      <c r="R303" s="103" t="str">
        <f t="shared" si="10"/>
        <v>Low</v>
      </c>
      <c r="S303" s="279" t="s">
        <v>422</v>
      </c>
      <c r="T303" s="294"/>
      <c r="U303" s="207" t="s">
        <v>101</v>
      </c>
      <c r="V303" s="128"/>
      <c r="W303" s="294"/>
      <c r="X303" s="294"/>
      <c r="Y303" s="57"/>
      <c r="Z303" s="184">
        <f t="shared" si="3"/>
        <v>30</v>
      </c>
      <c r="AA303" s="184">
        <f t="shared" si="4"/>
        <v>10</v>
      </c>
      <c r="AB303" s="184">
        <f t="shared" si="5"/>
        <v>30</v>
      </c>
      <c r="AC303" s="184">
        <f t="shared" si="6"/>
        <v>10</v>
      </c>
      <c r="AD303" s="184">
        <f t="shared" si="7"/>
        <v>20</v>
      </c>
      <c r="AE303" s="184">
        <f t="shared" si="8"/>
        <v>20</v>
      </c>
      <c r="AF303" s="184">
        <f t="shared" si="9"/>
        <v>400</v>
      </c>
    </row>
    <row r="304">
      <c r="A304" s="175" t="s">
        <v>3919</v>
      </c>
      <c r="B304" s="176" t="s">
        <v>3920</v>
      </c>
      <c r="C304" s="177" t="s">
        <v>3904</v>
      </c>
      <c r="D304" s="188" t="s">
        <v>2932</v>
      </c>
      <c r="E304" s="191" t="s">
        <v>3921</v>
      </c>
      <c r="F304" s="106" t="s">
        <v>449</v>
      </c>
      <c r="G304" s="106" t="s">
        <v>1922</v>
      </c>
      <c r="H304" s="106" t="s">
        <v>419</v>
      </c>
      <c r="I304" s="106" t="s">
        <v>2935</v>
      </c>
      <c r="J304" s="106" t="s">
        <v>417</v>
      </c>
      <c r="K304" s="106" t="s">
        <v>845</v>
      </c>
      <c r="L304" s="106" t="s">
        <v>432</v>
      </c>
      <c r="M304" s="106" t="s">
        <v>2928</v>
      </c>
      <c r="N304" s="106" t="s">
        <v>432</v>
      </c>
      <c r="O304" s="106" t="s">
        <v>3922</v>
      </c>
      <c r="P304" s="103" t="str">
        <f t="shared" si="1"/>
        <v>Medium</v>
      </c>
      <c r="Q304" s="103" t="str">
        <f t="shared" si="2"/>
        <v>Medium</v>
      </c>
      <c r="R304" s="103" t="str">
        <f t="shared" si="10"/>
        <v>High</v>
      </c>
      <c r="S304" s="279" t="s">
        <v>434</v>
      </c>
      <c r="T304" s="126" t="s">
        <v>3923</v>
      </c>
      <c r="U304" s="207" t="s">
        <v>101</v>
      </c>
      <c r="V304" s="128"/>
      <c r="W304" s="294"/>
      <c r="X304" s="294"/>
      <c r="Y304" s="57"/>
      <c r="Z304" s="184">
        <f t="shared" si="3"/>
        <v>20</v>
      </c>
      <c r="AA304" s="184">
        <f t="shared" si="4"/>
        <v>10</v>
      </c>
      <c r="AB304" s="184">
        <f t="shared" si="5"/>
        <v>40</v>
      </c>
      <c r="AC304" s="184">
        <f t="shared" si="6"/>
        <v>40</v>
      </c>
      <c r="AD304" s="184">
        <f t="shared" si="7"/>
        <v>27.5</v>
      </c>
      <c r="AE304" s="184">
        <f t="shared" si="8"/>
        <v>30</v>
      </c>
      <c r="AF304" s="184">
        <f t="shared" si="9"/>
        <v>825</v>
      </c>
    </row>
    <row r="305">
      <c r="A305" s="175" t="s">
        <v>3924</v>
      </c>
      <c r="B305" s="176" t="s">
        <v>3925</v>
      </c>
      <c r="C305" s="177" t="s">
        <v>3904</v>
      </c>
      <c r="D305" s="154" t="s">
        <v>2553</v>
      </c>
      <c r="E305" s="102" t="s">
        <v>2554</v>
      </c>
      <c r="F305" s="106" t="s">
        <v>545</v>
      </c>
      <c r="G305" s="106" t="s">
        <v>3732</v>
      </c>
      <c r="H305" s="106" t="s">
        <v>415</v>
      </c>
      <c r="I305" s="106" t="s">
        <v>3733</v>
      </c>
      <c r="J305" s="106" t="s">
        <v>417</v>
      </c>
      <c r="K305" s="106" t="s">
        <v>845</v>
      </c>
      <c r="L305" s="106" t="s">
        <v>432</v>
      </c>
      <c r="M305" s="106" t="s">
        <v>2928</v>
      </c>
      <c r="N305" s="106" t="s">
        <v>432</v>
      </c>
      <c r="O305" s="106" t="s">
        <v>3922</v>
      </c>
      <c r="P305" s="103" t="str">
        <f t="shared" si="1"/>
        <v>Medium</v>
      </c>
      <c r="Q305" s="124" t="str">
        <f t="shared" si="2"/>
        <v>Low</v>
      </c>
      <c r="R305" s="103" t="str">
        <f t="shared" si="10"/>
        <v>Medium</v>
      </c>
      <c r="S305" s="279" t="s">
        <v>434</v>
      </c>
      <c r="T305" s="126" t="s">
        <v>3926</v>
      </c>
      <c r="U305" s="207" t="s">
        <v>101</v>
      </c>
      <c r="V305" s="128"/>
      <c r="W305" s="294"/>
      <c r="X305" s="294"/>
      <c r="Y305" s="57"/>
      <c r="Z305" s="184">
        <f t="shared" si="3"/>
        <v>30</v>
      </c>
      <c r="AA305" s="184">
        <f t="shared" si="4"/>
        <v>10</v>
      </c>
      <c r="AB305" s="184">
        <f t="shared" si="5"/>
        <v>40</v>
      </c>
      <c r="AC305" s="184">
        <f t="shared" si="6"/>
        <v>40</v>
      </c>
      <c r="AD305" s="184">
        <f t="shared" si="7"/>
        <v>30</v>
      </c>
      <c r="AE305" s="184">
        <f t="shared" si="8"/>
        <v>20</v>
      </c>
      <c r="AF305" s="184">
        <f t="shared" si="9"/>
        <v>600</v>
      </c>
    </row>
    <row r="306">
      <c r="A306" s="175" t="s">
        <v>3927</v>
      </c>
      <c r="B306" s="176" t="s">
        <v>3928</v>
      </c>
      <c r="C306" s="177" t="s">
        <v>3904</v>
      </c>
      <c r="D306" s="188" t="s">
        <v>2932</v>
      </c>
      <c r="E306" s="154" t="s">
        <v>2080</v>
      </c>
      <c r="F306" s="106" t="s">
        <v>449</v>
      </c>
      <c r="G306" s="106" t="s">
        <v>1922</v>
      </c>
      <c r="H306" s="106" t="s">
        <v>419</v>
      </c>
      <c r="I306" s="106" t="s">
        <v>2083</v>
      </c>
      <c r="J306" s="106" t="s">
        <v>417</v>
      </c>
      <c r="K306" s="106" t="s">
        <v>845</v>
      </c>
      <c r="L306" s="106" t="s">
        <v>432</v>
      </c>
      <c r="M306" s="106" t="s">
        <v>2928</v>
      </c>
      <c r="N306" s="106" t="s">
        <v>432</v>
      </c>
      <c r="O306" s="106" t="s">
        <v>2928</v>
      </c>
      <c r="P306" s="103" t="str">
        <f t="shared" si="1"/>
        <v>Medium</v>
      </c>
      <c r="Q306" s="103" t="str">
        <f t="shared" si="2"/>
        <v>Medium</v>
      </c>
      <c r="R306" s="103" t="str">
        <f t="shared" si="10"/>
        <v>High</v>
      </c>
      <c r="S306" s="279" t="s">
        <v>434</v>
      </c>
      <c r="T306" s="126" t="s">
        <v>3131</v>
      </c>
      <c r="U306" s="207" t="s">
        <v>101</v>
      </c>
      <c r="V306" s="128"/>
      <c r="W306" s="294"/>
      <c r="X306" s="294"/>
      <c r="Y306" s="57"/>
      <c r="Z306" s="184">
        <f t="shared" si="3"/>
        <v>20</v>
      </c>
      <c r="AA306" s="184">
        <f t="shared" si="4"/>
        <v>10</v>
      </c>
      <c r="AB306" s="184">
        <f t="shared" si="5"/>
        <v>40</v>
      </c>
      <c r="AC306" s="184">
        <f t="shared" si="6"/>
        <v>40</v>
      </c>
      <c r="AD306" s="184">
        <f t="shared" si="7"/>
        <v>27.5</v>
      </c>
      <c r="AE306" s="184">
        <f t="shared" si="8"/>
        <v>30</v>
      </c>
      <c r="AF306" s="184">
        <f t="shared" si="9"/>
        <v>825</v>
      </c>
    </row>
    <row r="307">
      <c r="A307" s="175" t="s">
        <v>3929</v>
      </c>
      <c r="B307" s="176" t="s">
        <v>3930</v>
      </c>
      <c r="C307" s="177" t="s">
        <v>3931</v>
      </c>
      <c r="D307" s="188" t="s">
        <v>2926</v>
      </c>
      <c r="E307" s="191" t="s">
        <v>3905</v>
      </c>
      <c r="F307" s="106" t="s">
        <v>413</v>
      </c>
      <c r="G307" s="106" t="s">
        <v>2925</v>
      </c>
      <c r="H307" s="106" t="s">
        <v>419</v>
      </c>
      <c r="I307" s="106" t="s">
        <v>2941</v>
      </c>
      <c r="J307" s="106" t="s">
        <v>417</v>
      </c>
      <c r="K307" s="106" t="s">
        <v>2942</v>
      </c>
      <c r="L307" s="106" t="s">
        <v>417</v>
      </c>
      <c r="M307" s="246" t="s">
        <v>3932</v>
      </c>
      <c r="N307" s="106" t="s">
        <v>432</v>
      </c>
      <c r="O307" s="106" t="s">
        <v>2929</v>
      </c>
      <c r="P307" s="103" t="str">
        <f t="shared" si="1"/>
        <v>Low</v>
      </c>
      <c r="Q307" s="103" t="str">
        <f t="shared" si="2"/>
        <v>Very Low</v>
      </c>
      <c r="R307" s="103" t="str">
        <f t="shared" si="10"/>
        <v>Very Low</v>
      </c>
      <c r="S307" s="279" t="s">
        <v>422</v>
      </c>
      <c r="T307" s="294"/>
      <c r="U307" s="207" t="s">
        <v>101</v>
      </c>
      <c r="V307" s="128"/>
      <c r="W307" s="294"/>
      <c r="X307" s="294"/>
      <c r="Y307" s="57"/>
      <c r="Z307" s="105">
        <f t="shared" si="3"/>
        <v>20</v>
      </c>
      <c r="AA307" s="105">
        <f t="shared" si="4"/>
        <v>10</v>
      </c>
      <c r="AB307" s="105">
        <f t="shared" si="5"/>
        <v>10</v>
      </c>
      <c r="AC307" s="105">
        <f t="shared" si="6"/>
        <v>40</v>
      </c>
      <c r="AD307" s="105">
        <f t="shared" si="7"/>
        <v>20</v>
      </c>
      <c r="AE307" s="105">
        <f t="shared" si="8"/>
        <v>10</v>
      </c>
      <c r="AF307" s="105">
        <f t="shared" si="9"/>
        <v>200</v>
      </c>
    </row>
    <row r="308">
      <c r="A308" s="175" t="s">
        <v>3933</v>
      </c>
      <c r="B308" s="176" t="s">
        <v>3934</v>
      </c>
      <c r="C308" s="177" t="s">
        <v>3931</v>
      </c>
      <c r="D308" s="188" t="s">
        <v>2938</v>
      </c>
      <c r="E308" s="119" t="s">
        <v>2939</v>
      </c>
      <c r="F308" s="106" t="s">
        <v>545</v>
      </c>
      <c r="G308" s="106" t="s">
        <v>2940</v>
      </c>
      <c r="H308" s="106" t="s">
        <v>415</v>
      </c>
      <c r="I308" s="106" t="s">
        <v>2941</v>
      </c>
      <c r="J308" s="106" t="s">
        <v>417</v>
      </c>
      <c r="K308" s="106" t="s">
        <v>2942</v>
      </c>
      <c r="L308" s="106" t="s">
        <v>415</v>
      </c>
      <c r="M308" s="106" t="s">
        <v>2943</v>
      </c>
      <c r="N308" s="106" t="s">
        <v>417</v>
      </c>
      <c r="O308" s="106" t="s">
        <v>2944</v>
      </c>
      <c r="P308" s="316" t="str">
        <f t="shared" si="1"/>
        <v>Low</v>
      </c>
      <c r="Q308" s="316" t="str">
        <f t="shared" si="2"/>
        <v>Low</v>
      </c>
      <c r="R308" s="103" t="str">
        <f t="shared" si="10"/>
        <v>Low</v>
      </c>
      <c r="S308" s="207" t="s">
        <v>422</v>
      </c>
      <c r="T308" s="317"/>
      <c r="U308" s="207" t="s">
        <v>101</v>
      </c>
      <c r="V308" s="128"/>
      <c r="W308" s="294"/>
      <c r="X308" s="294"/>
      <c r="Y308" s="57"/>
      <c r="Z308" s="105">
        <f t="shared" si="3"/>
        <v>30</v>
      </c>
      <c r="AA308" s="105">
        <f t="shared" si="4"/>
        <v>10</v>
      </c>
      <c r="AB308" s="105">
        <f t="shared" si="5"/>
        <v>30</v>
      </c>
      <c r="AC308" s="105">
        <f t="shared" si="6"/>
        <v>10</v>
      </c>
      <c r="AD308" s="105">
        <f t="shared" si="7"/>
        <v>20</v>
      </c>
      <c r="AE308" s="105">
        <f t="shared" si="8"/>
        <v>20</v>
      </c>
      <c r="AF308" s="105">
        <f t="shared" si="9"/>
        <v>400</v>
      </c>
    </row>
    <row r="309">
      <c r="A309" s="175" t="s">
        <v>3935</v>
      </c>
      <c r="B309" s="176" t="s">
        <v>3936</v>
      </c>
      <c r="C309" s="177" t="s">
        <v>3931</v>
      </c>
      <c r="D309" s="102" t="s">
        <v>1392</v>
      </c>
      <c r="E309" s="102" t="s">
        <v>1393</v>
      </c>
      <c r="F309" s="106" t="s">
        <v>413</v>
      </c>
      <c r="G309" s="106" t="s">
        <v>1394</v>
      </c>
      <c r="H309" s="106" t="s">
        <v>432</v>
      </c>
      <c r="I309" s="106" t="s">
        <v>1395</v>
      </c>
      <c r="J309" s="106" t="s">
        <v>419</v>
      </c>
      <c r="K309" s="106" t="s">
        <v>1396</v>
      </c>
      <c r="L309" s="106" t="s">
        <v>417</v>
      </c>
      <c r="M309" s="106" t="s">
        <v>1397</v>
      </c>
      <c r="N309" s="106" t="s">
        <v>417</v>
      </c>
      <c r="O309" s="125" t="s">
        <v>1398</v>
      </c>
      <c r="P309" s="318" t="str">
        <f t="shared" si="1"/>
        <v>Low</v>
      </c>
      <c r="Q309" s="318" t="str">
        <f t="shared" si="2"/>
        <v>Very Low</v>
      </c>
      <c r="R309" s="103" t="str">
        <f t="shared" si="10"/>
        <v>Very Low</v>
      </c>
      <c r="S309" s="279" t="s">
        <v>422</v>
      </c>
      <c r="T309" s="294"/>
      <c r="U309" s="209" t="s">
        <v>101</v>
      </c>
      <c r="V309" s="294"/>
      <c r="W309" s="294"/>
      <c r="X309" s="294"/>
      <c r="Y309" s="57"/>
      <c r="Z309" s="105">
        <f t="shared" si="3"/>
        <v>40</v>
      </c>
      <c r="AA309" s="105">
        <f t="shared" si="4"/>
        <v>20</v>
      </c>
      <c r="AB309" s="105">
        <f t="shared" si="5"/>
        <v>10</v>
      </c>
      <c r="AC309" s="105">
        <f t="shared" si="6"/>
        <v>10</v>
      </c>
      <c r="AD309" s="105">
        <f t="shared" si="7"/>
        <v>20</v>
      </c>
      <c r="AE309" s="105">
        <f t="shared" si="8"/>
        <v>10</v>
      </c>
      <c r="AF309" s="105">
        <f t="shared" si="9"/>
        <v>200</v>
      </c>
    </row>
    <row r="310">
      <c r="D310" s="128"/>
      <c r="E310" s="319"/>
      <c r="F310" s="57"/>
      <c r="G310" s="183"/>
      <c r="H310" s="57"/>
      <c r="I310" s="183"/>
      <c r="J310" s="57"/>
      <c r="K310" s="183"/>
      <c r="L310" s="57"/>
      <c r="M310" s="183"/>
      <c r="N310" s="57"/>
      <c r="O310" s="183"/>
      <c r="P310" s="200"/>
      <c r="Q310" s="200"/>
      <c r="R310" s="200"/>
      <c r="S310" s="57"/>
      <c r="T310" s="57"/>
      <c r="U310" s="128"/>
      <c r="V310" s="57"/>
      <c r="W310" s="57"/>
      <c r="X310" s="57"/>
      <c r="Y310" s="57"/>
      <c r="Z310" s="57"/>
      <c r="AA310" s="57"/>
      <c r="AB310" s="57"/>
      <c r="AC310" s="57"/>
      <c r="AD310" s="57"/>
      <c r="AE310" s="57"/>
      <c r="AF310" s="57"/>
    </row>
    <row r="311">
      <c r="D311" s="128"/>
      <c r="E311" s="319"/>
      <c r="F311" s="57"/>
      <c r="G311" s="183"/>
      <c r="H311" s="57"/>
      <c r="I311" s="183"/>
      <c r="J311" s="57"/>
      <c r="K311" s="183"/>
      <c r="L311" s="57"/>
      <c r="M311" s="183"/>
      <c r="N311" s="57"/>
      <c r="O311" s="183"/>
      <c r="P311" s="200"/>
      <c r="Q311" s="200"/>
      <c r="R311" s="200"/>
      <c r="S311" s="57"/>
      <c r="T311" s="57"/>
      <c r="U311" s="128"/>
      <c r="V311" s="57"/>
      <c r="W311" s="57"/>
      <c r="X311" s="57"/>
      <c r="Y311" s="57"/>
      <c r="Z311" s="57"/>
      <c r="AA311" s="57"/>
      <c r="AB311" s="57"/>
      <c r="AC311" s="57"/>
      <c r="AD311" s="57"/>
      <c r="AE311" s="57"/>
      <c r="AF311" s="57"/>
    </row>
    <row r="312">
      <c r="D312" s="128"/>
      <c r="E312" s="319"/>
      <c r="F312" s="57"/>
      <c r="G312" s="183"/>
      <c r="H312" s="57"/>
      <c r="I312" s="183"/>
      <c r="J312" s="57"/>
      <c r="K312" s="183"/>
      <c r="L312" s="57"/>
      <c r="M312" s="183"/>
      <c r="N312" s="57"/>
      <c r="O312" s="183"/>
      <c r="P312" s="200"/>
      <c r="Q312" s="200"/>
      <c r="R312" s="200"/>
      <c r="S312" s="57"/>
      <c r="T312" s="57"/>
      <c r="U312" s="128"/>
      <c r="V312" s="57"/>
      <c r="W312" s="57"/>
      <c r="X312" s="57"/>
      <c r="Y312" s="57"/>
      <c r="Z312" s="57"/>
      <c r="AA312" s="57"/>
      <c r="AB312" s="57"/>
      <c r="AC312" s="57"/>
      <c r="AD312" s="57"/>
      <c r="AE312" s="57"/>
      <c r="AF312" s="57"/>
    </row>
    <row r="313">
      <c r="D313" s="128"/>
      <c r="E313" s="319"/>
      <c r="F313" s="57"/>
      <c r="G313" s="183"/>
      <c r="H313" s="57"/>
      <c r="I313" s="183"/>
      <c r="J313" s="57"/>
      <c r="K313" s="183"/>
      <c r="L313" s="57"/>
      <c r="M313" s="183"/>
      <c r="N313" s="57"/>
      <c r="O313" s="183"/>
      <c r="P313" s="200"/>
      <c r="Q313" s="200"/>
      <c r="R313" s="200"/>
      <c r="S313" s="57"/>
      <c r="T313" s="57"/>
      <c r="U313" s="128"/>
      <c r="V313" s="57"/>
      <c r="W313" s="57"/>
      <c r="X313" s="57"/>
      <c r="Y313" s="57"/>
      <c r="Z313" s="57"/>
      <c r="AA313" s="57"/>
      <c r="AB313" s="57"/>
      <c r="AC313" s="57"/>
      <c r="AD313" s="57"/>
      <c r="AE313" s="57"/>
      <c r="AF313" s="57"/>
    </row>
    <row r="314">
      <c r="D314" s="128"/>
      <c r="E314" s="319"/>
      <c r="F314" s="57"/>
      <c r="G314" s="183"/>
      <c r="H314" s="57"/>
      <c r="I314" s="183"/>
      <c r="J314" s="57"/>
      <c r="K314" s="183"/>
      <c r="L314" s="57"/>
      <c r="M314" s="183"/>
      <c r="N314" s="57"/>
      <c r="O314" s="183"/>
      <c r="P314" s="200"/>
      <c r="Q314" s="201"/>
      <c r="R314" s="201"/>
      <c r="S314" s="57"/>
      <c r="T314" s="56" t="s">
        <v>0</v>
      </c>
      <c r="U314" s="128"/>
      <c r="V314" s="57"/>
      <c r="W314" s="57"/>
      <c r="X314" s="57"/>
      <c r="Y314" s="57"/>
      <c r="Z314" s="57"/>
      <c r="AA314" s="57"/>
      <c r="AB314" s="57"/>
      <c r="AC314" s="57"/>
      <c r="AD314" s="57"/>
      <c r="AE314" s="57"/>
      <c r="AF314" s="57"/>
    </row>
    <row r="315">
      <c r="D315" s="128"/>
      <c r="E315" s="319"/>
      <c r="F315" s="57"/>
      <c r="G315" s="183"/>
      <c r="H315" s="57"/>
      <c r="I315" s="183"/>
      <c r="J315" s="57"/>
      <c r="K315" s="183"/>
      <c r="L315" s="57"/>
      <c r="M315" s="183"/>
      <c r="N315" s="57"/>
      <c r="O315" s="183"/>
      <c r="P315" s="200"/>
      <c r="Q315" s="200"/>
      <c r="R315" s="200"/>
      <c r="S315" s="57"/>
      <c r="T315" s="57"/>
      <c r="U315" s="128"/>
      <c r="V315" s="57"/>
      <c r="W315" s="57"/>
      <c r="X315" s="57"/>
      <c r="Y315" s="57"/>
      <c r="Z315" s="57"/>
      <c r="AA315" s="57"/>
      <c r="AB315" s="57"/>
      <c r="AC315" s="57"/>
      <c r="AD315" s="57"/>
      <c r="AE315" s="57"/>
      <c r="AF315" s="57"/>
    </row>
    <row r="316">
      <c r="D316" s="128"/>
      <c r="E316" s="319"/>
      <c r="F316" s="57"/>
      <c r="G316" s="183"/>
      <c r="H316" s="57"/>
      <c r="I316" s="183"/>
      <c r="J316" s="57"/>
      <c r="K316" s="183"/>
      <c r="L316" s="57"/>
      <c r="M316" s="183"/>
      <c r="N316" s="57"/>
      <c r="O316" s="183"/>
      <c r="P316" s="200"/>
      <c r="Q316" s="200"/>
      <c r="R316" s="200"/>
      <c r="S316" s="57"/>
      <c r="T316" s="57"/>
      <c r="U316" s="128"/>
      <c r="V316" s="57"/>
      <c r="W316" s="57"/>
      <c r="X316" s="57"/>
      <c r="Y316" s="57"/>
      <c r="Z316" s="57"/>
      <c r="AA316" s="57"/>
      <c r="AB316" s="57"/>
      <c r="AC316" s="57"/>
      <c r="AD316" s="57"/>
      <c r="AE316" s="57"/>
      <c r="AF316" s="57"/>
    </row>
    <row r="317">
      <c r="D317" s="128"/>
      <c r="E317" s="319"/>
      <c r="F317" s="57"/>
      <c r="G317" s="183"/>
      <c r="H317" s="57"/>
      <c r="I317" s="183"/>
      <c r="J317" s="57"/>
      <c r="K317" s="183"/>
      <c r="L317" s="57"/>
      <c r="M317" s="183"/>
      <c r="N317" s="57"/>
      <c r="O317" s="183"/>
      <c r="P317" s="200"/>
      <c r="Q317" s="200"/>
      <c r="R317" s="200"/>
      <c r="S317" s="57"/>
      <c r="T317" s="57"/>
      <c r="U317" s="128"/>
      <c r="V317" s="57"/>
      <c r="W317" s="57"/>
      <c r="X317" s="57"/>
      <c r="Y317" s="57"/>
      <c r="Z317" s="57"/>
      <c r="AA317" s="57"/>
      <c r="AB317" s="57"/>
      <c r="AC317" s="57"/>
      <c r="AD317" s="57"/>
      <c r="AE317" s="57"/>
      <c r="AF317" s="57"/>
    </row>
    <row r="318">
      <c r="D318" s="128"/>
      <c r="E318" s="319"/>
      <c r="F318" s="57"/>
      <c r="G318" s="183"/>
      <c r="H318" s="57"/>
      <c r="I318" s="183"/>
      <c r="J318" s="57"/>
      <c r="K318" s="183"/>
      <c r="L318" s="57"/>
      <c r="M318" s="183"/>
      <c r="N318" s="57"/>
      <c r="O318" s="183"/>
      <c r="P318" s="200"/>
      <c r="Q318" s="200"/>
      <c r="R318" s="200"/>
      <c r="S318" s="57"/>
      <c r="T318" s="57"/>
      <c r="U318" s="128"/>
      <c r="V318" s="57"/>
      <c r="W318" s="57"/>
      <c r="X318" s="57"/>
      <c r="Y318" s="57"/>
      <c r="Z318" s="57"/>
      <c r="AA318" s="57"/>
      <c r="AB318" s="57"/>
      <c r="AC318" s="57"/>
      <c r="AD318" s="57"/>
      <c r="AE318" s="57"/>
      <c r="AF318" s="57"/>
    </row>
    <row r="319">
      <c r="D319" s="128"/>
      <c r="E319" s="319"/>
      <c r="F319" s="57"/>
      <c r="G319" s="183"/>
      <c r="H319" s="57"/>
      <c r="I319" s="183"/>
      <c r="J319" s="57"/>
      <c r="K319" s="183"/>
      <c r="L319" s="57"/>
      <c r="M319" s="183"/>
      <c r="N319" s="57"/>
      <c r="O319" s="183"/>
      <c r="P319" s="200"/>
      <c r="Q319" s="200"/>
      <c r="R319" s="200"/>
      <c r="S319" s="57"/>
      <c r="T319" s="57"/>
      <c r="U319" s="128"/>
      <c r="V319" s="57"/>
      <c r="W319" s="57"/>
      <c r="X319" s="57"/>
      <c r="Y319" s="57"/>
      <c r="Z319" s="57"/>
      <c r="AA319" s="57"/>
      <c r="AB319" s="57"/>
      <c r="AC319" s="57"/>
      <c r="AD319" s="57"/>
      <c r="AE319" s="57"/>
      <c r="AF319" s="57"/>
    </row>
    <row r="320">
      <c r="D320" s="128"/>
      <c r="E320" s="319"/>
      <c r="F320" s="57"/>
      <c r="G320" s="183"/>
      <c r="H320" s="57"/>
      <c r="I320" s="183"/>
      <c r="J320" s="57"/>
      <c r="K320" s="183"/>
      <c r="L320" s="57"/>
      <c r="M320" s="183"/>
      <c r="N320" s="57"/>
      <c r="O320" s="183"/>
      <c r="P320" s="200"/>
      <c r="Q320" s="200"/>
      <c r="R320" s="200"/>
      <c r="S320" s="57"/>
      <c r="T320" s="57"/>
      <c r="U320" s="128"/>
      <c r="V320" s="57"/>
      <c r="W320" s="57"/>
      <c r="X320" s="57"/>
      <c r="Y320" s="57"/>
      <c r="Z320" s="57"/>
      <c r="AA320" s="57"/>
      <c r="AB320" s="57"/>
      <c r="AC320" s="57"/>
      <c r="AD320" s="57"/>
      <c r="AE320" s="57"/>
      <c r="AF320" s="57"/>
    </row>
    <row r="321">
      <c r="D321" s="128"/>
      <c r="E321" s="319"/>
      <c r="F321" s="57"/>
      <c r="G321" s="183"/>
      <c r="H321" s="57"/>
      <c r="I321" s="183"/>
      <c r="J321" s="57"/>
      <c r="K321" s="183"/>
      <c r="L321" s="57"/>
      <c r="M321" s="183"/>
      <c r="N321" s="57"/>
      <c r="O321" s="183"/>
      <c r="P321" s="200"/>
      <c r="Q321" s="200"/>
      <c r="R321" s="200"/>
      <c r="S321" s="57"/>
      <c r="T321" s="57"/>
      <c r="U321" s="128"/>
      <c r="V321" s="57"/>
      <c r="W321" s="57"/>
      <c r="X321" s="57"/>
      <c r="Y321" s="57"/>
      <c r="Z321" s="57"/>
      <c r="AA321" s="57"/>
      <c r="AB321" s="57"/>
      <c r="AC321" s="57"/>
      <c r="AD321" s="57"/>
      <c r="AE321" s="57"/>
      <c r="AF321" s="57"/>
    </row>
    <row r="322">
      <c r="D322" s="128"/>
      <c r="E322" s="319"/>
      <c r="F322" s="57"/>
      <c r="G322" s="183"/>
      <c r="H322" s="57"/>
      <c r="I322" s="183"/>
      <c r="J322" s="57"/>
      <c r="K322" s="183"/>
      <c r="L322" s="57"/>
      <c r="M322" s="183"/>
      <c r="N322" s="57"/>
      <c r="O322" s="183"/>
      <c r="P322" s="200"/>
      <c r="Q322" s="200"/>
      <c r="R322" s="200"/>
      <c r="S322" s="57"/>
      <c r="T322" s="57"/>
      <c r="U322" s="128"/>
      <c r="V322" s="57"/>
      <c r="W322" s="57"/>
      <c r="X322" s="57"/>
      <c r="Y322" s="57"/>
      <c r="Z322" s="57"/>
      <c r="AA322" s="57"/>
      <c r="AB322" s="57"/>
      <c r="AC322" s="57"/>
      <c r="AD322" s="57"/>
      <c r="AE322" s="57"/>
      <c r="AF322" s="57"/>
    </row>
    <row r="323">
      <c r="D323" s="128"/>
      <c r="E323" s="319"/>
      <c r="F323" s="57"/>
      <c r="G323" s="183"/>
      <c r="H323" s="57"/>
      <c r="I323" s="183"/>
      <c r="J323" s="57"/>
      <c r="K323" s="183"/>
      <c r="L323" s="57"/>
      <c r="M323" s="183"/>
      <c r="N323" s="57"/>
      <c r="O323" s="183"/>
      <c r="P323" s="200"/>
      <c r="Q323" s="200"/>
      <c r="R323" s="200"/>
      <c r="S323" s="57"/>
      <c r="T323" s="57"/>
      <c r="U323" s="128"/>
      <c r="V323" s="57"/>
      <c r="W323" s="57"/>
      <c r="X323" s="57"/>
      <c r="Y323" s="57"/>
      <c r="Z323" s="57"/>
      <c r="AA323" s="57"/>
      <c r="AB323" s="57"/>
      <c r="AC323" s="57"/>
      <c r="AD323" s="57"/>
      <c r="AE323" s="57"/>
      <c r="AF323" s="57"/>
    </row>
    <row r="324">
      <c r="D324" s="128"/>
      <c r="E324" s="319"/>
      <c r="F324" s="57"/>
      <c r="G324" s="183"/>
      <c r="H324" s="57"/>
      <c r="I324" s="183"/>
      <c r="J324" s="57"/>
      <c r="K324" s="183"/>
      <c r="L324" s="57"/>
      <c r="M324" s="183"/>
      <c r="N324" s="57"/>
      <c r="O324" s="183"/>
      <c r="P324" s="200"/>
      <c r="Q324" s="200"/>
      <c r="R324" s="200"/>
      <c r="S324" s="57"/>
      <c r="T324" s="57"/>
      <c r="U324" s="128"/>
      <c r="V324" s="57"/>
      <c r="W324" s="57"/>
      <c r="X324" s="57"/>
      <c r="Y324" s="57"/>
      <c r="Z324" s="57"/>
      <c r="AA324" s="57"/>
      <c r="AB324" s="57"/>
      <c r="AC324" s="57"/>
      <c r="AD324" s="57"/>
      <c r="AE324" s="57"/>
      <c r="AF324" s="57"/>
    </row>
    <row r="325">
      <c r="D325" s="128"/>
      <c r="E325" s="319"/>
      <c r="F325" s="57"/>
      <c r="G325" s="183"/>
      <c r="H325" s="57"/>
      <c r="I325" s="183"/>
      <c r="J325" s="57"/>
      <c r="K325" s="183"/>
      <c r="L325" s="57"/>
      <c r="M325" s="183"/>
      <c r="N325" s="57"/>
      <c r="O325" s="183"/>
      <c r="P325" s="200"/>
      <c r="Q325" s="200"/>
      <c r="R325" s="200"/>
      <c r="S325" s="57"/>
      <c r="T325" s="57"/>
      <c r="U325" s="128"/>
      <c r="V325" s="57"/>
      <c r="W325" s="57"/>
      <c r="X325" s="57"/>
      <c r="Y325" s="57"/>
      <c r="Z325" s="57"/>
      <c r="AA325" s="57"/>
      <c r="AB325" s="57"/>
      <c r="AC325" s="57"/>
      <c r="AD325" s="57"/>
      <c r="AE325" s="57"/>
      <c r="AF325" s="57"/>
    </row>
    <row r="326">
      <c r="D326" s="128"/>
      <c r="E326" s="319"/>
      <c r="F326" s="57"/>
      <c r="G326" s="183"/>
      <c r="H326" s="57"/>
      <c r="I326" s="183"/>
      <c r="J326" s="57"/>
      <c r="K326" s="183"/>
      <c r="L326" s="57"/>
      <c r="M326" s="183"/>
      <c r="N326" s="57"/>
      <c r="O326" s="183"/>
      <c r="P326" s="200"/>
      <c r="Q326" s="200"/>
      <c r="R326" s="200"/>
      <c r="S326" s="57"/>
      <c r="T326" s="57"/>
      <c r="U326" s="128"/>
      <c r="V326" s="57"/>
      <c r="W326" s="57"/>
      <c r="X326" s="57"/>
      <c r="Y326" s="57"/>
      <c r="Z326" s="57"/>
      <c r="AA326" s="57"/>
      <c r="AB326" s="57"/>
      <c r="AC326" s="57"/>
      <c r="AD326" s="57"/>
      <c r="AE326" s="57"/>
      <c r="AF326" s="57"/>
    </row>
    <row r="327">
      <c r="D327" s="128"/>
      <c r="E327" s="319"/>
      <c r="F327" s="57"/>
      <c r="G327" s="183"/>
      <c r="H327" s="57"/>
      <c r="I327" s="183"/>
      <c r="J327" s="57"/>
      <c r="K327" s="183"/>
      <c r="L327" s="57"/>
      <c r="M327" s="183"/>
      <c r="N327" s="57"/>
      <c r="O327" s="183"/>
      <c r="P327" s="200"/>
      <c r="Q327" s="200"/>
      <c r="R327" s="200"/>
      <c r="S327" s="57"/>
      <c r="T327" s="57"/>
      <c r="U327" s="128"/>
      <c r="V327" s="57"/>
      <c r="W327" s="57"/>
      <c r="X327" s="57"/>
      <c r="Y327" s="57"/>
      <c r="Z327" s="57"/>
      <c r="AA327" s="57"/>
      <c r="AB327" s="57"/>
      <c r="AC327" s="57"/>
      <c r="AD327" s="57"/>
      <c r="AE327" s="57"/>
      <c r="AF327" s="57"/>
    </row>
    <row r="328">
      <c r="D328" s="128"/>
      <c r="E328" s="319"/>
      <c r="F328" s="57"/>
      <c r="G328" s="183"/>
      <c r="H328" s="57"/>
      <c r="I328" s="183"/>
      <c r="J328" s="57"/>
      <c r="K328" s="183"/>
      <c r="L328" s="57"/>
      <c r="M328" s="183"/>
      <c r="N328" s="57"/>
      <c r="O328" s="183"/>
      <c r="P328" s="200"/>
      <c r="Q328" s="200"/>
      <c r="R328" s="200"/>
      <c r="S328" s="57"/>
      <c r="T328" s="57"/>
      <c r="U328" s="128"/>
      <c r="V328" s="57"/>
      <c r="W328" s="57"/>
      <c r="X328" s="57"/>
      <c r="Y328" s="57"/>
      <c r="Z328" s="57"/>
      <c r="AA328" s="57"/>
      <c r="AB328" s="57"/>
      <c r="AC328" s="57"/>
      <c r="AD328" s="57"/>
      <c r="AE328" s="57"/>
      <c r="AF328" s="57"/>
    </row>
    <row r="329">
      <c r="D329" s="128"/>
      <c r="E329" s="319"/>
      <c r="F329" s="57"/>
      <c r="G329" s="183"/>
      <c r="H329" s="57"/>
      <c r="I329" s="183"/>
      <c r="J329" s="57"/>
      <c r="K329" s="183"/>
      <c r="L329" s="57"/>
      <c r="M329" s="183"/>
      <c r="N329" s="57"/>
      <c r="O329" s="183"/>
      <c r="S329" s="57"/>
      <c r="T329" s="57"/>
      <c r="U329" s="128"/>
      <c r="V329" s="57"/>
      <c r="W329" s="57"/>
      <c r="X329" s="57"/>
      <c r="Y329" s="57"/>
      <c r="Z329" s="57"/>
      <c r="AA329" s="57"/>
      <c r="AB329" s="57"/>
      <c r="AC329" s="57"/>
      <c r="AD329" s="57"/>
      <c r="AE329" s="57"/>
      <c r="AF329" s="57"/>
    </row>
    <row r="330">
      <c r="D330" s="128"/>
      <c r="E330" s="319"/>
      <c r="F330" s="57"/>
      <c r="G330" s="183"/>
      <c r="H330" s="57"/>
      <c r="I330" s="183"/>
      <c r="J330" s="57"/>
      <c r="K330" s="183"/>
      <c r="L330" s="57"/>
      <c r="M330" s="183"/>
      <c r="N330" s="57"/>
      <c r="O330" s="183"/>
      <c r="S330" s="57"/>
      <c r="T330" s="57"/>
      <c r="U330" s="128"/>
      <c r="V330" s="57"/>
      <c r="W330" s="57"/>
      <c r="X330" s="57"/>
      <c r="Y330" s="57"/>
      <c r="Z330" s="57"/>
      <c r="AA330" s="57"/>
      <c r="AB330" s="57"/>
      <c r="AC330" s="57"/>
      <c r="AD330" s="57"/>
      <c r="AE330" s="57"/>
      <c r="AF330" s="57"/>
    </row>
    <row r="331">
      <c r="D331" s="128"/>
      <c r="E331" s="319"/>
      <c r="F331" s="57"/>
      <c r="G331" s="183"/>
      <c r="H331" s="57"/>
      <c r="I331" s="183"/>
      <c r="J331" s="57"/>
      <c r="K331" s="183"/>
      <c r="L331" s="57"/>
      <c r="M331" s="183"/>
      <c r="N331" s="57"/>
      <c r="O331" s="183"/>
      <c r="S331" s="57"/>
      <c r="T331" s="57"/>
      <c r="U331" s="128"/>
      <c r="V331" s="57"/>
      <c r="W331" s="57"/>
      <c r="X331" s="57"/>
      <c r="Y331" s="57"/>
      <c r="Z331" s="57"/>
      <c r="AA331" s="57"/>
      <c r="AB331" s="57"/>
      <c r="AC331" s="57"/>
      <c r="AD331" s="57"/>
      <c r="AE331" s="57"/>
      <c r="AF331" s="57"/>
    </row>
    <row r="332">
      <c r="D332" s="128"/>
      <c r="E332" s="319"/>
      <c r="F332" s="57"/>
      <c r="G332" s="183"/>
      <c r="H332" s="57"/>
      <c r="I332" s="183"/>
      <c r="J332" s="57"/>
      <c r="K332" s="183"/>
      <c r="L332" s="57"/>
      <c r="M332" s="183"/>
      <c r="N332" s="57"/>
      <c r="O332" s="183"/>
      <c r="S332" s="57"/>
      <c r="T332" s="57"/>
      <c r="U332" s="128"/>
      <c r="V332" s="57"/>
      <c r="W332" s="57"/>
      <c r="X332" s="57"/>
      <c r="Y332" s="57"/>
      <c r="Z332" s="57"/>
      <c r="AA332" s="57"/>
      <c r="AB332" s="57"/>
      <c r="AC332" s="57"/>
      <c r="AD332" s="57"/>
      <c r="AE332" s="57"/>
      <c r="AF332" s="57"/>
    </row>
    <row r="333">
      <c r="D333" s="128"/>
      <c r="E333" s="319"/>
      <c r="F333" s="57"/>
      <c r="G333" s="183"/>
      <c r="H333" s="57"/>
      <c r="I333" s="183"/>
      <c r="J333" s="57"/>
      <c r="K333" s="183"/>
      <c r="L333" s="57"/>
      <c r="M333" s="183"/>
      <c r="N333" s="57"/>
      <c r="O333" s="183"/>
      <c r="S333" s="57"/>
      <c r="T333" s="57"/>
      <c r="U333" s="128"/>
      <c r="V333" s="57"/>
      <c r="W333" s="57"/>
      <c r="X333" s="57"/>
      <c r="Y333" s="57"/>
      <c r="Z333" s="57"/>
      <c r="AA333" s="57"/>
      <c r="AB333" s="57"/>
      <c r="AC333" s="57"/>
      <c r="AD333" s="57"/>
      <c r="AE333" s="57"/>
      <c r="AF333" s="57"/>
    </row>
    <row r="334">
      <c r="D334" s="128"/>
      <c r="E334" s="319"/>
      <c r="F334" s="57"/>
      <c r="G334" s="183"/>
      <c r="H334" s="57"/>
      <c r="I334" s="183"/>
      <c r="J334" s="57"/>
      <c r="K334" s="183"/>
      <c r="L334" s="57"/>
      <c r="M334" s="183"/>
      <c r="N334" s="57"/>
      <c r="O334" s="183"/>
      <c r="S334" s="57"/>
      <c r="T334" s="57"/>
      <c r="U334" s="128"/>
      <c r="V334" s="57"/>
      <c r="W334" s="57"/>
      <c r="X334" s="57"/>
      <c r="Y334" s="57"/>
      <c r="Z334" s="57"/>
      <c r="AA334" s="57"/>
      <c r="AB334" s="57"/>
      <c r="AC334" s="57"/>
      <c r="AD334" s="57"/>
      <c r="AE334" s="57"/>
      <c r="AF334" s="57"/>
    </row>
    <row r="335">
      <c r="D335" s="128"/>
      <c r="E335" s="319"/>
      <c r="F335" s="57"/>
      <c r="G335" s="183"/>
      <c r="H335" s="57"/>
      <c r="I335" s="183"/>
      <c r="J335" s="57"/>
      <c r="K335" s="183"/>
      <c r="L335" s="57"/>
      <c r="M335" s="183"/>
      <c r="N335" s="57"/>
      <c r="O335" s="183"/>
      <c r="S335" s="57"/>
      <c r="T335" s="57"/>
      <c r="U335" s="128"/>
      <c r="V335" s="57"/>
      <c r="W335" s="57"/>
      <c r="X335" s="57"/>
      <c r="Y335" s="57"/>
      <c r="Z335" s="57"/>
      <c r="AA335" s="57"/>
      <c r="AB335" s="57"/>
      <c r="AC335" s="57"/>
      <c r="AD335" s="57"/>
      <c r="AE335" s="57"/>
      <c r="AF335" s="57"/>
    </row>
    <row r="336">
      <c r="D336" s="128"/>
      <c r="E336" s="319"/>
      <c r="F336" s="57"/>
      <c r="G336" s="183"/>
      <c r="H336" s="57"/>
      <c r="I336" s="183"/>
      <c r="J336" s="57"/>
      <c r="K336" s="183"/>
      <c r="L336" s="57"/>
      <c r="M336" s="183"/>
      <c r="N336" s="57"/>
      <c r="O336" s="183"/>
      <c r="S336" s="57"/>
      <c r="T336" s="57"/>
      <c r="U336" s="128"/>
      <c r="V336" s="57"/>
      <c r="W336" s="57"/>
      <c r="X336" s="57"/>
      <c r="Y336" s="57"/>
      <c r="Z336" s="57"/>
      <c r="AA336" s="57"/>
      <c r="AB336" s="57"/>
      <c r="AC336" s="57"/>
      <c r="AD336" s="57"/>
      <c r="AE336" s="57"/>
      <c r="AF336" s="57"/>
    </row>
    <row r="337">
      <c r="D337" s="128"/>
      <c r="E337" s="319"/>
      <c r="F337" s="57"/>
      <c r="G337" s="183"/>
      <c r="H337" s="57"/>
      <c r="I337" s="183"/>
      <c r="J337" s="57"/>
      <c r="K337" s="183"/>
      <c r="L337" s="57"/>
      <c r="M337" s="183"/>
      <c r="N337" s="57"/>
      <c r="O337" s="183"/>
      <c r="S337" s="57"/>
      <c r="T337" s="57"/>
      <c r="U337" s="128"/>
      <c r="V337" s="57"/>
      <c r="W337" s="57"/>
      <c r="X337" s="57"/>
      <c r="Y337" s="57"/>
      <c r="Z337" s="57"/>
      <c r="AA337" s="57"/>
      <c r="AB337" s="57"/>
      <c r="AC337" s="57"/>
      <c r="AD337" s="57"/>
      <c r="AE337" s="57"/>
      <c r="AF337" s="57"/>
    </row>
    <row r="338">
      <c r="D338" s="128"/>
      <c r="E338" s="319"/>
      <c r="F338" s="57"/>
      <c r="G338" s="183"/>
      <c r="H338" s="57"/>
      <c r="I338" s="183"/>
      <c r="J338" s="57"/>
      <c r="K338" s="183"/>
      <c r="L338" s="57"/>
      <c r="M338" s="183"/>
      <c r="N338" s="57"/>
      <c r="O338" s="183"/>
      <c r="S338" s="57"/>
      <c r="T338" s="57"/>
      <c r="U338" s="128"/>
      <c r="V338" s="57"/>
      <c r="W338" s="57"/>
      <c r="X338" s="57"/>
      <c r="Y338" s="57"/>
      <c r="Z338" s="57"/>
      <c r="AA338" s="57"/>
      <c r="AB338" s="57"/>
      <c r="AC338" s="57"/>
      <c r="AD338" s="57"/>
      <c r="AE338" s="57"/>
      <c r="AF338" s="57"/>
    </row>
    <row r="339">
      <c r="D339" s="128"/>
      <c r="E339" s="319"/>
      <c r="F339" s="57"/>
      <c r="G339" s="183"/>
      <c r="H339" s="57"/>
      <c r="I339" s="183"/>
      <c r="J339" s="57"/>
      <c r="K339" s="183"/>
      <c r="L339" s="57"/>
      <c r="M339" s="183"/>
      <c r="N339" s="57"/>
      <c r="O339" s="183"/>
      <c r="S339" s="57"/>
      <c r="T339" s="57"/>
      <c r="U339" s="128"/>
      <c r="V339" s="57"/>
      <c r="W339" s="57"/>
      <c r="X339" s="57"/>
      <c r="Y339" s="57"/>
      <c r="Z339" s="57"/>
      <c r="AA339" s="57"/>
      <c r="AB339" s="57"/>
      <c r="AC339" s="57"/>
      <c r="AD339" s="57"/>
      <c r="AE339" s="57"/>
      <c r="AF339" s="57"/>
    </row>
    <row r="340">
      <c r="D340" s="128"/>
      <c r="E340" s="319"/>
      <c r="F340" s="57"/>
      <c r="G340" s="183"/>
      <c r="H340" s="57"/>
      <c r="I340" s="183"/>
      <c r="J340" s="57"/>
      <c r="K340" s="183"/>
      <c r="L340" s="57"/>
      <c r="M340" s="183"/>
      <c r="N340" s="57"/>
      <c r="O340" s="183"/>
      <c r="S340" s="57"/>
      <c r="T340" s="57"/>
      <c r="U340" s="128"/>
      <c r="V340" s="57"/>
      <c r="W340" s="57"/>
      <c r="X340" s="57"/>
      <c r="Y340" s="57"/>
      <c r="Z340" s="57"/>
      <c r="AA340" s="57"/>
      <c r="AB340" s="57"/>
      <c r="AC340" s="57"/>
      <c r="AD340" s="57"/>
      <c r="AE340" s="57"/>
      <c r="AF340" s="57"/>
    </row>
    <row r="341">
      <c r="D341" s="128"/>
      <c r="E341" s="319"/>
      <c r="F341" s="57"/>
      <c r="G341" s="183"/>
      <c r="H341" s="57"/>
      <c r="I341" s="183"/>
      <c r="J341" s="57"/>
      <c r="K341" s="183"/>
      <c r="L341" s="57"/>
      <c r="M341" s="183"/>
      <c r="N341" s="57"/>
      <c r="O341" s="183"/>
      <c r="S341" s="57"/>
      <c r="T341" s="57"/>
      <c r="U341" s="128"/>
      <c r="V341" s="57"/>
      <c r="W341" s="57"/>
      <c r="X341" s="57"/>
      <c r="Y341" s="57"/>
      <c r="Z341" s="57"/>
      <c r="AA341" s="57"/>
      <c r="AB341" s="57"/>
      <c r="AC341" s="57"/>
      <c r="AD341" s="57"/>
      <c r="AE341" s="57"/>
      <c r="AF341" s="57"/>
    </row>
    <row r="342">
      <c r="D342" s="128"/>
      <c r="E342" s="319"/>
      <c r="F342" s="57"/>
      <c r="G342" s="183"/>
      <c r="H342" s="57"/>
      <c r="I342" s="183"/>
      <c r="J342" s="57"/>
      <c r="K342" s="183"/>
      <c r="L342" s="57"/>
      <c r="M342" s="183"/>
      <c r="N342" s="57"/>
      <c r="O342" s="183"/>
      <c r="S342" s="57"/>
      <c r="T342" s="57"/>
      <c r="U342" s="128"/>
      <c r="V342" s="57"/>
      <c r="W342" s="57"/>
      <c r="X342" s="57"/>
      <c r="Y342" s="57"/>
      <c r="Z342" s="57"/>
      <c r="AA342" s="57"/>
      <c r="AB342" s="57"/>
      <c r="AC342" s="57"/>
      <c r="AD342" s="57"/>
      <c r="AE342" s="57"/>
      <c r="AF342" s="57"/>
    </row>
    <row r="343">
      <c r="D343" s="128"/>
      <c r="E343" s="319"/>
      <c r="F343" s="57"/>
      <c r="G343" s="183"/>
      <c r="H343" s="57"/>
      <c r="I343" s="183"/>
      <c r="J343" s="57"/>
      <c r="K343" s="183"/>
      <c r="L343" s="57"/>
      <c r="M343" s="183"/>
      <c r="N343" s="57"/>
      <c r="O343" s="183"/>
      <c r="S343" s="57"/>
      <c r="T343" s="57"/>
      <c r="U343" s="128"/>
      <c r="V343" s="57"/>
      <c r="W343" s="57"/>
      <c r="X343" s="57"/>
      <c r="Y343" s="57"/>
      <c r="Z343" s="57"/>
      <c r="AA343" s="57"/>
      <c r="AB343" s="57"/>
      <c r="AC343" s="57"/>
      <c r="AD343" s="57"/>
      <c r="AE343" s="57"/>
      <c r="AF343" s="57"/>
    </row>
    <row r="344">
      <c r="D344" s="128"/>
      <c r="E344" s="319"/>
      <c r="F344" s="57"/>
      <c r="G344" s="183"/>
      <c r="H344" s="57"/>
      <c r="I344" s="183"/>
      <c r="J344" s="57"/>
      <c r="K344" s="183"/>
      <c r="L344" s="57"/>
      <c r="M344" s="183"/>
      <c r="N344" s="57"/>
      <c r="O344" s="183"/>
      <c r="S344" s="57"/>
      <c r="T344" s="57"/>
      <c r="U344" s="128"/>
      <c r="V344" s="57"/>
      <c r="W344" s="57"/>
      <c r="X344" s="57"/>
      <c r="Y344" s="57"/>
      <c r="Z344" s="57"/>
      <c r="AA344" s="57"/>
      <c r="AB344" s="57"/>
      <c r="AC344" s="57"/>
      <c r="AD344" s="57"/>
      <c r="AE344" s="57"/>
      <c r="AF344" s="57"/>
    </row>
    <row r="345">
      <c r="D345" s="128"/>
      <c r="E345" s="319"/>
      <c r="F345" s="57"/>
      <c r="G345" s="183"/>
      <c r="H345" s="57"/>
      <c r="I345" s="183"/>
      <c r="J345" s="57"/>
      <c r="K345" s="183"/>
      <c r="L345" s="57"/>
      <c r="M345" s="183"/>
      <c r="N345" s="57"/>
      <c r="O345" s="183"/>
      <c r="S345" s="57"/>
      <c r="T345" s="57"/>
      <c r="U345" s="128"/>
      <c r="V345" s="57"/>
      <c r="W345" s="57"/>
      <c r="X345" s="57"/>
      <c r="Y345" s="57"/>
      <c r="Z345" s="57"/>
      <c r="AA345" s="57"/>
      <c r="AB345" s="57"/>
      <c r="AC345" s="57"/>
      <c r="AD345" s="57"/>
      <c r="AE345" s="57"/>
      <c r="AF345" s="57"/>
    </row>
    <row r="346">
      <c r="D346" s="128"/>
      <c r="E346" s="319"/>
      <c r="F346" s="57"/>
      <c r="G346" s="183"/>
      <c r="H346" s="57"/>
      <c r="I346" s="183"/>
      <c r="J346" s="57"/>
      <c r="K346" s="183"/>
      <c r="L346" s="57"/>
      <c r="M346" s="183"/>
      <c r="N346" s="57"/>
      <c r="O346" s="183"/>
      <c r="S346" s="57"/>
      <c r="T346" s="57"/>
      <c r="U346" s="128"/>
      <c r="V346" s="57"/>
      <c r="W346" s="57"/>
      <c r="X346" s="57"/>
      <c r="Y346" s="57"/>
      <c r="Z346" s="57"/>
      <c r="AA346" s="57"/>
      <c r="AB346" s="57"/>
      <c r="AC346" s="57"/>
      <c r="AD346" s="57"/>
      <c r="AE346" s="57"/>
      <c r="AF346" s="57"/>
    </row>
    <row r="347">
      <c r="D347" s="128"/>
      <c r="E347" s="319"/>
      <c r="F347" s="57"/>
      <c r="G347" s="183"/>
      <c r="H347" s="57"/>
      <c r="I347" s="183"/>
      <c r="J347" s="57"/>
      <c r="K347" s="183"/>
      <c r="L347" s="57"/>
      <c r="M347" s="183"/>
      <c r="N347" s="57"/>
      <c r="O347" s="183"/>
      <c r="S347" s="57"/>
      <c r="T347" s="57"/>
      <c r="U347" s="128"/>
      <c r="V347" s="57"/>
      <c r="W347" s="57"/>
      <c r="X347" s="57"/>
      <c r="Y347" s="57"/>
      <c r="Z347" s="57"/>
      <c r="AA347" s="57"/>
      <c r="AB347" s="57"/>
      <c r="AC347" s="57"/>
      <c r="AD347" s="57"/>
      <c r="AE347" s="57"/>
      <c r="AF347" s="57"/>
    </row>
    <row r="348">
      <c r="D348" s="128"/>
      <c r="E348" s="319"/>
      <c r="F348" s="57"/>
      <c r="G348" s="183"/>
      <c r="H348" s="57"/>
      <c r="I348" s="183"/>
      <c r="J348" s="57"/>
      <c r="K348" s="183"/>
      <c r="L348" s="57"/>
      <c r="M348" s="183"/>
      <c r="N348" s="57"/>
      <c r="O348" s="183"/>
      <c r="S348" s="57"/>
      <c r="T348" s="57"/>
      <c r="U348" s="128"/>
      <c r="V348" s="57"/>
      <c r="W348" s="57"/>
      <c r="X348" s="57"/>
      <c r="Y348" s="57"/>
      <c r="Z348" s="57"/>
      <c r="AA348" s="57"/>
      <c r="AB348" s="57"/>
      <c r="AC348" s="57"/>
      <c r="AD348" s="57"/>
      <c r="AE348" s="57"/>
      <c r="AF348" s="57"/>
    </row>
    <row r="349">
      <c r="D349" s="128"/>
      <c r="E349" s="319"/>
      <c r="F349" s="57"/>
      <c r="G349" s="183"/>
      <c r="H349" s="57"/>
      <c r="I349" s="183"/>
      <c r="J349" s="57"/>
      <c r="K349" s="183"/>
      <c r="L349" s="57"/>
      <c r="M349" s="183"/>
      <c r="N349" s="57"/>
      <c r="O349" s="183"/>
      <c r="S349" s="57"/>
      <c r="T349" s="57"/>
      <c r="U349" s="128"/>
      <c r="V349" s="57"/>
      <c r="W349" s="57"/>
      <c r="X349" s="57"/>
      <c r="Y349" s="57"/>
      <c r="Z349" s="57"/>
      <c r="AA349" s="57"/>
      <c r="AB349" s="57"/>
      <c r="AC349" s="57"/>
      <c r="AD349" s="57"/>
      <c r="AE349" s="57"/>
      <c r="AF349" s="57"/>
    </row>
    <row r="350">
      <c r="D350" s="128"/>
      <c r="E350" s="319"/>
      <c r="F350" s="57"/>
      <c r="G350" s="183"/>
      <c r="H350" s="57"/>
      <c r="I350" s="183"/>
      <c r="J350" s="57"/>
      <c r="K350" s="183"/>
      <c r="L350" s="57"/>
      <c r="M350" s="183"/>
      <c r="N350" s="57"/>
      <c r="O350" s="183"/>
      <c r="S350" s="57"/>
      <c r="T350" s="57"/>
      <c r="U350" s="128"/>
      <c r="V350" s="57"/>
      <c r="W350" s="57"/>
      <c r="X350" s="57"/>
      <c r="Y350" s="57"/>
      <c r="Z350" s="57"/>
      <c r="AA350" s="57"/>
      <c r="AB350" s="57"/>
      <c r="AC350" s="57"/>
      <c r="AD350" s="57"/>
      <c r="AE350" s="57"/>
      <c r="AF350" s="57"/>
    </row>
    <row r="351">
      <c r="D351" s="128"/>
      <c r="E351" s="319"/>
      <c r="F351" s="57"/>
      <c r="G351" s="183"/>
      <c r="H351" s="57"/>
      <c r="I351" s="183"/>
      <c r="J351" s="57"/>
      <c r="K351" s="183"/>
      <c r="L351" s="57"/>
      <c r="M351" s="183"/>
      <c r="N351" s="57"/>
      <c r="O351" s="183"/>
      <c r="S351" s="57"/>
      <c r="T351" s="57"/>
      <c r="U351" s="128"/>
      <c r="V351" s="57"/>
      <c r="W351" s="57"/>
      <c r="X351" s="57"/>
      <c r="Y351" s="57"/>
      <c r="Z351" s="57"/>
      <c r="AA351" s="57"/>
      <c r="AB351" s="57"/>
      <c r="AC351" s="57"/>
      <c r="AD351" s="57"/>
      <c r="AE351" s="57"/>
      <c r="AF351" s="57"/>
    </row>
    <row r="352">
      <c r="D352" s="128"/>
      <c r="E352" s="320"/>
      <c r="F352" s="57"/>
      <c r="G352" s="259"/>
      <c r="H352" s="57"/>
      <c r="I352" s="259"/>
      <c r="J352" s="57"/>
      <c r="K352" s="259"/>
      <c r="L352" s="57"/>
      <c r="M352" s="259"/>
      <c r="N352" s="57"/>
      <c r="O352" s="259"/>
      <c r="S352" s="57"/>
      <c r="T352" s="57"/>
      <c r="U352" s="128"/>
      <c r="V352" s="57"/>
      <c r="W352" s="57"/>
      <c r="X352" s="57"/>
      <c r="Y352" s="57"/>
      <c r="Z352" s="57"/>
      <c r="AA352" s="57"/>
      <c r="AB352" s="57"/>
      <c r="AC352" s="57"/>
      <c r="AD352" s="57"/>
      <c r="AE352" s="57"/>
      <c r="AF352" s="57"/>
    </row>
    <row r="353">
      <c r="D353" s="128"/>
      <c r="E353" s="319"/>
      <c r="F353" s="57"/>
      <c r="G353" s="183"/>
      <c r="H353" s="57"/>
      <c r="I353" s="183"/>
      <c r="J353" s="57"/>
      <c r="K353" s="183"/>
      <c r="L353" s="57"/>
      <c r="M353" s="183"/>
      <c r="N353" s="57"/>
      <c r="O353" s="183"/>
      <c r="S353" s="57"/>
      <c r="T353" s="57"/>
      <c r="U353" s="128"/>
      <c r="V353" s="57"/>
      <c r="W353" s="57"/>
      <c r="X353" s="57"/>
      <c r="Y353" s="57"/>
      <c r="Z353" s="57"/>
      <c r="AA353" s="57"/>
      <c r="AB353" s="57"/>
      <c r="AC353" s="57"/>
      <c r="AD353" s="57"/>
      <c r="AE353" s="57"/>
      <c r="AF353" s="57"/>
    </row>
    <row r="354">
      <c r="D354" s="128"/>
      <c r="E354" s="319"/>
      <c r="F354" s="57"/>
      <c r="G354" s="183"/>
      <c r="H354" s="57"/>
      <c r="I354" s="183"/>
      <c r="J354" s="57"/>
      <c r="K354" s="183"/>
      <c r="L354" s="57"/>
      <c r="M354" s="183"/>
      <c r="N354" s="57"/>
      <c r="O354" s="183"/>
      <c r="S354" s="57"/>
      <c r="T354" s="57"/>
      <c r="U354" s="128"/>
      <c r="V354" s="57"/>
      <c r="W354" s="57"/>
      <c r="X354" s="57"/>
      <c r="Y354" s="57"/>
      <c r="Z354" s="57"/>
      <c r="AA354" s="57"/>
      <c r="AB354" s="57"/>
      <c r="AC354" s="57"/>
      <c r="AD354" s="57"/>
      <c r="AE354" s="57"/>
      <c r="AF354" s="57"/>
    </row>
    <row r="355">
      <c r="D355" s="128"/>
      <c r="E355" s="319"/>
      <c r="F355" s="57"/>
      <c r="G355" s="183"/>
      <c r="H355" s="57"/>
      <c r="I355" s="183"/>
      <c r="J355" s="57"/>
      <c r="K355" s="183"/>
      <c r="L355" s="57"/>
      <c r="M355" s="183"/>
      <c r="N355" s="57"/>
      <c r="O355" s="183"/>
      <c r="S355" s="57"/>
      <c r="T355" s="57"/>
      <c r="U355" s="128"/>
      <c r="V355" s="57"/>
      <c r="W355" s="57"/>
      <c r="X355" s="57"/>
      <c r="Y355" s="57"/>
      <c r="Z355" s="57"/>
      <c r="AA355" s="57"/>
      <c r="AB355" s="57"/>
      <c r="AC355" s="57"/>
      <c r="AD355" s="57"/>
      <c r="AE355" s="57"/>
      <c r="AF355" s="57"/>
    </row>
    <row r="356">
      <c r="D356" s="128"/>
      <c r="E356" s="319"/>
      <c r="F356" s="57"/>
      <c r="G356" s="183"/>
      <c r="H356" s="57"/>
      <c r="I356" s="183"/>
      <c r="J356" s="57"/>
      <c r="K356" s="183"/>
      <c r="L356" s="57"/>
      <c r="M356" s="183"/>
      <c r="N356" s="57"/>
      <c r="O356" s="183"/>
      <c r="S356" s="57"/>
      <c r="T356" s="57"/>
      <c r="U356" s="128"/>
      <c r="V356" s="57"/>
      <c r="W356" s="57"/>
      <c r="X356" s="57"/>
      <c r="Y356" s="57"/>
      <c r="Z356" s="57"/>
      <c r="AA356" s="57"/>
      <c r="AB356" s="57"/>
      <c r="AC356" s="57"/>
      <c r="AD356" s="57"/>
      <c r="AE356" s="57"/>
      <c r="AF356" s="57"/>
    </row>
    <row r="357">
      <c r="D357" s="128"/>
      <c r="E357" s="319"/>
      <c r="F357" s="57"/>
      <c r="G357" s="183"/>
      <c r="H357" s="57"/>
      <c r="I357" s="183"/>
      <c r="J357" s="57"/>
      <c r="K357" s="183"/>
      <c r="L357" s="57"/>
      <c r="M357" s="183"/>
      <c r="N357" s="57"/>
      <c r="O357" s="183"/>
      <c r="S357" s="57"/>
      <c r="T357" s="57"/>
      <c r="U357" s="128"/>
      <c r="V357" s="57"/>
      <c r="W357" s="57"/>
      <c r="X357" s="57"/>
      <c r="Y357" s="57"/>
      <c r="Z357" s="57"/>
      <c r="AA357" s="57"/>
      <c r="AB357" s="57"/>
      <c r="AC357" s="57"/>
      <c r="AD357" s="57"/>
      <c r="AE357" s="57"/>
      <c r="AF357" s="57"/>
    </row>
    <row r="358">
      <c r="D358" s="128"/>
      <c r="E358" s="319"/>
      <c r="F358" s="57"/>
      <c r="G358" s="183"/>
      <c r="H358" s="57"/>
      <c r="I358" s="183"/>
      <c r="J358" s="57"/>
      <c r="K358" s="183"/>
      <c r="L358" s="57"/>
      <c r="M358" s="183"/>
      <c r="N358" s="57"/>
      <c r="O358" s="183"/>
      <c r="S358" s="57"/>
      <c r="T358" s="57"/>
      <c r="U358" s="128"/>
      <c r="V358" s="57"/>
      <c r="W358" s="57"/>
      <c r="X358" s="57"/>
      <c r="Y358" s="57"/>
      <c r="Z358" s="57"/>
      <c r="AA358" s="57"/>
      <c r="AB358" s="57"/>
      <c r="AC358" s="57"/>
      <c r="AD358" s="57"/>
      <c r="AE358" s="57"/>
      <c r="AF358" s="57"/>
    </row>
    <row r="359">
      <c r="D359" s="128"/>
      <c r="E359" s="319"/>
      <c r="F359" s="57"/>
      <c r="G359" s="183"/>
      <c r="H359" s="57"/>
      <c r="I359" s="183"/>
      <c r="J359" s="57"/>
      <c r="K359" s="183"/>
      <c r="L359" s="57"/>
      <c r="M359" s="183"/>
      <c r="N359" s="57"/>
      <c r="O359" s="183"/>
      <c r="S359" s="57"/>
      <c r="T359" s="57"/>
      <c r="U359" s="128"/>
      <c r="V359" s="57"/>
      <c r="W359" s="57"/>
      <c r="X359" s="57"/>
      <c r="Y359" s="57"/>
      <c r="Z359" s="57"/>
      <c r="AA359" s="57"/>
      <c r="AB359" s="57"/>
      <c r="AC359" s="57"/>
      <c r="AD359" s="57"/>
      <c r="AE359" s="57"/>
      <c r="AF359" s="57"/>
    </row>
    <row r="360">
      <c r="D360" s="128"/>
      <c r="E360" s="319"/>
      <c r="F360" s="57"/>
      <c r="G360" s="183"/>
      <c r="H360" s="57"/>
      <c r="I360" s="183"/>
      <c r="J360" s="57"/>
      <c r="K360" s="183"/>
      <c r="L360" s="57"/>
      <c r="M360" s="183"/>
      <c r="N360" s="57"/>
      <c r="O360" s="183"/>
      <c r="S360" s="57"/>
      <c r="T360" s="57"/>
      <c r="U360" s="128"/>
      <c r="V360" s="57"/>
      <c r="W360" s="57"/>
      <c r="X360" s="57"/>
      <c r="Y360" s="57"/>
      <c r="Z360" s="57"/>
      <c r="AA360" s="57"/>
      <c r="AB360" s="57"/>
      <c r="AC360" s="57"/>
      <c r="AD360" s="57"/>
      <c r="AE360" s="57"/>
      <c r="AF360" s="57"/>
    </row>
    <row r="361">
      <c r="D361" s="128"/>
      <c r="E361" s="320"/>
      <c r="F361" s="57"/>
      <c r="G361" s="259"/>
      <c r="H361" s="57"/>
      <c r="I361" s="259"/>
      <c r="J361" s="57"/>
      <c r="K361" s="259"/>
      <c r="L361" s="57"/>
      <c r="M361" s="259"/>
      <c r="N361" s="57"/>
      <c r="O361" s="259"/>
      <c r="S361" s="57"/>
      <c r="T361" s="57"/>
      <c r="U361" s="128"/>
      <c r="V361" s="57"/>
      <c r="W361" s="57"/>
      <c r="X361" s="57"/>
      <c r="Y361" s="57"/>
      <c r="Z361" s="57"/>
      <c r="AA361" s="57"/>
      <c r="AB361" s="57"/>
      <c r="AC361" s="57"/>
      <c r="AD361" s="57"/>
      <c r="AE361" s="57"/>
      <c r="AF361" s="57"/>
    </row>
    <row r="362">
      <c r="D362" s="128"/>
      <c r="E362" s="319"/>
      <c r="F362" s="57"/>
      <c r="G362" s="183"/>
      <c r="H362" s="57"/>
      <c r="I362" s="183"/>
      <c r="J362" s="57"/>
      <c r="K362" s="183"/>
      <c r="L362" s="57"/>
      <c r="M362" s="183"/>
      <c r="N362" s="57"/>
      <c r="O362" s="183"/>
      <c r="S362" s="57"/>
      <c r="T362" s="57"/>
      <c r="U362" s="128"/>
      <c r="V362" s="57"/>
      <c r="W362" s="57"/>
      <c r="X362" s="57"/>
      <c r="Y362" s="57"/>
      <c r="Z362" s="57"/>
      <c r="AA362" s="57"/>
      <c r="AB362" s="57"/>
      <c r="AC362" s="57"/>
      <c r="AD362" s="57"/>
      <c r="AE362" s="57"/>
      <c r="AF362" s="57"/>
    </row>
    <row r="363">
      <c r="D363" s="128"/>
      <c r="E363" s="319"/>
      <c r="F363" s="57"/>
      <c r="G363" s="183"/>
      <c r="H363" s="57"/>
      <c r="I363" s="183"/>
      <c r="J363" s="57"/>
      <c r="K363" s="183"/>
      <c r="L363" s="57"/>
      <c r="M363" s="183"/>
      <c r="N363" s="57"/>
      <c r="O363" s="183"/>
      <c r="S363" s="57"/>
      <c r="T363" s="57"/>
      <c r="U363" s="128"/>
      <c r="V363" s="57"/>
      <c r="W363" s="57"/>
      <c r="X363" s="57"/>
      <c r="Y363" s="57"/>
      <c r="Z363" s="57"/>
      <c r="AA363" s="57"/>
      <c r="AB363" s="57"/>
      <c r="AC363" s="57"/>
      <c r="AD363" s="57"/>
      <c r="AE363" s="57"/>
      <c r="AF363" s="57"/>
    </row>
    <row r="364">
      <c r="D364" s="128"/>
      <c r="E364" s="319"/>
      <c r="F364" s="57"/>
      <c r="G364" s="183"/>
      <c r="H364" s="57"/>
      <c r="I364" s="183"/>
      <c r="J364" s="57"/>
      <c r="K364" s="183"/>
      <c r="L364" s="57"/>
      <c r="M364" s="183"/>
      <c r="N364" s="57"/>
      <c r="O364" s="183"/>
      <c r="S364" s="57"/>
      <c r="T364" s="57"/>
      <c r="U364" s="128"/>
      <c r="V364" s="57"/>
      <c r="W364" s="57"/>
      <c r="X364" s="57"/>
      <c r="Y364" s="57"/>
      <c r="Z364" s="57"/>
      <c r="AA364" s="57"/>
      <c r="AB364" s="57"/>
      <c r="AC364" s="57"/>
      <c r="AD364" s="57"/>
      <c r="AE364" s="57"/>
      <c r="AF364" s="57"/>
    </row>
    <row r="365">
      <c r="D365" s="128"/>
      <c r="E365" s="319"/>
      <c r="F365" s="57"/>
      <c r="G365" s="183"/>
      <c r="H365" s="57"/>
      <c r="I365" s="183"/>
      <c r="J365" s="57"/>
      <c r="K365" s="183"/>
      <c r="L365" s="57"/>
      <c r="M365" s="183"/>
      <c r="N365" s="57"/>
      <c r="O365" s="183"/>
      <c r="S365" s="57"/>
      <c r="T365" s="57"/>
      <c r="U365" s="128"/>
      <c r="V365" s="57"/>
      <c r="W365" s="57"/>
      <c r="X365" s="57"/>
      <c r="Y365" s="57"/>
      <c r="Z365" s="57"/>
      <c r="AA365" s="57"/>
      <c r="AB365" s="57"/>
      <c r="AC365" s="57"/>
      <c r="AD365" s="57"/>
      <c r="AE365" s="57"/>
      <c r="AF365" s="57"/>
    </row>
    <row r="366">
      <c r="D366" s="128"/>
      <c r="E366" s="319"/>
      <c r="F366" s="57"/>
      <c r="G366" s="183"/>
      <c r="H366" s="57"/>
      <c r="I366" s="183"/>
      <c r="J366" s="57"/>
      <c r="K366" s="183"/>
      <c r="L366" s="57"/>
      <c r="M366" s="183"/>
      <c r="N366" s="57"/>
      <c r="O366" s="183"/>
      <c r="S366" s="57"/>
      <c r="T366" s="57"/>
      <c r="U366" s="128"/>
      <c r="V366" s="57"/>
      <c r="W366" s="57"/>
      <c r="X366" s="57"/>
      <c r="Y366" s="57"/>
      <c r="Z366" s="57"/>
      <c r="AA366" s="57"/>
      <c r="AB366" s="57"/>
      <c r="AC366" s="57"/>
      <c r="AD366" s="57"/>
      <c r="AE366" s="57"/>
      <c r="AF366" s="57"/>
    </row>
    <row r="367">
      <c r="D367" s="128"/>
      <c r="E367" s="319"/>
      <c r="F367" s="57"/>
      <c r="G367" s="183"/>
      <c r="H367" s="57"/>
      <c r="I367" s="183"/>
      <c r="J367" s="57"/>
      <c r="K367" s="183"/>
      <c r="L367" s="57"/>
      <c r="M367" s="183"/>
      <c r="N367" s="57"/>
      <c r="O367" s="183"/>
      <c r="S367" s="57"/>
      <c r="T367" s="57"/>
      <c r="U367" s="128"/>
      <c r="V367" s="57"/>
      <c r="W367" s="57"/>
      <c r="X367" s="57"/>
      <c r="Y367" s="57"/>
      <c r="Z367" s="57"/>
      <c r="AA367" s="57"/>
      <c r="AB367" s="57"/>
      <c r="AC367" s="57"/>
      <c r="AD367" s="57"/>
      <c r="AE367" s="57"/>
      <c r="AF367" s="57"/>
    </row>
    <row r="368">
      <c r="D368" s="128"/>
      <c r="E368" s="319"/>
      <c r="F368" s="57"/>
      <c r="G368" s="183"/>
      <c r="H368" s="57"/>
      <c r="I368" s="183"/>
      <c r="J368" s="57"/>
      <c r="K368" s="183"/>
      <c r="L368" s="57"/>
      <c r="M368" s="183"/>
      <c r="N368" s="57"/>
      <c r="O368" s="183"/>
      <c r="S368" s="57"/>
      <c r="T368" s="57"/>
      <c r="U368" s="128"/>
      <c r="V368" s="57"/>
      <c r="W368" s="57"/>
      <c r="X368" s="57"/>
      <c r="Y368" s="57"/>
      <c r="Z368" s="57"/>
      <c r="AA368" s="57"/>
      <c r="AB368" s="57"/>
      <c r="AC368" s="57"/>
      <c r="AD368" s="57"/>
      <c r="AE368" s="57"/>
      <c r="AF368" s="57"/>
    </row>
    <row r="369">
      <c r="D369" s="128"/>
      <c r="E369" s="319"/>
      <c r="F369" s="57"/>
      <c r="G369" s="183"/>
      <c r="H369" s="57"/>
      <c r="I369" s="183"/>
      <c r="J369" s="57"/>
      <c r="K369" s="183"/>
      <c r="L369" s="57"/>
      <c r="M369" s="183"/>
      <c r="N369" s="57"/>
      <c r="O369" s="183"/>
      <c r="S369" s="57"/>
      <c r="T369" s="57"/>
      <c r="U369" s="128"/>
      <c r="V369" s="57"/>
      <c r="W369" s="57"/>
      <c r="X369" s="57"/>
      <c r="Y369" s="57"/>
      <c r="Z369" s="57"/>
      <c r="AA369" s="57"/>
      <c r="AB369" s="57"/>
      <c r="AC369" s="57"/>
      <c r="AD369" s="57"/>
      <c r="AE369" s="57"/>
      <c r="AF369" s="57"/>
    </row>
    <row r="370">
      <c r="D370" s="128"/>
      <c r="E370" s="319"/>
      <c r="F370" s="57"/>
      <c r="G370" s="183"/>
      <c r="H370" s="57"/>
      <c r="I370" s="183"/>
      <c r="J370" s="57"/>
      <c r="K370" s="183"/>
      <c r="L370" s="57"/>
      <c r="M370" s="183"/>
      <c r="N370" s="57"/>
      <c r="O370" s="183"/>
      <c r="S370" s="57"/>
      <c r="T370" s="57"/>
      <c r="U370" s="128"/>
      <c r="V370" s="57"/>
      <c r="W370" s="57"/>
      <c r="X370" s="57"/>
      <c r="Y370" s="57"/>
      <c r="Z370" s="57"/>
      <c r="AA370" s="57"/>
      <c r="AB370" s="57"/>
      <c r="AC370" s="57"/>
      <c r="AD370" s="57"/>
      <c r="AE370" s="57"/>
      <c r="AF370" s="57"/>
    </row>
    <row r="371">
      <c r="D371" s="128"/>
      <c r="E371" s="319"/>
      <c r="F371" s="57"/>
      <c r="G371" s="183"/>
      <c r="H371" s="57"/>
      <c r="I371" s="183"/>
      <c r="J371" s="57"/>
      <c r="K371" s="183"/>
      <c r="L371" s="57"/>
      <c r="M371" s="183"/>
      <c r="N371" s="57"/>
      <c r="O371" s="183"/>
      <c r="S371" s="57"/>
      <c r="T371" s="57"/>
      <c r="U371" s="128"/>
      <c r="V371" s="57"/>
      <c r="W371" s="57"/>
      <c r="X371" s="57"/>
      <c r="Y371" s="57"/>
      <c r="Z371" s="57"/>
      <c r="AA371" s="57"/>
      <c r="AB371" s="57"/>
      <c r="AC371" s="57"/>
      <c r="AD371" s="57"/>
      <c r="AE371" s="57"/>
      <c r="AF371" s="57"/>
    </row>
    <row r="372">
      <c r="D372" s="128"/>
      <c r="E372" s="319"/>
      <c r="F372" s="57"/>
      <c r="G372" s="183"/>
      <c r="H372" s="57"/>
      <c r="I372" s="183"/>
      <c r="J372" s="57"/>
      <c r="K372" s="183"/>
      <c r="L372" s="57"/>
      <c r="M372" s="183"/>
      <c r="N372" s="57"/>
      <c r="O372" s="183"/>
      <c r="S372" s="57"/>
      <c r="T372" s="57"/>
      <c r="U372" s="128"/>
      <c r="V372" s="57"/>
      <c r="W372" s="57"/>
      <c r="X372" s="57"/>
      <c r="Y372" s="57"/>
      <c r="Z372" s="57"/>
      <c r="AA372" s="57"/>
      <c r="AB372" s="57"/>
      <c r="AC372" s="57"/>
      <c r="AD372" s="57"/>
      <c r="AE372" s="57"/>
      <c r="AF372" s="57"/>
    </row>
    <row r="373">
      <c r="D373" s="128"/>
      <c r="E373" s="319"/>
      <c r="F373" s="57"/>
      <c r="G373" s="183"/>
      <c r="H373" s="57"/>
      <c r="I373" s="183"/>
      <c r="J373" s="57"/>
      <c r="K373" s="183"/>
      <c r="L373" s="57"/>
      <c r="M373" s="183"/>
      <c r="N373" s="57"/>
      <c r="O373" s="183"/>
      <c r="S373" s="57"/>
      <c r="T373" s="57"/>
      <c r="U373" s="128"/>
      <c r="V373" s="57"/>
      <c r="W373" s="57"/>
      <c r="X373" s="57"/>
      <c r="Y373" s="57"/>
      <c r="Z373" s="57"/>
      <c r="AA373" s="57"/>
      <c r="AB373" s="57"/>
      <c r="AC373" s="57"/>
      <c r="AD373" s="57"/>
      <c r="AE373" s="57"/>
      <c r="AF373" s="57"/>
    </row>
    <row r="374">
      <c r="D374" s="128"/>
      <c r="E374" s="319"/>
      <c r="F374" s="57"/>
      <c r="G374" s="183"/>
      <c r="H374" s="57"/>
      <c r="I374" s="183"/>
      <c r="J374" s="57"/>
      <c r="K374" s="183"/>
      <c r="L374" s="57"/>
      <c r="M374" s="183"/>
      <c r="N374" s="57"/>
      <c r="O374" s="183"/>
      <c r="S374" s="57"/>
      <c r="T374" s="57"/>
      <c r="U374" s="128"/>
      <c r="V374" s="57"/>
      <c r="W374" s="57"/>
      <c r="X374" s="57"/>
      <c r="Y374" s="57"/>
      <c r="Z374" s="57"/>
      <c r="AA374" s="57"/>
      <c r="AB374" s="57"/>
      <c r="AC374" s="57"/>
      <c r="AD374" s="57"/>
      <c r="AE374" s="57"/>
      <c r="AF374" s="57"/>
    </row>
    <row r="375">
      <c r="D375" s="128"/>
      <c r="E375" s="319"/>
      <c r="F375" s="57"/>
      <c r="G375" s="183"/>
      <c r="H375" s="57"/>
      <c r="I375" s="183"/>
      <c r="J375" s="57"/>
      <c r="K375" s="183"/>
      <c r="L375" s="57"/>
      <c r="M375" s="183"/>
      <c r="N375" s="57"/>
      <c r="O375" s="183"/>
      <c r="S375" s="57"/>
      <c r="T375" s="57"/>
      <c r="U375" s="128"/>
      <c r="V375" s="57"/>
      <c r="W375" s="57"/>
      <c r="X375" s="57"/>
      <c r="Y375" s="57"/>
      <c r="Z375" s="57"/>
      <c r="AA375" s="57"/>
      <c r="AB375" s="57"/>
      <c r="AC375" s="57"/>
      <c r="AD375" s="57"/>
      <c r="AE375" s="57"/>
      <c r="AF375" s="57"/>
    </row>
    <row r="376">
      <c r="D376" s="128"/>
      <c r="E376" s="320"/>
      <c r="F376" s="57"/>
      <c r="G376" s="259"/>
      <c r="H376" s="57"/>
      <c r="I376" s="259"/>
      <c r="J376" s="57"/>
      <c r="K376" s="259"/>
      <c r="L376" s="57"/>
      <c r="M376" s="259"/>
      <c r="N376" s="57"/>
      <c r="O376" s="259"/>
      <c r="S376" s="57"/>
      <c r="T376" s="57"/>
      <c r="U376" s="128"/>
      <c r="V376" s="57"/>
      <c r="W376" s="57"/>
      <c r="X376" s="57"/>
      <c r="Y376" s="57"/>
      <c r="Z376" s="57"/>
      <c r="AA376" s="57"/>
      <c r="AB376" s="57"/>
      <c r="AC376" s="57"/>
      <c r="AD376" s="57"/>
      <c r="AE376" s="57"/>
      <c r="AF376" s="57"/>
    </row>
    <row r="377">
      <c r="D377" s="128"/>
      <c r="E377" s="319"/>
      <c r="F377" s="57"/>
      <c r="G377" s="183"/>
      <c r="H377" s="57"/>
      <c r="I377" s="183"/>
      <c r="J377" s="57"/>
      <c r="K377" s="183"/>
      <c r="L377" s="57"/>
      <c r="M377" s="183"/>
      <c r="N377" s="57"/>
      <c r="O377" s="183"/>
      <c r="S377" s="57"/>
      <c r="T377" s="57"/>
      <c r="U377" s="128"/>
      <c r="V377" s="57"/>
      <c r="W377" s="57"/>
      <c r="X377" s="57"/>
      <c r="Y377" s="57"/>
      <c r="Z377" s="57"/>
      <c r="AA377" s="57"/>
      <c r="AB377" s="57"/>
      <c r="AC377" s="57"/>
      <c r="AD377" s="57"/>
      <c r="AE377" s="57"/>
      <c r="AF377" s="57"/>
    </row>
    <row r="378">
      <c r="D378" s="128"/>
      <c r="E378" s="319"/>
      <c r="F378" s="57"/>
      <c r="G378" s="183"/>
      <c r="H378" s="57"/>
      <c r="I378" s="183"/>
      <c r="J378" s="57"/>
      <c r="K378" s="183"/>
      <c r="L378" s="57"/>
      <c r="M378" s="183"/>
      <c r="N378" s="57"/>
      <c r="O378" s="183"/>
      <c r="S378" s="57"/>
      <c r="T378" s="57"/>
      <c r="U378" s="128"/>
      <c r="V378" s="57"/>
      <c r="W378" s="57"/>
      <c r="X378" s="57"/>
      <c r="Y378" s="57"/>
      <c r="Z378" s="57"/>
      <c r="AA378" s="57"/>
      <c r="AB378" s="57"/>
      <c r="AC378" s="57"/>
      <c r="AD378" s="57"/>
      <c r="AE378" s="57"/>
      <c r="AF378" s="57"/>
    </row>
    <row r="379">
      <c r="D379" s="128"/>
      <c r="E379" s="319"/>
      <c r="F379" s="57"/>
      <c r="G379" s="183"/>
      <c r="H379" s="57"/>
      <c r="I379" s="183"/>
      <c r="J379" s="57"/>
      <c r="K379" s="183"/>
      <c r="L379" s="57"/>
      <c r="M379" s="183"/>
      <c r="N379" s="57"/>
      <c r="O379" s="183"/>
      <c r="S379" s="57"/>
      <c r="T379" s="57"/>
      <c r="U379" s="128"/>
      <c r="V379" s="57"/>
      <c r="W379" s="57"/>
      <c r="X379" s="57"/>
      <c r="Y379" s="57"/>
      <c r="Z379" s="57"/>
      <c r="AA379" s="57"/>
      <c r="AB379" s="57"/>
      <c r="AC379" s="57"/>
      <c r="AD379" s="57"/>
      <c r="AE379" s="57"/>
      <c r="AF379" s="57"/>
    </row>
    <row r="380">
      <c r="D380" s="128"/>
      <c r="E380" s="319"/>
      <c r="F380" s="57"/>
      <c r="G380" s="183"/>
      <c r="H380" s="57"/>
      <c r="I380" s="183"/>
      <c r="J380" s="57"/>
      <c r="K380" s="183"/>
      <c r="L380" s="57"/>
      <c r="M380" s="183"/>
      <c r="N380" s="57"/>
      <c r="O380" s="183"/>
      <c r="S380" s="57"/>
      <c r="T380" s="57"/>
      <c r="U380" s="128"/>
      <c r="V380" s="57"/>
      <c r="W380" s="57"/>
      <c r="X380" s="57"/>
      <c r="Y380" s="57"/>
      <c r="Z380" s="57"/>
      <c r="AA380" s="57"/>
      <c r="AB380" s="57"/>
      <c r="AC380" s="57"/>
      <c r="AD380" s="57"/>
      <c r="AE380" s="57"/>
      <c r="AF380" s="57"/>
    </row>
    <row r="381">
      <c r="D381" s="128"/>
      <c r="E381" s="319"/>
      <c r="F381" s="57"/>
      <c r="G381" s="183"/>
      <c r="H381" s="57"/>
      <c r="I381" s="183"/>
      <c r="J381" s="57"/>
      <c r="K381" s="183"/>
      <c r="L381" s="57"/>
      <c r="M381" s="183"/>
      <c r="N381" s="57"/>
      <c r="O381" s="183"/>
      <c r="S381" s="57"/>
      <c r="T381" s="57"/>
      <c r="U381" s="128"/>
      <c r="V381" s="57"/>
      <c r="W381" s="57"/>
      <c r="X381" s="57"/>
      <c r="Y381" s="57"/>
      <c r="Z381" s="57"/>
      <c r="AA381" s="57"/>
      <c r="AB381" s="57"/>
      <c r="AC381" s="57"/>
      <c r="AD381" s="57"/>
      <c r="AE381" s="57"/>
      <c r="AF381" s="57"/>
    </row>
    <row r="382">
      <c r="D382" s="128"/>
      <c r="E382" s="319"/>
      <c r="F382" s="57"/>
      <c r="G382" s="183"/>
      <c r="H382" s="57"/>
      <c r="I382" s="183"/>
      <c r="J382" s="57"/>
      <c r="K382" s="183"/>
      <c r="L382" s="57"/>
      <c r="M382" s="183"/>
      <c r="N382" s="57"/>
      <c r="O382" s="183"/>
      <c r="S382" s="57"/>
      <c r="T382" s="57"/>
      <c r="U382" s="128"/>
      <c r="V382" s="57"/>
      <c r="W382" s="57"/>
      <c r="X382" s="57"/>
      <c r="Y382" s="57"/>
      <c r="Z382" s="57"/>
      <c r="AA382" s="57"/>
      <c r="AB382" s="57"/>
      <c r="AC382" s="57"/>
      <c r="AD382" s="57"/>
      <c r="AE382" s="57"/>
      <c r="AF382" s="57"/>
    </row>
    <row r="383">
      <c r="D383" s="128"/>
      <c r="E383" s="319"/>
      <c r="F383" s="57"/>
      <c r="G383" s="183"/>
      <c r="H383" s="57"/>
      <c r="I383" s="183"/>
      <c r="J383" s="57"/>
      <c r="K383" s="183"/>
      <c r="L383" s="57"/>
      <c r="M383" s="183"/>
      <c r="N383" s="57"/>
      <c r="O383" s="183"/>
      <c r="S383" s="57"/>
      <c r="T383" s="57"/>
      <c r="U383" s="128"/>
      <c r="V383" s="57"/>
      <c r="W383" s="57"/>
      <c r="X383" s="57"/>
      <c r="Y383" s="57"/>
      <c r="Z383" s="57"/>
      <c r="AA383" s="57"/>
      <c r="AB383" s="57"/>
      <c r="AC383" s="57"/>
      <c r="AD383" s="57"/>
      <c r="AE383" s="57"/>
      <c r="AF383" s="57"/>
    </row>
    <row r="384">
      <c r="D384" s="128"/>
      <c r="E384" s="319"/>
      <c r="F384" s="57"/>
      <c r="G384" s="183"/>
      <c r="H384" s="57"/>
      <c r="I384" s="183"/>
      <c r="J384" s="57"/>
      <c r="K384" s="183"/>
      <c r="L384" s="57"/>
      <c r="M384" s="183"/>
      <c r="N384" s="57"/>
      <c r="O384" s="183"/>
      <c r="S384" s="57"/>
      <c r="T384" s="57"/>
      <c r="U384" s="128"/>
      <c r="V384" s="57"/>
      <c r="W384" s="57"/>
      <c r="X384" s="57"/>
      <c r="Y384" s="57"/>
      <c r="Z384" s="57"/>
      <c r="AA384" s="57"/>
      <c r="AB384" s="57"/>
      <c r="AC384" s="57"/>
      <c r="AD384" s="57"/>
      <c r="AE384" s="57"/>
      <c r="AF384" s="57"/>
    </row>
    <row r="385">
      <c r="D385" s="128"/>
      <c r="E385" s="319"/>
      <c r="F385" s="57"/>
      <c r="G385" s="183"/>
      <c r="H385" s="57"/>
      <c r="I385" s="183"/>
      <c r="J385" s="57"/>
      <c r="K385" s="183"/>
      <c r="L385" s="57"/>
      <c r="M385" s="183"/>
      <c r="N385" s="57"/>
      <c r="O385" s="183"/>
      <c r="S385" s="57"/>
      <c r="T385" s="57"/>
      <c r="U385" s="128"/>
      <c r="V385" s="57"/>
      <c r="W385" s="57"/>
      <c r="X385" s="57"/>
      <c r="Y385" s="57"/>
      <c r="Z385" s="57"/>
      <c r="AA385" s="57"/>
      <c r="AB385" s="57"/>
      <c r="AC385" s="57"/>
      <c r="AD385" s="57"/>
      <c r="AE385" s="57"/>
      <c r="AF385" s="57"/>
    </row>
    <row r="386">
      <c r="D386" s="128"/>
      <c r="E386" s="319"/>
      <c r="F386" s="57"/>
      <c r="G386" s="183"/>
      <c r="H386" s="57"/>
      <c r="I386" s="183"/>
      <c r="J386" s="57"/>
      <c r="K386" s="183"/>
      <c r="L386" s="57"/>
      <c r="M386" s="183"/>
      <c r="N386" s="57"/>
      <c r="O386" s="183"/>
      <c r="S386" s="57"/>
      <c r="T386" s="57"/>
      <c r="U386" s="128"/>
      <c r="V386" s="57"/>
      <c r="W386" s="57"/>
      <c r="X386" s="57"/>
      <c r="Y386" s="57"/>
      <c r="Z386" s="57"/>
      <c r="AA386" s="57"/>
      <c r="AB386" s="57"/>
      <c r="AC386" s="57"/>
      <c r="AD386" s="57"/>
      <c r="AE386" s="57"/>
      <c r="AF386" s="57"/>
    </row>
    <row r="387">
      <c r="D387" s="128"/>
      <c r="E387" s="319"/>
      <c r="F387" s="57"/>
      <c r="G387" s="183"/>
      <c r="H387" s="57"/>
      <c r="I387" s="183"/>
      <c r="J387" s="57"/>
      <c r="K387" s="183"/>
      <c r="L387" s="57"/>
      <c r="M387" s="183"/>
      <c r="N387" s="57"/>
      <c r="O387" s="183"/>
      <c r="S387" s="57"/>
      <c r="T387" s="57"/>
      <c r="U387" s="128"/>
      <c r="V387" s="57"/>
      <c r="W387" s="57"/>
      <c r="X387" s="57"/>
      <c r="Y387" s="57"/>
      <c r="Z387" s="57"/>
      <c r="AA387" s="57"/>
      <c r="AB387" s="57"/>
      <c r="AC387" s="57"/>
      <c r="AD387" s="57"/>
      <c r="AE387" s="57"/>
      <c r="AF387" s="57"/>
    </row>
    <row r="388">
      <c r="D388" s="128"/>
      <c r="E388" s="319"/>
      <c r="F388" s="57"/>
      <c r="G388" s="183"/>
      <c r="H388" s="57"/>
      <c r="I388" s="183"/>
      <c r="J388" s="57"/>
      <c r="K388" s="183"/>
      <c r="L388" s="57"/>
      <c r="M388" s="183"/>
      <c r="N388" s="57"/>
      <c r="O388" s="183"/>
      <c r="S388" s="57"/>
      <c r="T388" s="57"/>
      <c r="U388" s="128"/>
      <c r="V388" s="57"/>
      <c r="W388" s="57"/>
      <c r="X388" s="57"/>
      <c r="Y388" s="57"/>
      <c r="Z388" s="57"/>
      <c r="AA388" s="57"/>
      <c r="AB388" s="57"/>
      <c r="AC388" s="57"/>
      <c r="AD388" s="57"/>
      <c r="AE388" s="57"/>
      <c r="AF388" s="57"/>
    </row>
    <row r="389">
      <c r="D389" s="128"/>
      <c r="E389" s="319"/>
      <c r="F389" s="57"/>
      <c r="G389" s="183"/>
      <c r="H389" s="57"/>
      <c r="I389" s="183"/>
      <c r="J389" s="57"/>
      <c r="K389" s="183"/>
      <c r="L389" s="57"/>
      <c r="M389" s="183"/>
      <c r="N389" s="57"/>
      <c r="O389" s="183"/>
      <c r="S389" s="57"/>
      <c r="T389" s="57"/>
      <c r="U389" s="128"/>
      <c r="V389" s="57"/>
      <c r="W389" s="57"/>
      <c r="X389" s="57"/>
      <c r="Y389" s="57"/>
      <c r="Z389" s="57"/>
      <c r="AA389" s="57"/>
      <c r="AB389" s="57"/>
      <c r="AC389" s="57"/>
      <c r="AD389" s="57"/>
      <c r="AE389" s="57"/>
      <c r="AF389" s="57"/>
    </row>
    <row r="390">
      <c r="D390" s="128"/>
      <c r="E390" s="319"/>
      <c r="F390" s="57"/>
      <c r="G390" s="183"/>
      <c r="H390" s="57"/>
      <c r="I390" s="183"/>
      <c r="J390" s="57"/>
      <c r="K390" s="183"/>
      <c r="L390" s="57"/>
      <c r="M390" s="183"/>
      <c r="N390" s="57"/>
      <c r="O390" s="183"/>
      <c r="S390" s="57"/>
      <c r="T390" s="57"/>
      <c r="U390" s="128"/>
      <c r="V390" s="57"/>
      <c r="W390" s="57"/>
      <c r="X390" s="57"/>
      <c r="Y390" s="57"/>
      <c r="Z390" s="57"/>
      <c r="AA390" s="57"/>
      <c r="AB390" s="57"/>
      <c r="AC390" s="57"/>
      <c r="AD390" s="57"/>
      <c r="AE390" s="57"/>
      <c r="AF390" s="57"/>
    </row>
    <row r="391">
      <c r="D391" s="128"/>
      <c r="E391" s="319"/>
      <c r="F391" s="57"/>
      <c r="G391" s="183"/>
      <c r="H391" s="57"/>
      <c r="I391" s="183"/>
      <c r="J391" s="57"/>
      <c r="K391" s="183"/>
      <c r="L391" s="57"/>
      <c r="M391" s="183"/>
      <c r="N391" s="57"/>
      <c r="O391" s="183"/>
      <c r="S391" s="57"/>
      <c r="T391" s="57"/>
      <c r="U391" s="128"/>
      <c r="V391" s="57"/>
      <c r="W391" s="57"/>
      <c r="X391" s="57"/>
      <c r="Y391" s="57"/>
      <c r="Z391" s="57"/>
      <c r="AA391" s="57"/>
      <c r="AB391" s="57"/>
      <c r="AC391" s="57"/>
      <c r="AD391" s="57"/>
      <c r="AE391" s="57"/>
      <c r="AF391" s="57"/>
    </row>
    <row r="392">
      <c r="D392" s="128"/>
      <c r="E392" s="319"/>
      <c r="F392" s="57"/>
      <c r="G392" s="183"/>
      <c r="H392" s="57"/>
      <c r="I392" s="183"/>
      <c r="J392" s="57"/>
      <c r="K392" s="183"/>
      <c r="L392" s="57"/>
      <c r="M392" s="183"/>
      <c r="N392" s="57"/>
      <c r="O392" s="183"/>
      <c r="S392" s="57"/>
      <c r="T392" s="57"/>
      <c r="U392" s="128"/>
      <c r="V392" s="57"/>
      <c r="W392" s="57"/>
      <c r="X392" s="57"/>
      <c r="Y392" s="57"/>
      <c r="Z392" s="57"/>
      <c r="AA392" s="57"/>
      <c r="AB392" s="57"/>
      <c r="AC392" s="57"/>
      <c r="AD392" s="57"/>
      <c r="AE392" s="57"/>
      <c r="AF392" s="57"/>
    </row>
    <row r="393">
      <c r="D393" s="128"/>
      <c r="E393" s="319"/>
      <c r="F393" s="57"/>
      <c r="G393" s="183"/>
      <c r="H393" s="57"/>
      <c r="I393" s="183"/>
      <c r="J393" s="57"/>
      <c r="K393" s="183"/>
      <c r="L393" s="57"/>
      <c r="M393" s="183"/>
      <c r="N393" s="57"/>
      <c r="O393" s="183"/>
      <c r="S393" s="57"/>
      <c r="T393" s="57"/>
      <c r="U393" s="128"/>
      <c r="V393" s="57"/>
      <c r="W393" s="57"/>
      <c r="X393" s="57"/>
      <c r="Y393" s="57"/>
      <c r="Z393" s="57"/>
      <c r="AA393" s="57"/>
      <c r="AB393" s="57"/>
      <c r="AC393" s="57"/>
      <c r="AD393" s="57"/>
      <c r="AE393" s="57"/>
      <c r="AF393" s="57"/>
    </row>
    <row r="394">
      <c r="D394" s="128"/>
      <c r="E394" s="319"/>
      <c r="F394" s="57"/>
      <c r="G394" s="183"/>
      <c r="H394" s="57"/>
      <c r="I394" s="183"/>
      <c r="J394" s="57"/>
      <c r="K394" s="183"/>
      <c r="L394" s="57"/>
      <c r="M394" s="183"/>
      <c r="N394" s="57"/>
      <c r="O394" s="183"/>
      <c r="S394" s="57"/>
      <c r="T394" s="57"/>
      <c r="U394" s="128"/>
      <c r="V394" s="57"/>
      <c r="W394" s="57"/>
      <c r="X394" s="57"/>
      <c r="Y394" s="57"/>
      <c r="Z394" s="57"/>
      <c r="AA394" s="57"/>
      <c r="AB394" s="57"/>
      <c r="AC394" s="57"/>
      <c r="AD394" s="57"/>
      <c r="AE394" s="57"/>
      <c r="AF394" s="57"/>
    </row>
    <row r="395">
      <c r="D395" s="128"/>
      <c r="E395" s="319"/>
      <c r="F395" s="57"/>
      <c r="G395" s="183"/>
      <c r="H395" s="57"/>
      <c r="I395" s="183"/>
      <c r="J395" s="57"/>
      <c r="K395" s="183"/>
      <c r="L395" s="57"/>
      <c r="M395" s="183"/>
      <c r="N395" s="57"/>
      <c r="O395" s="183"/>
      <c r="S395" s="57"/>
      <c r="T395" s="57"/>
      <c r="U395" s="128"/>
      <c r="V395" s="57"/>
      <c r="W395" s="57"/>
      <c r="X395" s="57"/>
      <c r="Y395" s="57"/>
      <c r="Z395" s="57"/>
      <c r="AA395" s="57"/>
      <c r="AB395" s="57"/>
      <c r="AC395" s="57"/>
      <c r="AD395" s="57"/>
      <c r="AE395" s="57"/>
      <c r="AF395" s="57"/>
    </row>
    <row r="396">
      <c r="D396" s="128"/>
      <c r="E396" s="319"/>
      <c r="F396" s="57"/>
      <c r="G396" s="183"/>
      <c r="H396" s="57"/>
      <c r="I396" s="183"/>
      <c r="J396" s="57"/>
      <c r="K396" s="183"/>
      <c r="L396" s="57"/>
      <c r="M396" s="183"/>
      <c r="N396" s="57"/>
      <c r="O396" s="183"/>
      <c r="S396" s="57"/>
      <c r="T396" s="57"/>
      <c r="U396" s="128"/>
      <c r="V396" s="57"/>
      <c r="W396" s="57"/>
      <c r="X396" s="57"/>
      <c r="Y396" s="57"/>
      <c r="Z396" s="57"/>
      <c r="AA396" s="57"/>
      <c r="AB396" s="57"/>
      <c r="AC396" s="57"/>
      <c r="AD396" s="57"/>
      <c r="AE396" s="57"/>
      <c r="AF396" s="57"/>
    </row>
    <row r="397">
      <c r="D397" s="128"/>
      <c r="E397" s="319"/>
      <c r="F397" s="57"/>
      <c r="G397" s="183"/>
      <c r="H397" s="57"/>
      <c r="I397" s="183"/>
      <c r="J397" s="57"/>
      <c r="K397" s="183"/>
      <c r="L397" s="57"/>
      <c r="M397" s="183"/>
      <c r="N397" s="57"/>
      <c r="O397" s="183"/>
      <c r="S397" s="57"/>
      <c r="T397" s="57"/>
      <c r="U397" s="128"/>
      <c r="V397" s="57"/>
      <c r="W397" s="57"/>
      <c r="X397" s="57"/>
      <c r="Y397" s="57"/>
      <c r="Z397" s="57"/>
      <c r="AA397" s="57"/>
      <c r="AB397" s="57"/>
      <c r="AC397" s="57"/>
      <c r="AD397" s="57"/>
      <c r="AE397" s="57"/>
      <c r="AF397" s="57"/>
    </row>
    <row r="398">
      <c r="D398" s="128"/>
      <c r="E398" s="319"/>
      <c r="F398" s="57"/>
      <c r="G398" s="183"/>
      <c r="H398" s="57"/>
      <c r="I398" s="183"/>
      <c r="J398" s="57"/>
      <c r="K398" s="183"/>
      <c r="L398" s="57"/>
      <c r="M398" s="183"/>
      <c r="N398" s="57"/>
      <c r="O398" s="183"/>
      <c r="S398" s="57"/>
      <c r="T398" s="57"/>
      <c r="U398" s="128"/>
      <c r="V398" s="57"/>
      <c r="W398" s="57"/>
      <c r="X398" s="57"/>
      <c r="Y398" s="57"/>
      <c r="Z398" s="57"/>
      <c r="AA398" s="57"/>
      <c r="AB398" s="57"/>
      <c r="AC398" s="57"/>
      <c r="AD398" s="57"/>
      <c r="AE398" s="57"/>
      <c r="AF398" s="57"/>
    </row>
    <row r="399">
      <c r="D399" s="128"/>
      <c r="E399" s="319"/>
      <c r="F399" s="57"/>
      <c r="G399" s="183"/>
      <c r="H399" s="57"/>
      <c r="I399" s="183"/>
      <c r="J399" s="57"/>
      <c r="K399" s="183"/>
      <c r="L399" s="57"/>
      <c r="M399" s="183"/>
      <c r="N399" s="57"/>
      <c r="O399" s="183"/>
      <c r="S399" s="57"/>
      <c r="T399" s="57"/>
      <c r="U399" s="128"/>
      <c r="V399" s="57"/>
      <c r="W399" s="57"/>
      <c r="X399" s="57"/>
      <c r="Y399" s="57"/>
      <c r="Z399" s="57"/>
      <c r="AA399" s="57"/>
      <c r="AB399" s="57"/>
      <c r="AC399" s="57"/>
      <c r="AD399" s="57"/>
      <c r="AE399" s="57"/>
      <c r="AF399" s="57"/>
    </row>
    <row r="400">
      <c r="D400" s="128"/>
      <c r="E400" s="319"/>
      <c r="F400" s="57"/>
      <c r="G400" s="183"/>
      <c r="H400" s="57"/>
      <c r="I400" s="183"/>
      <c r="J400" s="57"/>
      <c r="K400" s="183"/>
      <c r="L400" s="57"/>
      <c r="M400" s="183"/>
      <c r="N400" s="57"/>
      <c r="O400" s="183"/>
      <c r="S400" s="57"/>
      <c r="T400" s="57"/>
      <c r="U400" s="128"/>
      <c r="V400" s="57"/>
      <c r="W400" s="57"/>
      <c r="X400" s="57"/>
      <c r="Y400" s="57"/>
      <c r="Z400" s="57"/>
      <c r="AA400" s="57"/>
      <c r="AB400" s="57"/>
      <c r="AC400" s="57"/>
      <c r="AD400" s="57"/>
      <c r="AE400" s="57"/>
      <c r="AF400" s="57"/>
    </row>
    <row r="401">
      <c r="D401" s="128"/>
      <c r="E401" s="319"/>
      <c r="F401" s="57"/>
      <c r="G401" s="183"/>
      <c r="H401" s="57"/>
      <c r="I401" s="183"/>
      <c r="J401" s="57"/>
      <c r="K401" s="183"/>
      <c r="L401" s="57"/>
      <c r="M401" s="183"/>
      <c r="N401" s="57"/>
      <c r="O401" s="183"/>
      <c r="S401" s="57"/>
      <c r="T401" s="57"/>
      <c r="U401" s="128"/>
      <c r="V401" s="57"/>
      <c r="W401" s="57"/>
      <c r="X401" s="57"/>
      <c r="Y401" s="57"/>
      <c r="Z401" s="57"/>
      <c r="AA401" s="57"/>
      <c r="AB401" s="57"/>
      <c r="AC401" s="57"/>
      <c r="AD401" s="57"/>
      <c r="AE401" s="57"/>
      <c r="AF401" s="57"/>
    </row>
    <row r="402">
      <c r="D402" s="128"/>
      <c r="E402" s="319"/>
      <c r="F402" s="57"/>
      <c r="G402" s="183"/>
      <c r="H402" s="57"/>
      <c r="I402" s="183"/>
      <c r="J402" s="57"/>
      <c r="K402" s="183"/>
      <c r="L402" s="57"/>
      <c r="M402" s="183"/>
      <c r="N402" s="57"/>
      <c r="O402" s="183"/>
      <c r="S402" s="57"/>
      <c r="T402" s="57"/>
      <c r="U402" s="128"/>
      <c r="V402" s="57"/>
      <c r="W402" s="57"/>
      <c r="X402" s="57"/>
      <c r="Y402" s="57"/>
      <c r="Z402" s="57"/>
      <c r="AA402" s="57"/>
      <c r="AB402" s="57"/>
      <c r="AC402" s="57"/>
      <c r="AD402" s="57"/>
      <c r="AE402" s="57"/>
      <c r="AF402" s="57"/>
    </row>
    <row r="403">
      <c r="D403" s="128"/>
      <c r="E403" s="319"/>
      <c r="F403" s="57"/>
      <c r="G403" s="183"/>
      <c r="H403" s="57"/>
      <c r="I403" s="183"/>
      <c r="J403" s="57"/>
      <c r="K403" s="183"/>
      <c r="L403" s="57"/>
      <c r="M403" s="183"/>
      <c r="N403" s="57"/>
      <c r="O403" s="183"/>
      <c r="S403" s="57"/>
      <c r="T403" s="57"/>
      <c r="U403" s="128"/>
      <c r="V403" s="57"/>
      <c r="W403" s="57"/>
      <c r="X403" s="57"/>
      <c r="Y403" s="57"/>
      <c r="Z403" s="57"/>
      <c r="AA403" s="57"/>
      <c r="AB403" s="57"/>
      <c r="AC403" s="57"/>
      <c r="AD403" s="57"/>
      <c r="AE403" s="57"/>
      <c r="AF403" s="57"/>
    </row>
    <row r="404">
      <c r="D404" s="128"/>
      <c r="E404" s="319"/>
      <c r="F404" s="57"/>
      <c r="G404" s="183"/>
      <c r="H404" s="57"/>
      <c r="I404" s="183"/>
      <c r="J404" s="57"/>
      <c r="K404" s="183"/>
      <c r="L404" s="57"/>
      <c r="M404" s="183"/>
      <c r="N404" s="57"/>
      <c r="O404" s="183"/>
      <c r="S404" s="57"/>
      <c r="T404" s="57"/>
      <c r="U404" s="128"/>
      <c r="V404" s="57"/>
      <c r="W404" s="57"/>
      <c r="X404" s="57"/>
      <c r="Y404" s="57"/>
      <c r="Z404" s="57"/>
      <c r="AA404" s="57"/>
      <c r="AB404" s="57"/>
      <c r="AC404" s="57"/>
      <c r="AD404" s="57"/>
      <c r="AE404" s="57"/>
      <c r="AF404" s="57"/>
    </row>
    <row r="405">
      <c r="D405" s="128"/>
      <c r="E405" s="319"/>
      <c r="F405" s="57"/>
      <c r="G405" s="183"/>
      <c r="H405" s="57"/>
      <c r="I405" s="183"/>
      <c r="J405" s="57"/>
      <c r="K405" s="183"/>
      <c r="L405" s="57"/>
      <c r="M405" s="183"/>
      <c r="N405" s="57"/>
      <c r="O405" s="183"/>
      <c r="S405" s="57"/>
      <c r="T405" s="57"/>
      <c r="U405" s="128"/>
      <c r="V405" s="57"/>
      <c r="W405" s="57"/>
      <c r="X405" s="57"/>
      <c r="Y405" s="57"/>
      <c r="Z405" s="57"/>
      <c r="AA405" s="57"/>
      <c r="AB405" s="57"/>
      <c r="AC405" s="57"/>
      <c r="AD405" s="57"/>
      <c r="AE405" s="57"/>
      <c r="AF405" s="57"/>
    </row>
    <row r="406">
      <c r="D406" s="128"/>
      <c r="E406" s="319"/>
      <c r="F406" s="57"/>
      <c r="G406" s="183"/>
      <c r="H406" s="57"/>
      <c r="I406" s="183"/>
      <c r="J406" s="57"/>
      <c r="K406" s="183"/>
      <c r="L406" s="57"/>
      <c r="M406" s="183"/>
      <c r="N406" s="57"/>
      <c r="O406" s="183"/>
      <c r="S406" s="57"/>
      <c r="T406" s="57"/>
      <c r="U406" s="128"/>
      <c r="V406" s="57"/>
      <c r="W406" s="57"/>
      <c r="X406" s="57"/>
      <c r="Y406" s="57"/>
      <c r="Z406" s="57"/>
      <c r="AA406" s="57"/>
      <c r="AB406" s="57"/>
      <c r="AC406" s="57"/>
      <c r="AD406" s="57"/>
      <c r="AE406" s="57"/>
      <c r="AF406" s="57"/>
    </row>
    <row r="407">
      <c r="D407" s="128"/>
      <c r="E407" s="319"/>
      <c r="F407" s="57"/>
      <c r="G407" s="183"/>
      <c r="H407" s="57"/>
      <c r="I407" s="183"/>
      <c r="J407" s="57"/>
      <c r="K407" s="183"/>
      <c r="L407" s="57"/>
      <c r="M407" s="183"/>
      <c r="N407" s="57"/>
      <c r="O407" s="183"/>
      <c r="S407" s="57"/>
      <c r="T407" s="57"/>
      <c r="U407" s="128"/>
      <c r="V407" s="57"/>
      <c r="W407" s="57"/>
      <c r="X407" s="57"/>
      <c r="Y407" s="57"/>
      <c r="Z407" s="57"/>
      <c r="AA407" s="57"/>
      <c r="AB407" s="57"/>
      <c r="AC407" s="57"/>
      <c r="AD407" s="57"/>
      <c r="AE407" s="57"/>
      <c r="AF407" s="57"/>
    </row>
    <row r="408">
      <c r="D408" s="128"/>
      <c r="E408" s="319"/>
      <c r="F408" s="57"/>
      <c r="G408" s="183"/>
      <c r="H408" s="57"/>
      <c r="I408" s="183"/>
      <c r="J408" s="57"/>
      <c r="K408" s="183"/>
      <c r="L408" s="57"/>
      <c r="M408" s="183"/>
      <c r="N408" s="57"/>
      <c r="O408" s="183"/>
      <c r="S408" s="57"/>
      <c r="T408" s="57"/>
      <c r="U408" s="128"/>
      <c r="V408" s="57"/>
      <c r="W408" s="57"/>
      <c r="X408" s="57"/>
      <c r="Y408" s="57"/>
      <c r="Z408" s="57"/>
      <c r="AA408" s="57"/>
      <c r="AB408" s="57"/>
      <c r="AC408" s="57"/>
      <c r="AD408" s="57"/>
      <c r="AE408" s="57"/>
      <c r="AF408" s="57"/>
    </row>
    <row r="409">
      <c r="D409" s="128"/>
      <c r="E409" s="319"/>
      <c r="F409" s="57"/>
      <c r="G409" s="183"/>
      <c r="H409" s="57"/>
      <c r="I409" s="183"/>
      <c r="J409" s="57"/>
      <c r="K409" s="183"/>
      <c r="L409" s="57"/>
      <c r="M409" s="183"/>
      <c r="N409" s="57"/>
      <c r="O409" s="183"/>
      <c r="S409" s="57"/>
      <c r="T409" s="57"/>
      <c r="U409" s="128"/>
      <c r="V409" s="57"/>
      <c r="W409" s="57"/>
      <c r="X409" s="57"/>
      <c r="Y409" s="57"/>
      <c r="Z409" s="57"/>
      <c r="AA409" s="57"/>
      <c r="AB409" s="57"/>
      <c r="AC409" s="57"/>
      <c r="AD409" s="57"/>
      <c r="AE409" s="57"/>
      <c r="AF409" s="57"/>
    </row>
    <row r="410">
      <c r="D410" s="128"/>
      <c r="E410" s="319"/>
      <c r="F410" s="57"/>
      <c r="G410" s="183"/>
      <c r="H410" s="57"/>
      <c r="I410" s="183"/>
      <c r="J410" s="57"/>
      <c r="K410" s="183"/>
      <c r="L410" s="57"/>
      <c r="M410" s="183"/>
      <c r="N410" s="57"/>
      <c r="O410" s="183"/>
      <c r="S410" s="57"/>
      <c r="T410" s="57"/>
      <c r="U410" s="128"/>
      <c r="V410" s="57"/>
      <c r="W410" s="57"/>
      <c r="X410" s="57"/>
      <c r="Y410" s="57"/>
      <c r="Z410" s="57"/>
      <c r="AA410" s="57"/>
      <c r="AB410" s="57"/>
      <c r="AC410" s="57"/>
      <c r="AD410" s="57"/>
      <c r="AE410" s="57"/>
      <c r="AF410" s="57"/>
    </row>
    <row r="411">
      <c r="D411" s="128"/>
      <c r="E411" s="319"/>
      <c r="F411" s="57"/>
      <c r="G411" s="183"/>
      <c r="H411" s="57"/>
      <c r="I411" s="183"/>
      <c r="J411" s="57"/>
      <c r="K411" s="183"/>
      <c r="L411" s="57"/>
      <c r="M411" s="183"/>
      <c r="N411" s="57"/>
      <c r="O411" s="183"/>
      <c r="S411" s="57"/>
      <c r="T411" s="57"/>
      <c r="U411" s="128"/>
      <c r="V411" s="57"/>
      <c r="W411" s="57"/>
      <c r="X411" s="57"/>
      <c r="Y411" s="57"/>
      <c r="Z411" s="57"/>
      <c r="AA411" s="57"/>
      <c r="AB411" s="57"/>
      <c r="AC411" s="57"/>
      <c r="AD411" s="57"/>
      <c r="AE411" s="57"/>
      <c r="AF411" s="57"/>
    </row>
    <row r="412">
      <c r="D412" s="128"/>
      <c r="E412" s="319"/>
      <c r="F412" s="57"/>
      <c r="G412" s="183"/>
      <c r="H412" s="57"/>
      <c r="I412" s="183"/>
      <c r="J412" s="57"/>
      <c r="K412" s="183"/>
      <c r="L412" s="57"/>
      <c r="M412" s="183"/>
      <c r="N412" s="57"/>
      <c r="O412" s="183"/>
      <c r="S412" s="57"/>
      <c r="T412" s="57"/>
      <c r="U412" s="128"/>
      <c r="V412" s="57"/>
      <c r="W412" s="57"/>
      <c r="X412" s="57"/>
      <c r="Y412" s="57"/>
      <c r="Z412" s="57"/>
      <c r="AA412" s="57"/>
      <c r="AB412" s="57"/>
      <c r="AC412" s="57"/>
      <c r="AD412" s="57"/>
      <c r="AE412" s="57"/>
      <c r="AF412" s="57"/>
    </row>
    <row r="413">
      <c r="D413" s="128"/>
      <c r="E413" s="319"/>
      <c r="F413" s="57"/>
      <c r="G413" s="183"/>
      <c r="H413" s="57"/>
      <c r="I413" s="183"/>
      <c r="J413" s="57"/>
      <c r="K413" s="183"/>
      <c r="L413" s="57"/>
      <c r="M413" s="183"/>
      <c r="N413" s="57"/>
      <c r="O413" s="183"/>
      <c r="S413" s="57"/>
      <c r="T413" s="57"/>
      <c r="U413" s="128"/>
      <c r="V413" s="57"/>
      <c r="W413" s="57"/>
      <c r="X413" s="57"/>
      <c r="Y413" s="57"/>
      <c r="Z413" s="57"/>
      <c r="AA413" s="57"/>
      <c r="AB413" s="57"/>
      <c r="AC413" s="57"/>
      <c r="AD413" s="57"/>
      <c r="AE413" s="57"/>
      <c r="AF413" s="57"/>
    </row>
    <row r="414">
      <c r="D414" s="128"/>
      <c r="E414" s="319"/>
      <c r="F414" s="57"/>
      <c r="G414" s="183"/>
      <c r="H414" s="57"/>
      <c r="I414" s="183"/>
      <c r="J414" s="57"/>
      <c r="K414" s="183"/>
      <c r="L414" s="57"/>
      <c r="M414" s="183"/>
      <c r="N414" s="57"/>
      <c r="O414" s="183"/>
      <c r="S414" s="57"/>
      <c r="T414" s="57"/>
      <c r="U414" s="128"/>
      <c r="V414" s="57"/>
      <c r="W414" s="57"/>
      <c r="X414" s="57"/>
      <c r="Y414" s="57"/>
      <c r="Z414" s="57"/>
      <c r="AA414" s="57"/>
      <c r="AB414" s="57"/>
      <c r="AC414" s="57"/>
      <c r="AD414" s="57"/>
      <c r="AE414" s="57"/>
      <c r="AF414" s="57"/>
    </row>
    <row r="415">
      <c r="D415" s="128"/>
      <c r="E415" s="319"/>
      <c r="F415" s="57"/>
      <c r="G415" s="183"/>
      <c r="H415" s="57"/>
      <c r="I415" s="183"/>
      <c r="J415" s="57"/>
      <c r="K415" s="183"/>
      <c r="L415" s="57"/>
      <c r="M415" s="183"/>
      <c r="N415" s="57"/>
      <c r="O415" s="183"/>
      <c r="S415" s="57"/>
      <c r="T415" s="57"/>
      <c r="U415" s="128"/>
      <c r="V415" s="57"/>
      <c r="W415" s="57"/>
      <c r="X415" s="57"/>
      <c r="Y415" s="57"/>
      <c r="Z415" s="57"/>
      <c r="AA415" s="57"/>
      <c r="AB415" s="57"/>
      <c r="AC415" s="57"/>
      <c r="AD415" s="57"/>
      <c r="AE415" s="57"/>
      <c r="AF415" s="57"/>
    </row>
    <row r="416">
      <c r="D416" s="128"/>
      <c r="E416" s="319"/>
      <c r="F416" s="57"/>
      <c r="G416" s="183"/>
      <c r="H416" s="57"/>
      <c r="I416" s="183"/>
      <c r="J416" s="57"/>
      <c r="K416" s="183"/>
      <c r="L416" s="57"/>
      <c r="M416" s="183"/>
      <c r="N416" s="57"/>
      <c r="O416" s="183"/>
      <c r="S416" s="57"/>
      <c r="T416" s="57"/>
      <c r="U416" s="128"/>
      <c r="V416" s="57"/>
      <c r="W416" s="57"/>
      <c r="X416" s="57"/>
      <c r="Y416" s="57"/>
      <c r="Z416" s="57"/>
      <c r="AA416" s="57"/>
      <c r="AB416" s="57"/>
      <c r="AC416" s="57"/>
      <c r="AD416" s="57"/>
      <c r="AE416" s="57"/>
      <c r="AF416" s="57"/>
    </row>
    <row r="417">
      <c r="D417" s="128"/>
      <c r="E417" s="319"/>
      <c r="F417" s="57"/>
      <c r="G417" s="183"/>
      <c r="H417" s="57"/>
      <c r="I417" s="183"/>
      <c r="J417" s="57"/>
      <c r="K417" s="183"/>
      <c r="L417" s="57"/>
      <c r="M417" s="183"/>
      <c r="N417" s="57"/>
      <c r="O417" s="183"/>
      <c r="S417" s="57"/>
      <c r="T417" s="57"/>
      <c r="U417" s="128"/>
      <c r="V417" s="57"/>
      <c r="W417" s="57"/>
      <c r="X417" s="57"/>
      <c r="Y417" s="57"/>
      <c r="Z417" s="57"/>
      <c r="AA417" s="57"/>
      <c r="AB417" s="57"/>
      <c r="AC417" s="57"/>
      <c r="AD417" s="57"/>
      <c r="AE417" s="57"/>
      <c r="AF417" s="57"/>
    </row>
    <row r="418">
      <c r="D418" s="128"/>
      <c r="E418" s="319"/>
      <c r="F418" s="57"/>
      <c r="G418" s="183"/>
      <c r="H418" s="57"/>
      <c r="I418" s="183"/>
      <c r="J418" s="57"/>
      <c r="K418" s="183"/>
      <c r="L418" s="57"/>
      <c r="M418" s="183"/>
      <c r="N418" s="57"/>
      <c r="O418" s="183"/>
      <c r="S418" s="57"/>
      <c r="T418" s="57"/>
      <c r="U418" s="128"/>
      <c r="V418" s="57"/>
      <c r="W418" s="57"/>
      <c r="X418" s="57"/>
      <c r="Y418" s="57"/>
      <c r="Z418" s="57"/>
      <c r="AA418" s="57"/>
      <c r="AB418" s="57"/>
      <c r="AC418" s="57"/>
      <c r="AD418" s="57"/>
      <c r="AE418" s="57"/>
      <c r="AF418" s="57"/>
    </row>
    <row r="419">
      <c r="D419" s="128"/>
      <c r="E419" s="319"/>
      <c r="F419" s="57"/>
      <c r="G419" s="183"/>
      <c r="H419" s="57"/>
      <c r="I419" s="183"/>
      <c r="J419" s="57"/>
      <c r="K419" s="183"/>
      <c r="L419" s="57"/>
      <c r="M419" s="183"/>
      <c r="N419" s="57"/>
      <c r="O419" s="183"/>
      <c r="S419" s="57"/>
      <c r="T419" s="57"/>
      <c r="U419" s="128"/>
      <c r="V419" s="57"/>
      <c r="W419" s="57"/>
      <c r="X419" s="57"/>
      <c r="Y419" s="57"/>
      <c r="Z419" s="57"/>
      <c r="AA419" s="57"/>
      <c r="AB419" s="57"/>
      <c r="AC419" s="57"/>
      <c r="AD419" s="57"/>
      <c r="AE419" s="57"/>
      <c r="AF419" s="57"/>
    </row>
    <row r="420">
      <c r="D420" s="128"/>
      <c r="E420" s="319"/>
      <c r="F420" s="57"/>
      <c r="G420" s="183"/>
      <c r="H420" s="57"/>
      <c r="I420" s="183"/>
      <c r="J420" s="57"/>
      <c r="K420" s="183"/>
      <c r="L420" s="57"/>
      <c r="M420" s="183"/>
      <c r="N420" s="57"/>
      <c r="O420" s="183"/>
      <c r="S420" s="57"/>
      <c r="T420" s="57"/>
      <c r="U420" s="128"/>
      <c r="V420" s="57"/>
      <c r="W420" s="57"/>
      <c r="X420" s="57"/>
      <c r="Y420" s="57"/>
      <c r="Z420" s="57"/>
      <c r="AA420" s="57"/>
      <c r="AB420" s="57"/>
      <c r="AC420" s="57"/>
      <c r="AD420" s="57"/>
      <c r="AE420" s="57"/>
      <c r="AF420" s="57"/>
    </row>
    <row r="421">
      <c r="D421" s="128"/>
      <c r="E421" s="319"/>
      <c r="F421" s="57"/>
      <c r="G421" s="183"/>
      <c r="H421" s="57"/>
      <c r="I421" s="183"/>
      <c r="J421" s="57"/>
      <c r="K421" s="183"/>
      <c r="L421" s="57"/>
      <c r="M421" s="183"/>
      <c r="N421" s="57"/>
      <c r="O421" s="183"/>
      <c r="S421" s="57"/>
      <c r="T421" s="57"/>
      <c r="U421" s="128"/>
      <c r="V421" s="57"/>
      <c r="W421" s="57"/>
      <c r="X421" s="57"/>
      <c r="Y421" s="57"/>
      <c r="Z421" s="57"/>
      <c r="AA421" s="57"/>
      <c r="AB421" s="57"/>
      <c r="AC421" s="57"/>
      <c r="AD421" s="57"/>
      <c r="AE421" s="57"/>
      <c r="AF421" s="57"/>
    </row>
    <row r="422">
      <c r="D422" s="128"/>
      <c r="E422" s="319"/>
      <c r="F422" s="57"/>
      <c r="G422" s="183"/>
      <c r="H422" s="57"/>
      <c r="I422" s="183"/>
      <c r="J422" s="57"/>
      <c r="K422" s="183"/>
      <c r="L422" s="57"/>
      <c r="M422" s="183"/>
      <c r="N422" s="57"/>
      <c r="O422" s="183"/>
      <c r="S422" s="57"/>
      <c r="T422" s="57"/>
      <c r="U422" s="128"/>
      <c r="V422" s="57"/>
      <c r="W422" s="57"/>
      <c r="X422" s="57"/>
      <c r="Y422" s="57"/>
      <c r="Z422" s="57"/>
      <c r="AA422" s="57"/>
      <c r="AB422" s="57"/>
      <c r="AC422" s="57"/>
      <c r="AD422" s="57"/>
      <c r="AE422" s="57"/>
      <c r="AF422" s="57"/>
    </row>
    <row r="423">
      <c r="D423" s="128"/>
      <c r="E423" s="319"/>
      <c r="F423" s="57"/>
      <c r="G423" s="183"/>
      <c r="H423" s="57"/>
      <c r="I423" s="183"/>
      <c r="J423" s="57"/>
      <c r="K423" s="183"/>
      <c r="L423" s="57"/>
      <c r="M423" s="183"/>
      <c r="N423" s="57"/>
      <c r="O423" s="183"/>
      <c r="S423" s="57"/>
      <c r="T423" s="57"/>
      <c r="U423" s="128"/>
      <c r="V423" s="57"/>
      <c r="W423" s="57"/>
      <c r="X423" s="57"/>
      <c r="Y423" s="57"/>
      <c r="Z423" s="57"/>
      <c r="AA423" s="57"/>
      <c r="AB423" s="57"/>
      <c r="AC423" s="57"/>
      <c r="AD423" s="57"/>
      <c r="AE423" s="57"/>
      <c r="AF423" s="57"/>
    </row>
    <row r="424">
      <c r="D424" s="128"/>
      <c r="E424" s="319"/>
      <c r="F424" s="57"/>
      <c r="G424" s="183"/>
      <c r="H424" s="57"/>
      <c r="I424" s="183"/>
      <c r="J424" s="57"/>
      <c r="K424" s="183"/>
      <c r="L424" s="57"/>
      <c r="M424" s="183"/>
      <c r="N424" s="57"/>
      <c r="O424" s="183"/>
      <c r="S424" s="57"/>
      <c r="T424" s="57"/>
      <c r="U424" s="128"/>
      <c r="V424" s="57"/>
      <c r="W424" s="57"/>
      <c r="X424" s="57"/>
      <c r="Y424" s="57"/>
      <c r="Z424" s="57"/>
      <c r="AA424" s="57"/>
      <c r="AB424" s="57"/>
      <c r="AC424" s="57"/>
      <c r="AD424" s="57"/>
      <c r="AE424" s="57"/>
      <c r="AF424" s="57"/>
    </row>
    <row r="425">
      <c r="D425" s="128"/>
      <c r="E425" s="319"/>
      <c r="F425" s="57"/>
      <c r="G425" s="183"/>
      <c r="H425" s="57"/>
      <c r="I425" s="183"/>
      <c r="J425" s="57"/>
      <c r="K425" s="183"/>
      <c r="L425" s="57"/>
      <c r="M425" s="183"/>
      <c r="N425" s="57"/>
      <c r="O425" s="183"/>
      <c r="S425" s="57"/>
      <c r="T425" s="57"/>
      <c r="U425" s="128"/>
      <c r="V425" s="57"/>
      <c r="W425" s="57"/>
      <c r="X425" s="57"/>
      <c r="Y425" s="57"/>
      <c r="Z425" s="57"/>
      <c r="AA425" s="57"/>
      <c r="AB425" s="57"/>
      <c r="AC425" s="57"/>
      <c r="AD425" s="57"/>
      <c r="AE425" s="57"/>
      <c r="AF425" s="57"/>
    </row>
    <row r="426">
      <c r="D426" s="128"/>
      <c r="E426" s="319"/>
      <c r="F426" s="57"/>
      <c r="G426" s="183"/>
      <c r="H426" s="57"/>
      <c r="I426" s="183"/>
      <c r="J426" s="57"/>
      <c r="K426" s="183"/>
      <c r="L426" s="57"/>
      <c r="M426" s="183"/>
      <c r="N426" s="57"/>
      <c r="O426" s="183"/>
      <c r="S426" s="57"/>
      <c r="T426" s="57"/>
      <c r="U426" s="128"/>
      <c r="V426" s="57"/>
      <c r="W426" s="57"/>
      <c r="X426" s="57"/>
      <c r="Y426" s="57"/>
      <c r="Z426" s="57"/>
      <c r="AA426" s="57"/>
      <c r="AB426" s="57"/>
      <c r="AC426" s="57"/>
      <c r="AD426" s="57"/>
      <c r="AE426" s="57"/>
      <c r="AF426" s="57"/>
    </row>
    <row r="427">
      <c r="D427" s="128"/>
      <c r="E427" s="319"/>
      <c r="F427" s="57"/>
      <c r="G427" s="183"/>
      <c r="H427" s="57"/>
      <c r="I427" s="183"/>
      <c r="J427" s="57"/>
      <c r="K427" s="183"/>
      <c r="L427" s="57"/>
      <c r="M427" s="183"/>
      <c r="N427" s="57"/>
      <c r="O427" s="183"/>
      <c r="S427" s="57"/>
      <c r="T427" s="57"/>
      <c r="U427" s="128"/>
      <c r="V427" s="57"/>
      <c r="W427" s="57"/>
      <c r="X427" s="57"/>
      <c r="Y427" s="57"/>
      <c r="Z427" s="57"/>
      <c r="AA427" s="57"/>
      <c r="AB427" s="57"/>
      <c r="AC427" s="57"/>
      <c r="AD427" s="57"/>
      <c r="AE427" s="57"/>
      <c r="AF427" s="57"/>
    </row>
    <row r="428">
      <c r="D428" s="128"/>
      <c r="E428" s="319"/>
      <c r="F428" s="57"/>
      <c r="G428" s="183"/>
      <c r="H428" s="57"/>
      <c r="I428" s="183"/>
      <c r="J428" s="57"/>
      <c r="K428" s="183"/>
      <c r="L428" s="57"/>
      <c r="M428" s="183"/>
      <c r="N428" s="57"/>
      <c r="O428" s="183"/>
      <c r="S428" s="57"/>
      <c r="T428" s="57"/>
      <c r="U428" s="128"/>
      <c r="V428" s="57"/>
      <c r="W428" s="57"/>
      <c r="X428" s="57"/>
      <c r="Y428" s="57"/>
      <c r="Z428" s="57"/>
      <c r="AA428" s="57"/>
      <c r="AB428" s="57"/>
      <c r="AC428" s="57"/>
      <c r="AD428" s="57"/>
      <c r="AE428" s="57"/>
      <c r="AF428" s="57"/>
    </row>
    <row r="429">
      <c r="D429" s="128"/>
      <c r="E429" s="319"/>
      <c r="F429" s="57"/>
      <c r="G429" s="183"/>
      <c r="H429" s="57"/>
      <c r="I429" s="183"/>
      <c r="J429" s="57"/>
      <c r="K429" s="183"/>
      <c r="L429" s="57"/>
      <c r="M429" s="183"/>
      <c r="N429" s="57"/>
      <c r="O429" s="183"/>
      <c r="S429" s="57"/>
      <c r="T429" s="57"/>
      <c r="U429" s="128"/>
      <c r="V429" s="57"/>
      <c r="W429" s="57"/>
      <c r="X429" s="57"/>
      <c r="Y429" s="57"/>
      <c r="Z429" s="57"/>
      <c r="AA429" s="57"/>
      <c r="AB429" s="57"/>
      <c r="AC429" s="57"/>
      <c r="AD429" s="57"/>
      <c r="AE429" s="57"/>
      <c r="AF429" s="57"/>
    </row>
    <row r="430">
      <c r="D430" s="128"/>
      <c r="E430" s="319"/>
      <c r="F430" s="57"/>
      <c r="G430" s="183"/>
      <c r="H430" s="57"/>
      <c r="I430" s="183"/>
      <c r="J430" s="57"/>
      <c r="K430" s="183"/>
      <c r="L430" s="57"/>
      <c r="M430" s="183"/>
      <c r="N430" s="57"/>
      <c r="O430" s="183"/>
      <c r="S430" s="57"/>
      <c r="T430" s="57"/>
      <c r="U430" s="128"/>
      <c r="V430" s="57"/>
      <c r="W430" s="57"/>
      <c r="X430" s="57"/>
      <c r="Y430" s="57"/>
      <c r="Z430" s="57"/>
      <c r="AA430" s="57"/>
      <c r="AB430" s="57"/>
      <c r="AC430" s="57"/>
      <c r="AD430" s="57"/>
      <c r="AE430" s="57"/>
      <c r="AF430" s="57"/>
    </row>
    <row r="431">
      <c r="D431" s="128"/>
      <c r="E431" s="319"/>
      <c r="F431" s="57"/>
      <c r="G431" s="183"/>
      <c r="H431" s="57"/>
      <c r="I431" s="183"/>
      <c r="J431" s="57"/>
      <c r="K431" s="183"/>
      <c r="L431" s="57"/>
      <c r="M431" s="183"/>
      <c r="N431" s="57"/>
      <c r="O431" s="183"/>
      <c r="S431" s="57"/>
      <c r="T431" s="57"/>
      <c r="U431" s="128"/>
      <c r="V431" s="57"/>
      <c r="W431" s="57"/>
      <c r="X431" s="57"/>
      <c r="Y431" s="57"/>
      <c r="Z431" s="57"/>
      <c r="AA431" s="57"/>
      <c r="AB431" s="57"/>
      <c r="AC431" s="57"/>
      <c r="AD431" s="57"/>
      <c r="AE431" s="57"/>
      <c r="AF431" s="57"/>
    </row>
    <row r="432">
      <c r="D432" s="128"/>
      <c r="E432" s="320"/>
      <c r="F432" s="57"/>
      <c r="G432" s="259"/>
      <c r="H432" s="57"/>
      <c r="I432" s="259"/>
      <c r="J432" s="57"/>
      <c r="K432" s="259"/>
      <c r="L432" s="57"/>
      <c r="M432" s="259"/>
      <c r="N432" s="57"/>
      <c r="O432" s="259"/>
      <c r="S432" s="57"/>
      <c r="T432" s="57"/>
      <c r="U432" s="128"/>
      <c r="V432" s="57"/>
      <c r="W432" s="57"/>
      <c r="X432" s="57"/>
      <c r="Y432" s="57"/>
      <c r="Z432" s="57"/>
      <c r="AA432" s="57"/>
      <c r="AB432" s="57"/>
      <c r="AC432" s="57"/>
      <c r="AD432" s="57"/>
      <c r="AE432" s="57"/>
      <c r="AF432" s="57"/>
    </row>
    <row r="433">
      <c r="D433" s="128"/>
      <c r="E433" s="319"/>
      <c r="F433" s="57"/>
      <c r="G433" s="183"/>
      <c r="H433" s="57"/>
      <c r="I433" s="183"/>
      <c r="J433" s="57"/>
      <c r="K433" s="183"/>
      <c r="L433" s="57"/>
      <c r="M433" s="183"/>
      <c r="N433" s="57"/>
      <c r="O433" s="183"/>
      <c r="S433" s="57"/>
      <c r="T433" s="57"/>
      <c r="U433" s="128"/>
      <c r="V433" s="57"/>
      <c r="W433" s="57"/>
      <c r="X433" s="57"/>
      <c r="Y433" s="57"/>
      <c r="Z433" s="57"/>
      <c r="AA433" s="57"/>
      <c r="AB433" s="57"/>
      <c r="AC433" s="57"/>
      <c r="AD433" s="57"/>
      <c r="AE433" s="57"/>
      <c r="AF433" s="57"/>
    </row>
    <row r="434">
      <c r="D434" s="128"/>
      <c r="E434" s="319"/>
      <c r="F434" s="57"/>
      <c r="G434" s="183"/>
      <c r="H434" s="57"/>
      <c r="I434" s="183"/>
      <c r="J434" s="57"/>
      <c r="K434" s="183"/>
      <c r="L434" s="57"/>
      <c r="M434" s="183"/>
      <c r="N434" s="57"/>
      <c r="O434" s="183"/>
      <c r="S434" s="57"/>
      <c r="T434" s="57"/>
      <c r="U434" s="128"/>
      <c r="V434" s="57"/>
      <c r="W434" s="57"/>
      <c r="X434" s="57"/>
      <c r="Y434" s="57"/>
      <c r="Z434" s="57"/>
      <c r="AA434" s="57"/>
      <c r="AB434" s="57"/>
      <c r="AC434" s="57"/>
      <c r="AD434" s="57"/>
      <c r="AE434" s="57"/>
      <c r="AF434" s="57"/>
    </row>
    <row r="435">
      <c r="D435" s="128"/>
      <c r="E435" s="319"/>
      <c r="F435" s="57"/>
      <c r="G435" s="183"/>
      <c r="H435" s="57"/>
      <c r="I435" s="183"/>
      <c r="J435" s="57"/>
      <c r="K435" s="183"/>
      <c r="L435" s="57"/>
      <c r="M435" s="183"/>
      <c r="N435" s="57"/>
      <c r="O435" s="183"/>
      <c r="S435" s="57"/>
      <c r="T435" s="57"/>
      <c r="U435" s="128"/>
      <c r="V435" s="57"/>
      <c r="W435" s="57"/>
      <c r="X435" s="57"/>
      <c r="Y435" s="57"/>
      <c r="Z435" s="57"/>
      <c r="AA435" s="57"/>
      <c r="AB435" s="57"/>
      <c r="AC435" s="57"/>
      <c r="AD435" s="57"/>
      <c r="AE435" s="57"/>
      <c r="AF435" s="57"/>
    </row>
    <row r="436">
      <c r="D436" s="128"/>
      <c r="E436" s="319"/>
      <c r="F436" s="57"/>
      <c r="G436" s="183"/>
      <c r="H436" s="57"/>
      <c r="I436" s="183"/>
      <c r="J436" s="57"/>
      <c r="K436" s="183"/>
      <c r="L436" s="57"/>
      <c r="M436" s="183"/>
      <c r="N436" s="57"/>
      <c r="O436" s="183"/>
      <c r="S436" s="57"/>
      <c r="T436" s="57"/>
      <c r="U436" s="128"/>
      <c r="V436" s="57"/>
      <c r="W436" s="57"/>
      <c r="X436" s="57"/>
      <c r="Y436" s="57"/>
      <c r="Z436" s="57"/>
      <c r="AA436" s="57"/>
      <c r="AB436" s="57"/>
      <c r="AC436" s="57"/>
      <c r="AD436" s="57"/>
      <c r="AE436" s="57"/>
      <c r="AF436" s="57"/>
    </row>
    <row r="437">
      <c r="D437" s="128"/>
      <c r="E437" s="319"/>
      <c r="F437" s="57"/>
      <c r="G437" s="183"/>
      <c r="H437" s="57"/>
      <c r="I437" s="183"/>
      <c r="J437" s="57"/>
      <c r="K437" s="183"/>
      <c r="L437" s="57"/>
      <c r="M437" s="183"/>
      <c r="N437" s="57"/>
      <c r="O437" s="183"/>
      <c r="S437" s="57"/>
      <c r="T437" s="57"/>
      <c r="U437" s="128"/>
      <c r="V437" s="57"/>
      <c r="W437" s="57"/>
      <c r="X437" s="57"/>
      <c r="Y437" s="57"/>
      <c r="Z437" s="57"/>
      <c r="AA437" s="57"/>
      <c r="AB437" s="57"/>
      <c r="AC437" s="57"/>
      <c r="AD437" s="57"/>
      <c r="AE437" s="57"/>
      <c r="AF437" s="57"/>
    </row>
    <row r="438">
      <c r="D438" s="128"/>
      <c r="E438" s="319"/>
      <c r="F438" s="57"/>
      <c r="G438" s="183"/>
      <c r="H438" s="57"/>
      <c r="I438" s="183"/>
      <c r="J438" s="57"/>
      <c r="K438" s="183"/>
      <c r="L438" s="57"/>
      <c r="M438" s="183"/>
      <c r="N438" s="57"/>
      <c r="O438" s="183"/>
      <c r="S438" s="57"/>
      <c r="T438" s="57"/>
      <c r="U438" s="128"/>
      <c r="V438" s="57"/>
      <c r="W438" s="57"/>
      <c r="X438" s="57"/>
      <c r="Y438" s="57"/>
      <c r="Z438" s="57"/>
      <c r="AA438" s="57"/>
      <c r="AB438" s="57"/>
      <c r="AC438" s="57"/>
      <c r="AD438" s="57"/>
      <c r="AE438" s="57"/>
      <c r="AF438" s="57"/>
    </row>
    <row r="439">
      <c r="D439" s="128"/>
      <c r="E439" s="319"/>
      <c r="F439" s="57"/>
      <c r="G439" s="183"/>
      <c r="H439" s="57"/>
      <c r="I439" s="183"/>
      <c r="J439" s="57"/>
      <c r="K439" s="183"/>
      <c r="L439" s="57"/>
      <c r="M439" s="183"/>
      <c r="N439" s="57"/>
      <c r="O439" s="183"/>
      <c r="S439" s="57"/>
      <c r="T439" s="57"/>
      <c r="U439" s="128"/>
      <c r="V439" s="57"/>
      <c r="W439" s="57"/>
      <c r="X439" s="57"/>
      <c r="Y439" s="57"/>
      <c r="Z439" s="57"/>
      <c r="AA439" s="57"/>
      <c r="AB439" s="57"/>
      <c r="AC439" s="57"/>
      <c r="AD439" s="57"/>
      <c r="AE439" s="57"/>
      <c r="AF439" s="57"/>
    </row>
    <row r="440">
      <c r="D440" s="128"/>
      <c r="E440" s="319"/>
      <c r="F440" s="57"/>
      <c r="G440" s="183"/>
      <c r="H440" s="57"/>
      <c r="I440" s="183"/>
      <c r="J440" s="57"/>
      <c r="K440" s="183"/>
      <c r="L440" s="57"/>
      <c r="M440" s="183"/>
      <c r="N440" s="57"/>
      <c r="O440" s="183"/>
      <c r="S440" s="57"/>
      <c r="T440" s="57"/>
      <c r="U440" s="128"/>
      <c r="V440" s="57"/>
      <c r="W440" s="57"/>
      <c r="X440" s="57"/>
      <c r="Y440" s="57"/>
      <c r="Z440" s="57"/>
      <c r="AA440" s="57"/>
      <c r="AB440" s="57"/>
      <c r="AC440" s="57"/>
      <c r="AD440" s="57"/>
      <c r="AE440" s="57"/>
      <c r="AF440" s="57"/>
    </row>
    <row r="441">
      <c r="D441" s="128"/>
      <c r="E441" s="319"/>
      <c r="F441" s="57"/>
      <c r="G441" s="183"/>
      <c r="H441" s="57"/>
      <c r="I441" s="183"/>
      <c r="J441" s="57"/>
      <c r="K441" s="183"/>
      <c r="L441" s="57"/>
      <c r="M441" s="183"/>
      <c r="N441" s="57"/>
      <c r="O441" s="183"/>
      <c r="S441" s="57"/>
      <c r="T441" s="57"/>
      <c r="U441" s="128"/>
      <c r="V441" s="57"/>
      <c r="W441" s="57"/>
      <c r="X441" s="57"/>
      <c r="Y441" s="57"/>
      <c r="Z441" s="57"/>
      <c r="AA441" s="57"/>
      <c r="AB441" s="57"/>
      <c r="AC441" s="57"/>
      <c r="AD441" s="57"/>
      <c r="AE441" s="57"/>
      <c r="AF441" s="57"/>
    </row>
    <row r="442">
      <c r="D442" s="128"/>
      <c r="E442" s="319"/>
      <c r="F442" s="57"/>
      <c r="G442" s="183"/>
      <c r="H442" s="57"/>
      <c r="I442" s="183"/>
      <c r="J442" s="57"/>
      <c r="K442" s="183"/>
      <c r="L442" s="57"/>
      <c r="M442" s="183"/>
      <c r="N442" s="57"/>
      <c r="O442" s="183"/>
      <c r="S442" s="57"/>
      <c r="T442" s="57"/>
      <c r="U442" s="128"/>
      <c r="V442" s="57"/>
      <c r="W442" s="57"/>
      <c r="X442" s="57"/>
      <c r="Y442" s="57"/>
      <c r="Z442" s="57"/>
      <c r="AA442" s="57"/>
      <c r="AB442" s="57"/>
      <c r="AC442" s="57"/>
      <c r="AD442" s="57"/>
      <c r="AE442" s="57"/>
      <c r="AF442" s="57"/>
    </row>
    <row r="443">
      <c r="D443" s="128"/>
      <c r="E443" s="319"/>
      <c r="F443" s="57"/>
      <c r="G443" s="183"/>
      <c r="H443" s="57"/>
      <c r="I443" s="183"/>
      <c r="J443" s="57"/>
      <c r="K443" s="183"/>
      <c r="L443" s="57"/>
      <c r="M443" s="183"/>
      <c r="N443" s="57"/>
      <c r="O443" s="183"/>
      <c r="S443" s="57"/>
      <c r="T443" s="57"/>
      <c r="U443" s="128"/>
      <c r="V443" s="57"/>
      <c r="W443" s="57"/>
      <c r="X443" s="57"/>
      <c r="Y443" s="57"/>
      <c r="Z443" s="57"/>
      <c r="AA443" s="57"/>
      <c r="AB443" s="57"/>
      <c r="AC443" s="57"/>
      <c r="AD443" s="57"/>
      <c r="AE443" s="57"/>
      <c r="AF443" s="57"/>
    </row>
    <row r="444">
      <c r="D444" s="128"/>
      <c r="E444" s="319"/>
      <c r="F444" s="57"/>
      <c r="G444" s="183"/>
      <c r="H444" s="57"/>
      <c r="I444" s="183"/>
      <c r="J444" s="57"/>
      <c r="K444" s="183"/>
      <c r="L444" s="57"/>
      <c r="M444" s="183"/>
      <c r="N444" s="57"/>
      <c r="O444" s="183"/>
      <c r="S444" s="57"/>
      <c r="T444" s="57"/>
      <c r="U444" s="128"/>
      <c r="V444" s="57"/>
      <c r="W444" s="57"/>
      <c r="X444" s="57"/>
      <c r="Y444" s="57"/>
      <c r="Z444" s="57"/>
      <c r="AA444" s="57"/>
      <c r="AB444" s="57"/>
      <c r="AC444" s="57"/>
      <c r="AD444" s="57"/>
      <c r="AE444" s="57"/>
      <c r="AF444" s="57"/>
    </row>
    <row r="445">
      <c r="D445" s="128"/>
      <c r="E445" s="319"/>
      <c r="F445" s="57"/>
      <c r="G445" s="183"/>
      <c r="H445" s="57"/>
      <c r="I445" s="183"/>
      <c r="J445" s="57"/>
      <c r="K445" s="183"/>
      <c r="L445" s="57"/>
      <c r="M445" s="183"/>
      <c r="N445" s="57"/>
      <c r="O445" s="183"/>
      <c r="S445" s="57"/>
      <c r="T445" s="57"/>
      <c r="U445" s="128"/>
      <c r="V445" s="57"/>
      <c r="W445" s="57"/>
      <c r="X445" s="57"/>
      <c r="Y445" s="57"/>
      <c r="Z445" s="57"/>
      <c r="AA445" s="57"/>
      <c r="AB445" s="57"/>
      <c r="AC445" s="57"/>
      <c r="AD445" s="57"/>
      <c r="AE445" s="57"/>
      <c r="AF445" s="57"/>
    </row>
    <row r="446">
      <c r="D446" s="128"/>
      <c r="E446" s="319"/>
      <c r="F446" s="57"/>
      <c r="G446" s="183"/>
      <c r="H446" s="57"/>
      <c r="I446" s="183"/>
      <c r="J446" s="57"/>
      <c r="K446" s="183"/>
      <c r="L446" s="57"/>
      <c r="M446" s="183"/>
      <c r="N446" s="57"/>
      <c r="O446" s="183"/>
      <c r="S446" s="57"/>
      <c r="T446" s="57"/>
      <c r="U446" s="128"/>
      <c r="V446" s="57"/>
      <c r="W446" s="57"/>
      <c r="X446" s="57"/>
      <c r="Y446" s="57"/>
      <c r="Z446" s="57"/>
      <c r="AA446" s="57"/>
      <c r="AB446" s="57"/>
      <c r="AC446" s="57"/>
      <c r="AD446" s="57"/>
      <c r="AE446" s="57"/>
      <c r="AF446" s="57"/>
    </row>
    <row r="447">
      <c r="D447" s="128"/>
      <c r="E447" s="319"/>
      <c r="F447" s="57"/>
      <c r="G447" s="183"/>
      <c r="H447" s="57"/>
      <c r="I447" s="183"/>
      <c r="J447" s="57"/>
      <c r="K447" s="183"/>
      <c r="L447" s="57"/>
      <c r="M447" s="183"/>
      <c r="N447" s="57"/>
      <c r="O447" s="183"/>
      <c r="S447" s="57"/>
      <c r="T447" s="57"/>
      <c r="U447" s="128"/>
      <c r="V447" s="57"/>
      <c r="W447" s="57"/>
      <c r="X447" s="57"/>
      <c r="Y447" s="57"/>
      <c r="Z447" s="57"/>
      <c r="AA447" s="57"/>
      <c r="AB447" s="57"/>
      <c r="AC447" s="57"/>
      <c r="AD447" s="57"/>
      <c r="AE447" s="57"/>
      <c r="AF447" s="57"/>
    </row>
    <row r="448">
      <c r="D448" s="128"/>
      <c r="E448" s="319"/>
      <c r="F448" s="57"/>
      <c r="G448" s="183"/>
      <c r="H448" s="57"/>
      <c r="I448" s="183"/>
      <c r="J448" s="57"/>
      <c r="K448" s="183"/>
      <c r="L448" s="57"/>
      <c r="M448" s="183"/>
      <c r="N448" s="57"/>
      <c r="O448" s="183"/>
      <c r="S448" s="57"/>
      <c r="T448" s="57"/>
      <c r="U448" s="128"/>
      <c r="V448" s="57"/>
      <c r="W448" s="57"/>
      <c r="X448" s="57"/>
      <c r="Y448" s="57"/>
      <c r="Z448" s="57"/>
      <c r="AA448" s="57"/>
      <c r="AB448" s="57"/>
      <c r="AC448" s="57"/>
      <c r="AD448" s="57"/>
      <c r="AE448" s="57"/>
      <c r="AF448" s="57"/>
    </row>
    <row r="449">
      <c r="D449" s="128"/>
      <c r="E449" s="319"/>
      <c r="F449" s="57"/>
      <c r="G449" s="183"/>
      <c r="H449" s="57"/>
      <c r="I449" s="183"/>
      <c r="J449" s="57"/>
      <c r="K449" s="183"/>
      <c r="L449" s="57"/>
      <c r="M449" s="183"/>
      <c r="N449" s="57"/>
      <c r="O449" s="183"/>
      <c r="S449" s="57"/>
      <c r="T449" s="57"/>
      <c r="U449" s="128"/>
      <c r="V449" s="57"/>
      <c r="W449" s="57"/>
      <c r="X449" s="57"/>
      <c r="Y449" s="57"/>
      <c r="Z449" s="57"/>
      <c r="AA449" s="57"/>
      <c r="AB449" s="57"/>
      <c r="AC449" s="57"/>
      <c r="AD449" s="57"/>
      <c r="AE449" s="57"/>
      <c r="AF449" s="57"/>
    </row>
    <row r="450">
      <c r="D450" s="128"/>
      <c r="E450" s="319"/>
      <c r="F450" s="57"/>
      <c r="G450" s="183"/>
      <c r="H450" s="57"/>
      <c r="I450" s="183"/>
      <c r="J450" s="57"/>
      <c r="K450" s="183"/>
      <c r="L450" s="57"/>
      <c r="M450" s="183"/>
      <c r="N450" s="57"/>
      <c r="O450" s="183"/>
      <c r="S450" s="57"/>
      <c r="T450" s="57"/>
      <c r="U450" s="128"/>
      <c r="V450" s="57"/>
      <c r="W450" s="57"/>
      <c r="X450" s="57"/>
      <c r="Y450" s="57"/>
      <c r="Z450" s="57"/>
      <c r="AA450" s="57"/>
      <c r="AB450" s="57"/>
      <c r="AC450" s="57"/>
      <c r="AD450" s="57"/>
      <c r="AE450" s="57"/>
      <c r="AF450" s="57"/>
    </row>
    <row r="451">
      <c r="D451" s="128"/>
      <c r="E451" s="319"/>
      <c r="F451" s="57"/>
      <c r="G451" s="183"/>
      <c r="H451" s="57"/>
      <c r="I451" s="183"/>
      <c r="J451" s="57"/>
      <c r="K451" s="183"/>
      <c r="L451" s="57"/>
      <c r="M451" s="183"/>
      <c r="N451" s="57"/>
      <c r="O451" s="183"/>
      <c r="S451" s="57"/>
      <c r="T451" s="57"/>
      <c r="U451" s="128"/>
      <c r="V451" s="57"/>
      <c r="W451" s="57"/>
      <c r="X451" s="57"/>
      <c r="Y451" s="57"/>
      <c r="Z451" s="57"/>
      <c r="AA451" s="57"/>
      <c r="AB451" s="57"/>
      <c r="AC451" s="57"/>
      <c r="AD451" s="57"/>
      <c r="AE451" s="57"/>
      <c r="AF451" s="57"/>
    </row>
    <row r="452">
      <c r="D452" s="128"/>
      <c r="E452" s="319"/>
      <c r="F452" s="57"/>
      <c r="G452" s="183"/>
      <c r="H452" s="57"/>
      <c r="I452" s="183"/>
      <c r="J452" s="57"/>
      <c r="K452" s="183"/>
      <c r="L452" s="57"/>
      <c r="M452" s="183"/>
      <c r="N452" s="57"/>
      <c r="O452" s="183"/>
      <c r="S452" s="57"/>
      <c r="T452" s="57"/>
      <c r="U452" s="128"/>
      <c r="V452" s="57"/>
      <c r="W452" s="57"/>
      <c r="X452" s="57"/>
      <c r="Y452" s="57"/>
      <c r="Z452" s="57"/>
      <c r="AA452" s="57"/>
      <c r="AB452" s="57"/>
      <c r="AC452" s="57"/>
      <c r="AD452" s="57"/>
      <c r="AE452" s="57"/>
      <c r="AF452" s="57"/>
    </row>
    <row r="453">
      <c r="D453" s="128"/>
      <c r="E453" s="319"/>
      <c r="F453" s="57"/>
      <c r="G453" s="183"/>
      <c r="H453" s="57"/>
      <c r="I453" s="183"/>
      <c r="J453" s="57"/>
      <c r="K453" s="183"/>
      <c r="L453" s="57"/>
      <c r="M453" s="183"/>
      <c r="N453" s="57"/>
      <c r="O453" s="183"/>
      <c r="S453" s="57"/>
      <c r="T453" s="57"/>
      <c r="U453" s="128"/>
      <c r="V453" s="57"/>
      <c r="W453" s="57"/>
      <c r="X453" s="57"/>
      <c r="Y453" s="57"/>
      <c r="Z453" s="57"/>
      <c r="AA453" s="57"/>
      <c r="AB453" s="57"/>
      <c r="AC453" s="57"/>
      <c r="AD453" s="57"/>
      <c r="AE453" s="57"/>
      <c r="AF453" s="57"/>
    </row>
    <row r="454">
      <c r="D454" s="128"/>
      <c r="E454" s="319"/>
      <c r="F454" s="57"/>
      <c r="G454" s="183"/>
      <c r="H454" s="57"/>
      <c r="I454" s="183"/>
      <c r="J454" s="57"/>
      <c r="K454" s="183"/>
      <c r="L454" s="57"/>
      <c r="M454" s="183"/>
      <c r="N454" s="57"/>
      <c r="O454" s="183"/>
      <c r="S454" s="57"/>
      <c r="T454" s="57"/>
      <c r="U454" s="128"/>
      <c r="V454" s="57"/>
      <c r="W454" s="57"/>
      <c r="X454" s="57"/>
      <c r="Y454" s="57"/>
      <c r="Z454" s="57"/>
      <c r="AA454" s="57"/>
      <c r="AB454" s="57"/>
      <c r="AC454" s="57"/>
      <c r="AD454" s="57"/>
      <c r="AE454" s="57"/>
      <c r="AF454" s="57"/>
    </row>
    <row r="455">
      <c r="D455" s="128"/>
      <c r="E455" s="319"/>
      <c r="F455" s="57"/>
      <c r="G455" s="183"/>
      <c r="H455" s="57"/>
      <c r="I455" s="183"/>
      <c r="J455" s="57"/>
      <c r="K455" s="183"/>
      <c r="L455" s="57"/>
      <c r="M455" s="183"/>
      <c r="N455" s="57"/>
      <c r="O455" s="183"/>
      <c r="S455" s="57"/>
      <c r="T455" s="57"/>
      <c r="U455" s="128"/>
      <c r="V455" s="57"/>
      <c r="W455" s="57"/>
      <c r="X455" s="57"/>
      <c r="Y455" s="57"/>
      <c r="Z455" s="57"/>
      <c r="AA455" s="57"/>
      <c r="AB455" s="57"/>
      <c r="AC455" s="57"/>
      <c r="AD455" s="57"/>
      <c r="AE455" s="57"/>
      <c r="AF455" s="57"/>
    </row>
    <row r="456">
      <c r="D456" s="128"/>
      <c r="E456" s="319"/>
      <c r="F456" s="57"/>
      <c r="G456" s="183"/>
      <c r="H456" s="57"/>
      <c r="I456" s="183"/>
      <c r="J456" s="57"/>
      <c r="K456" s="183"/>
      <c r="L456" s="57"/>
      <c r="M456" s="183"/>
      <c r="N456" s="57"/>
      <c r="O456" s="183"/>
      <c r="S456" s="57"/>
      <c r="T456" s="57"/>
      <c r="U456" s="128"/>
      <c r="V456" s="57"/>
      <c r="W456" s="57"/>
      <c r="X456" s="57"/>
      <c r="Y456" s="57"/>
      <c r="Z456" s="57"/>
      <c r="AA456" s="57"/>
      <c r="AB456" s="57"/>
      <c r="AC456" s="57"/>
      <c r="AD456" s="57"/>
      <c r="AE456" s="57"/>
      <c r="AF456" s="57"/>
    </row>
    <row r="457">
      <c r="D457" s="128"/>
      <c r="E457" s="319"/>
      <c r="F457" s="57"/>
      <c r="G457" s="183"/>
      <c r="H457" s="57"/>
      <c r="I457" s="183"/>
      <c r="J457" s="57"/>
      <c r="K457" s="183"/>
      <c r="L457" s="57"/>
      <c r="M457" s="183"/>
      <c r="N457" s="57"/>
      <c r="O457" s="183"/>
      <c r="S457" s="57"/>
      <c r="T457" s="57"/>
      <c r="U457" s="128"/>
      <c r="V457" s="57"/>
      <c r="W457" s="57"/>
      <c r="X457" s="57"/>
      <c r="Y457" s="57"/>
      <c r="Z457" s="57"/>
      <c r="AA457" s="57"/>
      <c r="AB457" s="57"/>
      <c r="AC457" s="57"/>
      <c r="AD457" s="57"/>
      <c r="AE457" s="57"/>
      <c r="AF457" s="57"/>
    </row>
    <row r="458">
      <c r="D458" s="128"/>
      <c r="E458" s="320"/>
      <c r="F458" s="57"/>
      <c r="G458" s="259"/>
      <c r="H458" s="57"/>
      <c r="I458" s="259"/>
      <c r="J458" s="57"/>
      <c r="K458" s="259"/>
      <c r="L458" s="57"/>
      <c r="M458" s="259"/>
      <c r="N458" s="57"/>
      <c r="O458" s="259"/>
      <c r="S458" s="57"/>
      <c r="T458" s="57"/>
      <c r="U458" s="128"/>
      <c r="V458" s="57"/>
      <c r="W458" s="57"/>
      <c r="X458" s="57"/>
      <c r="Y458" s="57"/>
      <c r="Z458" s="57"/>
      <c r="AA458" s="57"/>
      <c r="AB458" s="57"/>
      <c r="AC458" s="57"/>
      <c r="AD458" s="57"/>
      <c r="AE458" s="57"/>
      <c r="AF458" s="57"/>
    </row>
    <row r="459">
      <c r="D459" s="128"/>
      <c r="E459" s="319"/>
      <c r="F459" s="57"/>
      <c r="G459" s="183"/>
      <c r="H459" s="57"/>
      <c r="I459" s="183"/>
      <c r="J459" s="57"/>
      <c r="K459" s="183"/>
      <c r="L459" s="57"/>
      <c r="M459" s="183"/>
      <c r="N459" s="57"/>
      <c r="O459" s="183"/>
      <c r="S459" s="57"/>
      <c r="T459" s="57"/>
      <c r="U459" s="128"/>
      <c r="V459" s="57"/>
      <c r="W459" s="57"/>
      <c r="X459" s="57"/>
      <c r="Y459" s="57"/>
      <c r="Z459" s="57"/>
      <c r="AA459" s="57"/>
      <c r="AB459" s="57"/>
      <c r="AC459" s="57"/>
      <c r="AD459" s="57"/>
      <c r="AE459" s="57"/>
      <c r="AF459" s="57"/>
    </row>
    <row r="460">
      <c r="D460" s="128"/>
      <c r="E460" s="319"/>
      <c r="F460" s="57"/>
      <c r="G460" s="183"/>
      <c r="H460" s="57"/>
      <c r="I460" s="183"/>
      <c r="J460" s="57"/>
      <c r="K460" s="183"/>
      <c r="L460" s="57"/>
      <c r="M460" s="183"/>
      <c r="N460" s="57"/>
      <c r="O460" s="183"/>
      <c r="S460" s="57"/>
      <c r="T460" s="57"/>
      <c r="U460" s="128"/>
      <c r="V460" s="57"/>
      <c r="W460" s="57"/>
      <c r="X460" s="57"/>
      <c r="Y460" s="57"/>
      <c r="Z460" s="57"/>
      <c r="AA460" s="57"/>
      <c r="AB460" s="57"/>
      <c r="AC460" s="57"/>
      <c r="AD460" s="57"/>
      <c r="AE460" s="57"/>
      <c r="AF460" s="57"/>
    </row>
    <row r="461">
      <c r="D461" s="128"/>
      <c r="E461" s="319"/>
      <c r="F461" s="57"/>
      <c r="G461" s="183"/>
      <c r="H461" s="57"/>
      <c r="I461" s="183"/>
      <c r="J461" s="57"/>
      <c r="K461" s="183"/>
      <c r="L461" s="57"/>
      <c r="M461" s="183"/>
      <c r="N461" s="57"/>
      <c r="O461" s="183"/>
      <c r="S461" s="57"/>
      <c r="T461" s="57"/>
      <c r="U461" s="128"/>
      <c r="V461" s="57"/>
      <c r="W461" s="57"/>
      <c r="X461" s="57"/>
      <c r="Y461" s="57"/>
      <c r="Z461" s="57"/>
      <c r="AA461" s="57"/>
      <c r="AB461" s="57"/>
      <c r="AC461" s="57"/>
      <c r="AD461" s="57"/>
      <c r="AE461" s="57"/>
      <c r="AF461" s="57"/>
    </row>
    <row r="462">
      <c r="D462" s="128"/>
      <c r="E462" s="319"/>
      <c r="F462" s="57"/>
      <c r="G462" s="183"/>
      <c r="H462" s="57"/>
      <c r="I462" s="183"/>
      <c r="J462" s="57"/>
      <c r="K462" s="183"/>
      <c r="L462" s="57"/>
      <c r="M462" s="183"/>
      <c r="N462" s="57"/>
      <c r="O462" s="183"/>
      <c r="S462" s="57"/>
      <c r="T462" s="57"/>
      <c r="U462" s="128"/>
      <c r="V462" s="57"/>
      <c r="W462" s="57"/>
      <c r="X462" s="57"/>
      <c r="Y462" s="57"/>
      <c r="Z462" s="57"/>
      <c r="AA462" s="57"/>
      <c r="AB462" s="57"/>
      <c r="AC462" s="57"/>
      <c r="AD462" s="57"/>
      <c r="AE462" s="57"/>
      <c r="AF462" s="57"/>
    </row>
    <row r="463">
      <c r="D463" s="128"/>
      <c r="E463" s="319"/>
      <c r="F463" s="57"/>
      <c r="G463" s="183"/>
      <c r="H463" s="57"/>
      <c r="I463" s="183"/>
      <c r="J463" s="57"/>
      <c r="K463" s="183"/>
      <c r="L463" s="57"/>
      <c r="M463" s="183"/>
      <c r="N463" s="57"/>
      <c r="O463" s="183"/>
      <c r="S463" s="57"/>
      <c r="T463" s="57"/>
      <c r="U463" s="128"/>
      <c r="V463" s="57"/>
      <c r="W463" s="57"/>
      <c r="X463" s="57"/>
      <c r="Y463" s="57"/>
      <c r="Z463" s="57"/>
      <c r="AA463" s="57"/>
      <c r="AB463" s="57"/>
      <c r="AC463" s="57"/>
      <c r="AD463" s="57"/>
      <c r="AE463" s="57"/>
      <c r="AF463" s="57"/>
    </row>
    <row r="464">
      <c r="D464" s="128"/>
      <c r="E464" s="319"/>
      <c r="F464" s="57"/>
      <c r="G464" s="183"/>
      <c r="H464" s="57"/>
      <c r="I464" s="183"/>
      <c r="J464" s="57"/>
      <c r="K464" s="183"/>
      <c r="L464" s="57"/>
      <c r="M464" s="183"/>
      <c r="N464" s="57"/>
      <c r="O464" s="183"/>
      <c r="S464" s="57"/>
      <c r="T464" s="57"/>
      <c r="U464" s="128"/>
      <c r="V464" s="57"/>
      <c r="W464" s="57"/>
      <c r="X464" s="57"/>
      <c r="Y464" s="57"/>
      <c r="Z464" s="57"/>
      <c r="AA464" s="57"/>
      <c r="AB464" s="57"/>
      <c r="AC464" s="57"/>
      <c r="AD464" s="57"/>
      <c r="AE464" s="57"/>
      <c r="AF464" s="57"/>
    </row>
    <row r="465">
      <c r="D465" s="128"/>
      <c r="E465" s="319"/>
      <c r="F465" s="57"/>
      <c r="G465" s="183"/>
      <c r="H465" s="57"/>
      <c r="I465" s="183"/>
      <c r="J465" s="57"/>
      <c r="K465" s="183"/>
      <c r="L465" s="57"/>
      <c r="M465" s="183"/>
      <c r="N465" s="57"/>
      <c r="O465" s="183"/>
      <c r="S465" s="57"/>
      <c r="T465" s="57"/>
      <c r="U465" s="128"/>
      <c r="V465" s="57"/>
      <c r="W465" s="57"/>
      <c r="X465" s="57"/>
      <c r="Y465" s="57"/>
      <c r="Z465" s="57"/>
      <c r="AA465" s="57"/>
      <c r="AB465" s="57"/>
      <c r="AC465" s="57"/>
      <c r="AD465" s="57"/>
      <c r="AE465" s="57"/>
      <c r="AF465" s="57"/>
    </row>
    <row r="466">
      <c r="D466" s="128"/>
      <c r="E466" s="320"/>
      <c r="F466" s="57"/>
      <c r="G466" s="259"/>
      <c r="H466" s="57"/>
      <c r="I466" s="259"/>
      <c r="J466" s="57"/>
      <c r="K466" s="259"/>
      <c r="L466" s="57"/>
      <c r="M466" s="259"/>
      <c r="N466" s="57"/>
      <c r="O466" s="259"/>
      <c r="S466" s="57"/>
      <c r="T466" s="57"/>
      <c r="U466" s="128"/>
      <c r="V466" s="57"/>
      <c r="W466" s="57"/>
      <c r="X466" s="57"/>
      <c r="Y466" s="57"/>
      <c r="Z466" s="57"/>
      <c r="AA466" s="57"/>
      <c r="AB466" s="57"/>
      <c r="AC466" s="57"/>
      <c r="AD466" s="57"/>
      <c r="AE466" s="57"/>
      <c r="AF466" s="57"/>
    </row>
    <row r="467">
      <c r="D467" s="128"/>
      <c r="E467" s="319"/>
      <c r="F467" s="57"/>
      <c r="G467" s="183"/>
      <c r="H467" s="57"/>
      <c r="I467" s="183"/>
      <c r="J467" s="57"/>
      <c r="K467" s="183"/>
      <c r="L467" s="57"/>
      <c r="M467" s="183"/>
      <c r="N467" s="57"/>
      <c r="O467" s="183"/>
      <c r="S467" s="57"/>
      <c r="T467" s="57"/>
      <c r="U467" s="128"/>
      <c r="V467" s="57"/>
      <c r="W467" s="57"/>
      <c r="X467" s="57"/>
      <c r="Y467" s="57"/>
      <c r="Z467" s="57"/>
      <c r="AA467" s="57"/>
      <c r="AB467" s="57"/>
      <c r="AC467" s="57"/>
      <c r="AD467" s="57"/>
      <c r="AE467" s="57"/>
      <c r="AF467" s="57"/>
    </row>
    <row r="468">
      <c r="D468" s="128"/>
      <c r="E468" s="320"/>
      <c r="F468" s="57"/>
      <c r="G468" s="259"/>
      <c r="H468" s="57"/>
      <c r="I468" s="259"/>
      <c r="J468" s="57"/>
      <c r="K468" s="259"/>
      <c r="L468" s="57"/>
      <c r="M468" s="259"/>
      <c r="N468" s="57"/>
      <c r="O468" s="259"/>
      <c r="S468" s="57"/>
      <c r="T468" s="57"/>
      <c r="U468" s="128"/>
      <c r="V468" s="57"/>
      <c r="W468" s="57"/>
      <c r="X468" s="57"/>
      <c r="Y468" s="57"/>
      <c r="Z468" s="57"/>
      <c r="AA468" s="57"/>
      <c r="AB468" s="57"/>
      <c r="AC468" s="57"/>
      <c r="AD468" s="57"/>
      <c r="AE468" s="57"/>
      <c r="AF468" s="57"/>
    </row>
    <row r="469">
      <c r="D469" s="128"/>
      <c r="E469" s="319"/>
      <c r="F469" s="57"/>
      <c r="G469" s="183"/>
      <c r="H469" s="57"/>
      <c r="I469" s="183"/>
      <c r="J469" s="57"/>
      <c r="K469" s="183"/>
      <c r="L469" s="57"/>
      <c r="M469" s="183"/>
      <c r="N469" s="57"/>
      <c r="O469" s="183"/>
      <c r="S469" s="57"/>
      <c r="T469" s="57"/>
      <c r="U469" s="128"/>
      <c r="V469" s="57"/>
      <c r="W469" s="57"/>
      <c r="X469" s="57"/>
      <c r="Y469" s="57"/>
      <c r="Z469" s="57"/>
      <c r="AA469" s="57"/>
      <c r="AB469" s="57"/>
      <c r="AC469" s="57"/>
      <c r="AD469" s="57"/>
      <c r="AE469" s="57"/>
      <c r="AF469" s="57"/>
    </row>
    <row r="470">
      <c r="D470" s="128"/>
      <c r="E470" s="319"/>
      <c r="F470" s="57"/>
      <c r="G470" s="183"/>
      <c r="H470" s="57"/>
      <c r="I470" s="183"/>
      <c r="J470" s="57"/>
      <c r="K470" s="183"/>
      <c r="L470" s="57"/>
      <c r="M470" s="183"/>
      <c r="N470" s="57"/>
      <c r="O470" s="183"/>
      <c r="S470" s="57"/>
      <c r="T470" s="57"/>
      <c r="U470" s="128"/>
      <c r="V470" s="57"/>
      <c r="W470" s="57"/>
      <c r="X470" s="57"/>
      <c r="Y470" s="57"/>
      <c r="Z470" s="57"/>
      <c r="AA470" s="57"/>
      <c r="AB470" s="57"/>
      <c r="AC470" s="57"/>
      <c r="AD470" s="57"/>
      <c r="AE470" s="57"/>
      <c r="AF470" s="57"/>
    </row>
    <row r="471">
      <c r="D471" s="128"/>
      <c r="E471" s="319"/>
      <c r="F471" s="57"/>
      <c r="G471" s="183"/>
      <c r="H471" s="57"/>
      <c r="I471" s="183"/>
      <c r="J471" s="57"/>
      <c r="K471" s="183"/>
      <c r="L471" s="57"/>
      <c r="M471" s="183"/>
      <c r="N471" s="57"/>
      <c r="O471" s="183"/>
      <c r="S471" s="57"/>
      <c r="T471" s="57"/>
      <c r="U471" s="128"/>
      <c r="V471" s="57"/>
      <c r="W471" s="57"/>
      <c r="X471" s="57"/>
      <c r="Y471" s="57"/>
      <c r="Z471" s="57"/>
      <c r="AA471" s="57"/>
      <c r="AB471" s="57"/>
      <c r="AC471" s="57"/>
      <c r="AD471" s="57"/>
      <c r="AE471" s="57"/>
      <c r="AF471" s="57"/>
    </row>
    <row r="472">
      <c r="D472" s="128"/>
      <c r="E472" s="319"/>
      <c r="F472" s="57"/>
      <c r="G472" s="183"/>
      <c r="H472" s="57"/>
      <c r="I472" s="183"/>
      <c r="J472" s="57"/>
      <c r="K472" s="183"/>
      <c r="L472" s="57"/>
      <c r="M472" s="183"/>
      <c r="N472" s="57"/>
      <c r="O472" s="183"/>
      <c r="S472" s="57"/>
      <c r="T472" s="57"/>
      <c r="U472" s="128"/>
      <c r="V472" s="57"/>
      <c r="W472" s="57"/>
      <c r="X472" s="57"/>
      <c r="Y472" s="57"/>
      <c r="Z472" s="57"/>
      <c r="AA472" s="57"/>
      <c r="AB472" s="57"/>
      <c r="AC472" s="57"/>
      <c r="AD472" s="57"/>
      <c r="AE472" s="57"/>
      <c r="AF472" s="57"/>
    </row>
    <row r="473">
      <c r="D473" s="128"/>
      <c r="E473" s="319"/>
      <c r="F473" s="57"/>
      <c r="G473" s="183"/>
      <c r="H473" s="57"/>
      <c r="I473" s="183"/>
      <c r="J473" s="57"/>
      <c r="K473" s="183"/>
      <c r="L473" s="57"/>
      <c r="M473" s="183"/>
      <c r="N473" s="57"/>
      <c r="O473" s="183"/>
      <c r="S473" s="57"/>
      <c r="T473" s="57"/>
      <c r="U473" s="128"/>
      <c r="V473" s="57"/>
      <c r="W473" s="57"/>
      <c r="X473" s="57"/>
      <c r="Y473" s="57"/>
      <c r="Z473" s="57"/>
      <c r="AA473" s="57"/>
      <c r="AB473" s="57"/>
      <c r="AC473" s="57"/>
      <c r="AD473" s="57"/>
      <c r="AE473" s="57"/>
      <c r="AF473" s="57"/>
    </row>
    <row r="474">
      <c r="D474" s="128"/>
      <c r="E474" s="319"/>
      <c r="F474" s="57"/>
      <c r="G474" s="183"/>
      <c r="H474" s="57"/>
      <c r="I474" s="183"/>
      <c r="J474" s="57"/>
      <c r="K474" s="183"/>
      <c r="L474" s="57"/>
      <c r="M474" s="183"/>
      <c r="N474" s="57"/>
      <c r="O474" s="183"/>
      <c r="S474" s="57"/>
      <c r="T474" s="57"/>
      <c r="U474" s="128"/>
      <c r="V474" s="57"/>
      <c r="W474" s="57"/>
      <c r="X474" s="57"/>
      <c r="Y474" s="57"/>
      <c r="Z474" s="57"/>
      <c r="AA474" s="57"/>
      <c r="AB474" s="57"/>
      <c r="AC474" s="57"/>
      <c r="AD474" s="57"/>
      <c r="AE474" s="57"/>
      <c r="AF474" s="57"/>
    </row>
    <row r="475">
      <c r="D475" s="128"/>
      <c r="E475" s="319"/>
      <c r="F475" s="57"/>
      <c r="G475" s="183"/>
      <c r="H475" s="57"/>
      <c r="I475" s="183"/>
      <c r="J475" s="57"/>
      <c r="K475" s="183"/>
      <c r="L475" s="57"/>
      <c r="M475" s="183"/>
      <c r="N475" s="57"/>
      <c r="O475" s="183"/>
      <c r="S475" s="57"/>
      <c r="T475" s="57"/>
      <c r="U475" s="128"/>
      <c r="V475" s="57"/>
      <c r="W475" s="57"/>
      <c r="X475" s="57"/>
      <c r="Y475" s="57"/>
      <c r="Z475" s="57"/>
      <c r="AA475" s="57"/>
      <c r="AB475" s="57"/>
      <c r="AC475" s="57"/>
      <c r="AD475" s="57"/>
      <c r="AE475" s="57"/>
      <c r="AF475" s="57"/>
    </row>
    <row r="476">
      <c r="D476" s="128"/>
      <c r="E476" s="319"/>
      <c r="F476" s="57"/>
      <c r="G476" s="183"/>
      <c r="H476" s="57"/>
      <c r="I476" s="183"/>
      <c r="J476" s="57"/>
      <c r="K476" s="183"/>
      <c r="L476" s="57"/>
      <c r="M476" s="183"/>
      <c r="N476" s="57"/>
      <c r="O476" s="183"/>
      <c r="S476" s="57"/>
      <c r="T476" s="57"/>
      <c r="U476" s="128"/>
      <c r="V476" s="57"/>
      <c r="W476" s="57"/>
      <c r="X476" s="57"/>
      <c r="Y476" s="57"/>
      <c r="Z476" s="57"/>
      <c r="AA476" s="57"/>
      <c r="AB476" s="57"/>
      <c r="AC476" s="57"/>
      <c r="AD476" s="57"/>
      <c r="AE476" s="57"/>
      <c r="AF476" s="57"/>
    </row>
    <row r="477">
      <c r="D477" s="128"/>
      <c r="E477" s="319"/>
      <c r="F477" s="57"/>
      <c r="G477" s="183"/>
      <c r="H477" s="57"/>
      <c r="I477" s="183"/>
      <c r="J477" s="57"/>
      <c r="K477" s="183"/>
      <c r="L477" s="57"/>
      <c r="M477" s="183"/>
      <c r="N477" s="57"/>
      <c r="O477" s="183"/>
      <c r="S477" s="57"/>
      <c r="T477" s="57"/>
      <c r="U477" s="128"/>
      <c r="V477" s="57"/>
      <c r="W477" s="57"/>
      <c r="X477" s="57"/>
      <c r="Y477" s="57"/>
      <c r="Z477" s="57"/>
      <c r="AA477" s="57"/>
      <c r="AB477" s="57"/>
      <c r="AC477" s="57"/>
      <c r="AD477" s="57"/>
      <c r="AE477" s="57"/>
      <c r="AF477" s="57"/>
    </row>
    <row r="478">
      <c r="D478" s="128"/>
      <c r="E478" s="319"/>
      <c r="F478" s="57"/>
      <c r="G478" s="183"/>
      <c r="H478" s="57"/>
      <c r="I478" s="183"/>
      <c r="J478" s="57"/>
      <c r="K478" s="183"/>
      <c r="L478" s="57"/>
      <c r="M478" s="183"/>
      <c r="N478" s="57"/>
      <c r="O478" s="183"/>
      <c r="S478" s="57"/>
      <c r="T478" s="57"/>
      <c r="U478" s="128"/>
      <c r="V478" s="57"/>
      <c r="W478" s="57"/>
      <c r="X478" s="57"/>
      <c r="Y478" s="57"/>
      <c r="Z478" s="57"/>
      <c r="AA478" s="57"/>
      <c r="AB478" s="57"/>
      <c r="AC478" s="57"/>
      <c r="AD478" s="57"/>
      <c r="AE478" s="57"/>
      <c r="AF478" s="57"/>
    </row>
    <row r="479">
      <c r="D479" s="128"/>
      <c r="E479" s="319"/>
      <c r="F479" s="57"/>
      <c r="G479" s="183"/>
      <c r="H479" s="57"/>
      <c r="I479" s="183"/>
      <c r="J479" s="57"/>
      <c r="K479" s="183"/>
      <c r="L479" s="57"/>
      <c r="M479" s="183"/>
      <c r="N479" s="57"/>
      <c r="O479" s="183"/>
      <c r="S479" s="57"/>
      <c r="T479" s="57"/>
      <c r="U479" s="128"/>
      <c r="V479" s="57"/>
      <c r="W479" s="57"/>
      <c r="X479" s="57"/>
      <c r="Y479" s="57"/>
      <c r="Z479" s="57"/>
      <c r="AA479" s="57"/>
      <c r="AB479" s="57"/>
      <c r="AC479" s="57"/>
      <c r="AD479" s="57"/>
      <c r="AE479" s="57"/>
      <c r="AF479" s="57"/>
    </row>
    <row r="480">
      <c r="D480" s="128"/>
      <c r="E480" s="319"/>
      <c r="F480" s="57"/>
      <c r="G480" s="183"/>
      <c r="H480" s="57"/>
      <c r="I480" s="183"/>
      <c r="J480" s="57"/>
      <c r="K480" s="183"/>
      <c r="L480" s="57"/>
      <c r="M480" s="183"/>
      <c r="N480" s="57"/>
      <c r="O480" s="183"/>
      <c r="S480" s="57"/>
      <c r="T480" s="57"/>
      <c r="U480" s="128"/>
      <c r="V480" s="57"/>
      <c r="W480" s="57"/>
      <c r="X480" s="57"/>
      <c r="Y480" s="57"/>
      <c r="Z480" s="57"/>
      <c r="AA480" s="57"/>
      <c r="AB480" s="57"/>
      <c r="AC480" s="57"/>
      <c r="AD480" s="57"/>
      <c r="AE480" s="57"/>
      <c r="AF480" s="57"/>
    </row>
    <row r="481">
      <c r="D481" s="128"/>
      <c r="E481" s="319"/>
      <c r="F481" s="57"/>
      <c r="G481" s="183"/>
      <c r="H481" s="57"/>
      <c r="I481" s="183"/>
      <c r="J481" s="57"/>
      <c r="K481" s="183"/>
      <c r="L481" s="57"/>
      <c r="M481" s="183"/>
      <c r="N481" s="57"/>
      <c r="O481" s="183"/>
      <c r="S481" s="57"/>
      <c r="T481" s="57"/>
      <c r="U481" s="128"/>
      <c r="V481" s="57"/>
      <c r="W481" s="57"/>
      <c r="X481" s="57"/>
      <c r="Y481" s="57"/>
      <c r="Z481" s="57"/>
      <c r="AA481" s="57"/>
      <c r="AB481" s="57"/>
      <c r="AC481" s="57"/>
      <c r="AD481" s="57"/>
      <c r="AE481" s="57"/>
      <c r="AF481" s="57"/>
    </row>
    <row r="482">
      <c r="D482" s="128"/>
      <c r="E482" s="319"/>
      <c r="F482" s="57"/>
      <c r="G482" s="183"/>
      <c r="H482" s="57"/>
      <c r="I482" s="183"/>
      <c r="J482" s="57"/>
      <c r="K482" s="183"/>
      <c r="L482" s="57"/>
      <c r="M482" s="183"/>
      <c r="N482" s="57"/>
      <c r="O482" s="183"/>
      <c r="S482" s="57"/>
      <c r="T482" s="57"/>
      <c r="U482" s="128"/>
      <c r="V482" s="57"/>
      <c r="W482" s="57"/>
      <c r="X482" s="57"/>
      <c r="Y482" s="57"/>
      <c r="Z482" s="57"/>
      <c r="AA482" s="57"/>
      <c r="AB482" s="57"/>
      <c r="AC482" s="57"/>
      <c r="AD482" s="57"/>
      <c r="AE482" s="57"/>
      <c r="AF482" s="57"/>
    </row>
    <row r="483">
      <c r="D483" s="128"/>
      <c r="E483" s="319"/>
      <c r="F483" s="57"/>
      <c r="G483" s="183"/>
      <c r="H483" s="57"/>
      <c r="I483" s="183"/>
      <c r="J483" s="57"/>
      <c r="K483" s="183"/>
      <c r="L483" s="57"/>
      <c r="M483" s="183"/>
      <c r="N483" s="57"/>
      <c r="O483" s="183"/>
      <c r="S483" s="57"/>
      <c r="T483" s="57"/>
      <c r="U483" s="128"/>
      <c r="V483" s="57"/>
      <c r="W483" s="57"/>
      <c r="X483" s="57"/>
      <c r="Y483" s="57"/>
      <c r="Z483" s="57"/>
      <c r="AA483" s="57"/>
      <c r="AB483" s="57"/>
      <c r="AC483" s="57"/>
      <c r="AD483" s="57"/>
      <c r="AE483" s="57"/>
      <c r="AF483" s="57"/>
    </row>
    <row r="484">
      <c r="D484" s="128"/>
      <c r="E484" s="319"/>
      <c r="F484" s="57"/>
      <c r="G484" s="183"/>
      <c r="H484" s="57"/>
      <c r="I484" s="183"/>
      <c r="J484" s="57"/>
      <c r="K484" s="183"/>
      <c r="L484" s="57"/>
      <c r="M484" s="183"/>
      <c r="N484" s="57"/>
      <c r="O484" s="183"/>
      <c r="S484" s="57"/>
      <c r="T484" s="57"/>
      <c r="U484" s="128"/>
      <c r="V484" s="57"/>
      <c r="W484" s="57"/>
      <c r="X484" s="57"/>
      <c r="Y484" s="57"/>
      <c r="Z484" s="57"/>
      <c r="AA484" s="57"/>
      <c r="AB484" s="57"/>
      <c r="AC484" s="57"/>
      <c r="AD484" s="57"/>
      <c r="AE484" s="57"/>
      <c r="AF484" s="57"/>
    </row>
    <row r="485">
      <c r="D485" s="128"/>
      <c r="E485" s="319"/>
      <c r="F485" s="57"/>
      <c r="G485" s="183"/>
      <c r="H485" s="57"/>
      <c r="I485" s="183"/>
      <c r="J485" s="57"/>
      <c r="K485" s="183"/>
      <c r="L485" s="57"/>
      <c r="M485" s="183"/>
      <c r="N485" s="57"/>
      <c r="O485" s="183"/>
      <c r="S485" s="57"/>
      <c r="T485" s="57"/>
      <c r="U485" s="128"/>
      <c r="V485" s="57"/>
      <c r="W485" s="57"/>
      <c r="X485" s="57"/>
      <c r="Y485" s="57"/>
      <c r="Z485" s="57"/>
      <c r="AA485" s="57"/>
      <c r="AB485" s="57"/>
      <c r="AC485" s="57"/>
      <c r="AD485" s="57"/>
      <c r="AE485" s="57"/>
      <c r="AF485" s="57"/>
    </row>
    <row r="486">
      <c r="D486" s="128"/>
      <c r="E486" s="319"/>
      <c r="F486" s="57"/>
      <c r="G486" s="183"/>
      <c r="H486" s="57"/>
      <c r="I486" s="183"/>
      <c r="J486" s="57"/>
      <c r="K486" s="183"/>
      <c r="L486" s="57"/>
      <c r="M486" s="183"/>
      <c r="N486" s="57"/>
      <c r="O486" s="183"/>
      <c r="S486" s="57"/>
      <c r="T486" s="57"/>
      <c r="U486" s="128"/>
      <c r="V486" s="57"/>
      <c r="W486" s="57"/>
      <c r="X486" s="57"/>
      <c r="Y486" s="57"/>
      <c r="Z486" s="57"/>
      <c r="AA486" s="57"/>
      <c r="AB486" s="57"/>
      <c r="AC486" s="57"/>
      <c r="AD486" s="57"/>
      <c r="AE486" s="57"/>
      <c r="AF486" s="57"/>
    </row>
    <row r="487">
      <c r="D487" s="128"/>
      <c r="E487" s="320"/>
      <c r="F487" s="57"/>
      <c r="G487" s="259"/>
      <c r="H487" s="57"/>
      <c r="I487" s="259"/>
      <c r="J487" s="57"/>
      <c r="K487" s="259"/>
      <c r="L487" s="57"/>
      <c r="M487" s="259"/>
      <c r="N487" s="57"/>
      <c r="O487" s="259"/>
      <c r="S487" s="57"/>
      <c r="T487" s="57"/>
      <c r="U487" s="128"/>
      <c r="V487" s="57"/>
      <c r="W487" s="57"/>
      <c r="X487" s="57"/>
      <c r="Y487" s="57"/>
      <c r="Z487" s="57"/>
      <c r="AA487" s="57"/>
      <c r="AB487" s="57"/>
      <c r="AC487" s="57"/>
      <c r="AD487" s="57"/>
      <c r="AE487" s="57"/>
      <c r="AF487" s="57"/>
    </row>
    <row r="488">
      <c r="D488" s="128"/>
      <c r="E488" s="319"/>
      <c r="F488" s="57"/>
      <c r="G488" s="183"/>
      <c r="H488" s="57"/>
      <c r="I488" s="183"/>
      <c r="J488" s="57"/>
      <c r="K488" s="183"/>
      <c r="L488" s="57"/>
      <c r="M488" s="183"/>
      <c r="N488" s="57"/>
      <c r="O488" s="183"/>
      <c r="S488" s="57"/>
      <c r="T488" s="57"/>
      <c r="U488" s="128"/>
      <c r="V488" s="57"/>
      <c r="W488" s="57"/>
      <c r="X488" s="57"/>
      <c r="Y488" s="57"/>
      <c r="Z488" s="57"/>
      <c r="AA488" s="57"/>
      <c r="AB488" s="57"/>
      <c r="AC488" s="57"/>
      <c r="AD488" s="57"/>
      <c r="AE488" s="57"/>
      <c r="AF488" s="57"/>
    </row>
    <row r="489">
      <c r="D489" s="128"/>
      <c r="E489" s="319"/>
      <c r="F489" s="57"/>
      <c r="G489" s="183"/>
      <c r="H489" s="57"/>
      <c r="I489" s="183"/>
      <c r="J489" s="57"/>
      <c r="K489" s="183"/>
      <c r="L489" s="57"/>
      <c r="M489" s="183"/>
      <c r="N489" s="57"/>
      <c r="O489" s="183"/>
      <c r="S489" s="57"/>
      <c r="T489" s="57"/>
      <c r="U489" s="128"/>
      <c r="V489" s="57"/>
      <c r="W489" s="57"/>
      <c r="X489" s="57"/>
      <c r="Y489" s="57"/>
      <c r="Z489" s="57"/>
      <c r="AA489" s="57"/>
      <c r="AB489" s="57"/>
      <c r="AC489" s="57"/>
      <c r="AD489" s="57"/>
      <c r="AE489" s="57"/>
      <c r="AF489" s="57"/>
    </row>
    <row r="490">
      <c r="D490" s="128"/>
      <c r="E490" s="320"/>
      <c r="F490" s="57"/>
      <c r="G490" s="259"/>
      <c r="H490" s="57"/>
      <c r="I490" s="259"/>
      <c r="J490" s="57"/>
      <c r="K490" s="259"/>
      <c r="L490" s="57"/>
      <c r="M490" s="259"/>
      <c r="N490" s="57"/>
      <c r="O490" s="259"/>
      <c r="S490" s="57"/>
      <c r="T490" s="57"/>
      <c r="U490" s="128"/>
      <c r="V490" s="57"/>
      <c r="W490" s="57"/>
      <c r="X490" s="57"/>
      <c r="Y490" s="57"/>
      <c r="Z490" s="57"/>
      <c r="AA490" s="57"/>
      <c r="AB490" s="57"/>
      <c r="AC490" s="57"/>
      <c r="AD490" s="57"/>
      <c r="AE490" s="57"/>
      <c r="AF490" s="57"/>
    </row>
    <row r="491">
      <c r="D491" s="128"/>
      <c r="E491" s="319"/>
      <c r="F491" s="57"/>
      <c r="G491" s="183"/>
      <c r="H491" s="57"/>
      <c r="I491" s="183"/>
      <c r="J491" s="57"/>
      <c r="K491" s="183"/>
      <c r="L491" s="57"/>
      <c r="M491" s="183"/>
      <c r="N491" s="57"/>
      <c r="O491" s="183"/>
      <c r="S491" s="57"/>
      <c r="T491" s="57"/>
      <c r="U491" s="128"/>
      <c r="V491" s="57"/>
      <c r="W491" s="57"/>
      <c r="X491" s="57"/>
      <c r="Y491" s="57"/>
      <c r="Z491" s="57"/>
      <c r="AA491" s="57"/>
      <c r="AB491" s="57"/>
      <c r="AC491" s="57"/>
      <c r="AD491" s="57"/>
      <c r="AE491" s="57"/>
      <c r="AF491" s="57"/>
    </row>
    <row r="492">
      <c r="D492" s="128"/>
      <c r="E492" s="319"/>
      <c r="F492" s="57"/>
      <c r="G492" s="183"/>
      <c r="H492" s="57"/>
      <c r="I492" s="183"/>
      <c r="J492" s="57"/>
      <c r="K492" s="183"/>
      <c r="L492" s="57"/>
      <c r="M492" s="183"/>
      <c r="N492" s="57"/>
      <c r="O492" s="183"/>
      <c r="S492" s="57"/>
      <c r="T492" s="57"/>
      <c r="U492" s="128"/>
      <c r="V492" s="57"/>
      <c r="W492" s="57"/>
      <c r="X492" s="57"/>
      <c r="Y492" s="57"/>
      <c r="Z492" s="57"/>
      <c r="AA492" s="57"/>
      <c r="AB492" s="57"/>
      <c r="AC492" s="57"/>
      <c r="AD492" s="57"/>
      <c r="AE492" s="57"/>
      <c r="AF492" s="57"/>
    </row>
    <row r="493">
      <c r="D493" s="128"/>
      <c r="E493" s="319"/>
      <c r="F493" s="57"/>
      <c r="G493" s="183"/>
      <c r="H493" s="57"/>
      <c r="I493" s="183"/>
      <c r="J493" s="57"/>
      <c r="K493" s="183"/>
      <c r="L493" s="57"/>
      <c r="M493" s="183"/>
      <c r="N493" s="57"/>
      <c r="O493" s="183"/>
      <c r="S493" s="57"/>
      <c r="T493" s="57"/>
      <c r="U493" s="128"/>
      <c r="V493" s="57"/>
      <c r="W493" s="57"/>
      <c r="X493" s="57"/>
      <c r="Y493" s="57"/>
      <c r="Z493" s="57"/>
      <c r="AA493" s="57"/>
      <c r="AB493" s="57"/>
      <c r="AC493" s="57"/>
      <c r="AD493" s="57"/>
      <c r="AE493" s="57"/>
      <c r="AF493" s="57"/>
    </row>
    <row r="494">
      <c r="D494" s="128"/>
      <c r="E494" s="319"/>
      <c r="F494" s="57"/>
      <c r="G494" s="183"/>
      <c r="H494" s="57"/>
      <c r="I494" s="183"/>
      <c r="J494" s="57"/>
      <c r="K494" s="183"/>
      <c r="L494" s="57"/>
      <c r="M494" s="183"/>
      <c r="N494" s="57"/>
      <c r="O494" s="183"/>
      <c r="S494" s="57"/>
      <c r="T494" s="57"/>
      <c r="U494" s="128"/>
      <c r="V494" s="57"/>
      <c r="W494" s="57"/>
      <c r="X494" s="57"/>
      <c r="Y494" s="57"/>
      <c r="Z494" s="57"/>
      <c r="AA494" s="57"/>
      <c r="AB494" s="57"/>
      <c r="AC494" s="57"/>
      <c r="AD494" s="57"/>
      <c r="AE494" s="57"/>
      <c r="AF494" s="57"/>
    </row>
    <row r="495">
      <c r="D495" s="128"/>
      <c r="E495" s="319"/>
      <c r="F495" s="57"/>
      <c r="G495" s="183"/>
      <c r="H495" s="57"/>
      <c r="I495" s="183"/>
      <c r="J495" s="57"/>
      <c r="K495" s="183"/>
      <c r="L495" s="57"/>
      <c r="M495" s="183"/>
      <c r="N495" s="57"/>
      <c r="O495" s="183"/>
      <c r="S495" s="57"/>
      <c r="T495" s="57"/>
      <c r="U495" s="128"/>
      <c r="V495" s="57"/>
      <c r="W495" s="57"/>
      <c r="X495" s="57"/>
      <c r="Y495" s="57"/>
      <c r="Z495" s="57"/>
      <c r="AA495" s="57"/>
      <c r="AB495" s="57"/>
      <c r="AC495" s="57"/>
      <c r="AD495" s="57"/>
      <c r="AE495" s="57"/>
      <c r="AF495" s="57"/>
    </row>
    <row r="496">
      <c r="D496" s="128"/>
      <c r="E496" s="319"/>
      <c r="F496" s="57"/>
      <c r="G496" s="183"/>
      <c r="H496" s="57"/>
      <c r="I496" s="183"/>
      <c r="J496" s="57"/>
      <c r="K496" s="183"/>
      <c r="L496" s="57"/>
      <c r="M496" s="183"/>
      <c r="N496" s="57"/>
      <c r="O496" s="183"/>
      <c r="S496" s="57"/>
      <c r="T496" s="57"/>
      <c r="U496" s="128"/>
      <c r="V496" s="57"/>
      <c r="W496" s="57"/>
      <c r="X496" s="57"/>
      <c r="Y496" s="57"/>
      <c r="Z496" s="57"/>
      <c r="AA496" s="57"/>
      <c r="AB496" s="57"/>
      <c r="AC496" s="57"/>
      <c r="AD496" s="57"/>
      <c r="AE496" s="57"/>
      <c r="AF496" s="57"/>
    </row>
    <row r="497">
      <c r="D497" s="128"/>
      <c r="E497" s="319"/>
      <c r="F497" s="57"/>
      <c r="G497" s="183"/>
      <c r="H497" s="57"/>
      <c r="I497" s="183"/>
      <c r="J497" s="57"/>
      <c r="K497" s="183"/>
      <c r="L497" s="57"/>
      <c r="M497" s="183"/>
      <c r="N497" s="57"/>
      <c r="O497" s="183"/>
      <c r="S497" s="57"/>
      <c r="T497" s="57"/>
      <c r="U497" s="128"/>
      <c r="V497" s="57"/>
      <c r="W497" s="57"/>
      <c r="X497" s="57"/>
      <c r="Y497" s="57"/>
      <c r="Z497" s="57"/>
      <c r="AA497" s="57"/>
      <c r="AB497" s="57"/>
      <c r="AC497" s="57"/>
      <c r="AD497" s="57"/>
      <c r="AE497" s="57"/>
      <c r="AF497" s="57"/>
    </row>
    <row r="498">
      <c r="D498" s="128"/>
      <c r="E498" s="319"/>
      <c r="F498" s="57"/>
      <c r="G498" s="183"/>
      <c r="H498" s="57"/>
      <c r="I498" s="183"/>
      <c r="J498" s="57"/>
      <c r="K498" s="183"/>
      <c r="L498" s="57"/>
      <c r="M498" s="183"/>
      <c r="N498" s="57"/>
      <c r="O498" s="183"/>
      <c r="S498" s="57"/>
      <c r="T498" s="57"/>
      <c r="U498" s="128"/>
      <c r="V498" s="57"/>
      <c r="W498" s="57"/>
      <c r="X498" s="57"/>
      <c r="Y498" s="57"/>
      <c r="Z498" s="57"/>
      <c r="AA498" s="57"/>
      <c r="AB498" s="57"/>
      <c r="AC498" s="57"/>
      <c r="AD498" s="57"/>
      <c r="AE498" s="57"/>
      <c r="AF498" s="57"/>
    </row>
    <row r="499">
      <c r="D499" s="128"/>
      <c r="E499" s="319"/>
      <c r="F499" s="57"/>
      <c r="G499" s="183"/>
      <c r="H499" s="57"/>
      <c r="I499" s="183"/>
      <c r="J499" s="57"/>
      <c r="K499" s="183"/>
      <c r="L499" s="57"/>
      <c r="M499" s="183"/>
      <c r="N499" s="57"/>
      <c r="O499" s="183"/>
      <c r="S499" s="57"/>
      <c r="T499" s="57"/>
      <c r="U499" s="128"/>
      <c r="V499" s="57"/>
      <c r="W499" s="57"/>
      <c r="X499" s="57"/>
      <c r="Y499" s="57"/>
      <c r="Z499" s="57"/>
      <c r="AA499" s="57"/>
      <c r="AB499" s="57"/>
      <c r="AC499" s="57"/>
      <c r="AD499" s="57"/>
      <c r="AE499" s="57"/>
      <c r="AF499" s="57"/>
    </row>
    <row r="500">
      <c r="D500" s="128"/>
      <c r="E500" s="319"/>
      <c r="F500" s="57"/>
      <c r="G500" s="183"/>
      <c r="H500" s="57"/>
      <c r="I500" s="183"/>
      <c r="J500" s="57"/>
      <c r="K500" s="183"/>
      <c r="L500" s="57"/>
      <c r="M500" s="183"/>
      <c r="N500" s="57"/>
      <c r="O500" s="183"/>
      <c r="S500" s="57"/>
      <c r="T500" s="57"/>
      <c r="U500" s="128"/>
      <c r="V500" s="57"/>
      <c r="W500" s="57"/>
      <c r="X500" s="57"/>
      <c r="Y500" s="57"/>
      <c r="Z500" s="57"/>
      <c r="AA500" s="57"/>
      <c r="AB500" s="57"/>
      <c r="AC500" s="57"/>
      <c r="AD500" s="57"/>
      <c r="AE500" s="57"/>
      <c r="AF500" s="57"/>
    </row>
    <row r="501">
      <c r="D501" s="128"/>
      <c r="E501" s="319"/>
      <c r="F501" s="57"/>
      <c r="G501" s="183"/>
      <c r="H501" s="57"/>
      <c r="I501" s="183"/>
      <c r="J501" s="57"/>
      <c r="K501" s="183"/>
      <c r="L501" s="57"/>
      <c r="M501" s="183"/>
      <c r="N501" s="57"/>
      <c r="O501" s="183"/>
      <c r="S501" s="57"/>
      <c r="T501" s="57"/>
      <c r="U501" s="128"/>
      <c r="V501" s="57"/>
      <c r="W501" s="57"/>
      <c r="X501" s="57"/>
      <c r="Y501" s="57"/>
      <c r="Z501" s="57"/>
      <c r="AA501" s="57"/>
      <c r="AB501" s="57"/>
      <c r="AC501" s="57"/>
      <c r="AD501" s="57"/>
      <c r="AE501" s="57"/>
      <c r="AF501" s="57"/>
    </row>
    <row r="502">
      <c r="D502" s="128"/>
      <c r="E502" s="319"/>
      <c r="F502" s="57"/>
      <c r="G502" s="183"/>
      <c r="H502" s="57"/>
      <c r="I502" s="183"/>
      <c r="J502" s="57"/>
      <c r="K502" s="183"/>
      <c r="L502" s="57"/>
      <c r="M502" s="183"/>
      <c r="N502" s="57"/>
      <c r="O502" s="183"/>
      <c r="S502" s="57"/>
      <c r="T502" s="57"/>
      <c r="U502" s="128"/>
      <c r="V502" s="57"/>
      <c r="W502" s="57"/>
      <c r="X502" s="57"/>
      <c r="Y502" s="57"/>
      <c r="Z502" s="57"/>
      <c r="AA502" s="57"/>
      <c r="AB502" s="57"/>
      <c r="AC502" s="57"/>
      <c r="AD502" s="57"/>
      <c r="AE502" s="57"/>
      <c r="AF502" s="57"/>
    </row>
    <row r="503">
      <c r="D503" s="128"/>
      <c r="E503" s="319"/>
      <c r="F503" s="57"/>
      <c r="G503" s="183"/>
      <c r="H503" s="57"/>
      <c r="I503" s="183"/>
      <c r="J503" s="57"/>
      <c r="K503" s="183"/>
      <c r="L503" s="57"/>
      <c r="M503" s="183"/>
      <c r="N503" s="57"/>
      <c r="O503" s="183"/>
      <c r="S503" s="57"/>
      <c r="T503" s="57"/>
      <c r="U503" s="128"/>
      <c r="V503" s="57"/>
      <c r="W503" s="57"/>
      <c r="X503" s="57"/>
      <c r="Y503" s="57"/>
      <c r="Z503" s="57"/>
      <c r="AA503" s="57"/>
      <c r="AB503" s="57"/>
      <c r="AC503" s="57"/>
      <c r="AD503" s="57"/>
      <c r="AE503" s="57"/>
      <c r="AF503" s="57"/>
    </row>
    <row r="504">
      <c r="D504" s="128"/>
      <c r="E504" s="319"/>
      <c r="F504" s="57"/>
      <c r="G504" s="183"/>
      <c r="H504" s="57"/>
      <c r="I504" s="183"/>
      <c r="J504" s="57"/>
      <c r="K504" s="183"/>
      <c r="L504" s="57"/>
      <c r="M504" s="183"/>
      <c r="N504" s="57"/>
      <c r="O504" s="183"/>
      <c r="S504" s="57"/>
      <c r="T504" s="57"/>
      <c r="U504" s="128"/>
      <c r="V504" s="57"/>
      <c r="W504" s="57"/>
      <c r="X504" s="57"/>
      <c r="Y504" s="57"/>
      <c r="Z504" s="57"/>
      <c r="AA504" s="57"/>
      <c r="AB504" s="57"/>
      <c r="AC504" s="57"/>
      <c r="AD504" s="57"/>
      <c r="AE504" s="57"/>
      <c r="AF504" s="57"/>
    </row>
    <row r="505">
      <c r="D505" s="128"/>
      <c r="E505" s="319"/>
      <c r="F505" s="57"/>
      <c r="G505" s="183"/>
      <c r="H505" s="57"/>
      <c r="I505" s="183"/>
      <c r="J505" s="57"/>
      <c r="K505" s="183"/>
      <c r="L505" s="57"/>
      <c r="M505" s="183"/>
      <c r="N505" s="57"/>
      <c r="O505" s="183"/>
      <c r="S505" s="57"/>
      <c r="T505" s="57"/>
      <c r="U505" s="128"/>
      <c r="V505" s="57"/>
      <c r="W505" s="57"/>
      <c r="X505" s="57"/>
      <c r="Y505" s="57"/>
      <c r="Z505" s="57"/>
      <c r="AA505" s="57"/>
      <c r="AB505" s="57"/>
      <c r="AC505" s="57"/>
      <c r="AD505" s="57"/>
      <c r="AE505" s="57"/>
      <c r="AF505" s="57"/>
    </row>
    <row r="506">
      <c r="D506" s="128"/>
      <c r="E506" s="319"/>
      <c r="F506" s="57"/>
      <c r="G506" s="183"/>
      <c r="H506" s="57"/>
      <c r="I506" s="183"/>
      <c r="J506" s="57"/>
      <c r="K506" s="183"/>
      <c r="L506" s="57"/>
      <c r="M506" s="183"/>
      <c r="N506" s="57"/>
      <c r="O506" s="183"/>
      <c r="S506" s="57"/>
      <c r="T506" s="57"/>
      <c r="U506" s="128"/>
      <c r="V506" s="57"/>
      <c r="W506" s="57"/>
      <c r="X506" s="57"/>
      <c r="Y506" s="57"/>
      <c r="Z506" s="57"/>
      <c r="AA506" s="57"/>
      <c r="AB506" s="57"/>
      <c r="AC506" s="57"/>
      <c r="AD506" s="57"/>
      <c r="AE506" s="57"/>
      <c r="AF506" s="57"/>
    </row>
    <row r="507">
      <c r="D507" s="128"/>
      <c r="E507" s="319"/>
      <c r="F507" s="57"/>
      <c r="G507" s="183"/>
      <c r="H507" s="57"/>
      <c r="I507" s="183"/>
      <c r="J507" s="57"/>
      <c r="K507" s="183"/>
      <c r="L507" s="57"/>
      <c r="M507" s="183"/>
      <c r="N507" s="57"/>
      <c r="O507" s="183"/>
      <c r="S507" s="57"/>
      <c r="T507" s="57"/>
      <c r="U507" s="128"/>
      <c r="V507" s="57"/>
      <c r="W507" s="57"/>
      <c r="X507" s="57"/>
      <c r="Y507" s="57"/>
      <c r="Z507" s="57"/>
      <c r="AA507" s="57"/>
      <c r="AB507" s="57"/>
      <c r="AC507" s="57"/>
      <c r="AD507" s="57"/>
      <c r="AE507" s="57"/>
      <c r="AF507" s="57"/>
    </row>
    <row r="508">
      <c r="D508" s="128"/>
      <c r="E508" s="319"/>
      <c r="F508" s="57"/>
      <c r="G508" s="183"/>
      <c r="H508" s="57"/>
      <c r="I508" s="183"/>
      <c r="J508" s="57"/>
      <c r="K508" s="183"/>
      <c r="L508" s="57"/>
      <c r="M508" s="183"/>
      <c r="N508" s="57"/>
      <c r="O508" s="183"/>
      <c r="S508" s="57"/>
      <c r="T508" s="57"/>
      <c r="U508" s="128"/>
      <c r="V508" s="57"/>
      <c r="W508" s="57"/>
      <c r="X508" s="57"/>
      <c r="Y508" s="57"/>
      <c r="Z508" s="57"/>
      <c r="AA508" s="57"/>
      <c r="AB508" s="57"/>
      <c r="AC508" s="57"/>
      <c r="AD508" s="57"/>
      <c r="AE508" s="57"/>
      <c r="AF508" s="57"/>
    </row>
    <row r="509">
      <c r="D509" s="128"/>
      <c r="E509" s="319"/>
      <c r="F509" s="57"/>
      <c r="G509" s="183"/>
      <c r="H509" s="57"/>
      <c r="I509" s="183"/>
      <c r="J509" s="57"/>
      <c r="K509" s="183"/>
      <c r="L509" s="57"/>
      <c r="M509" s="183"/>
      <c r="N509" s="57"/>
      <c r="O509" s="183"/>
      <c r="S509" s="57"/>
      <c r="T509" s="57"/>
      <c r="U509" s="128"/>
      <c r="V509" s="57"/>
      <c r="W509" s="57"/>
      <c r="X509" s="57"/>
      <c r="Y509" s="57"/>
      <c r="Z509" s="57"/>
      <c r="AA509" s="57"/>
      <c r="AB509" s="57"/>
      <c r="AC509" s="57"/>
      <c r="AD509" s="57"/>
      <c r="AE509" s="57"/>
      <c r="AF509" s="57"/>
    </row>
    <row r="510">
      <c r="D510" s="128"/>
      <c r="E510" s="319"/>
      <c r="F510" s="57"/>
      <c r="G510" s="183"/>
      <c r="H510" s="57"/>
      <c r="I510" s="183"/>
      <c r="J510" s="57"/>
      <c r="K510" s="183"/>
      <c r="L510" s="57"/>
      <c r="M510" s="183"/>
      <c r="N510" s="57"/>
      <c r="O510" s="183"/>
      <c r="S510" s="57"/>
      <c r="T510" s="57"/>
      <c r="U510" s="128"/>
      <c r="V510" s="57"/>
      <c r="W510" s="57"/>
      <c r="X510" s="57"/>
      <c r="Y510" s="57"/>
      <c r="Z510" s="57"/>
      <c r="AA510" s="57"/>
      <c r="AB510" s="57"/>
      <c r="AC510" s="57"/>
      <c r="AD510" s="57"/>
      <c r="AE510" s="57"/>
      <c r="AF510" s="57"/>
    </row>
    <row r="511">
      <c r="D511" s="128"/>
      <c r="E511" s="319"/>
      <c r="F511" s="57"/>
      <c r="G511" s="183"/>
      <c r="H511" s="57"/>
      <c r="I511" s="183"/>
      <c r="J511" s="57"/>
      <c r="K511" s="183"/>
      <c r="L511" s="57"/>
      <c r="M511" s="183"/>
      <c r="N511" s="57"/>
      <c r="O511" s="183"/>
      <c r="S511" s="57"/>
      <c r="T511" s="57"/>
      <c r="U511" s="128"/>
      <c r="V511" s="57"/>
      <c r="W511" s="57"/>
      <c r="X511" s="57"/>
      <c r="Y511" s="57"/>
      <c r="Z511" s="57"/>
      <c r="AA511" s="57"/>
      <c r="AB511" s="57"/>
      <c r="AC511" s="57"/>
      <c r="AD511" s="57"/>
      <c r="AE511" s="57"/>
      <c r="AF511" s="57"/>
    </row>
    <row r="512">
      <c r="D512" s="128"/>
      <c r="E512" s="319"/>
      <c r="F512" s="57"/>
      <c r="G512" s="183"/>
      <c r="H512" s="57"/>
      <c r="I512" s="183"/>
      <c r="J512" s="57"/>
      <c r="K512" s="183"/>
      <c r="L512" s="57"/>
      <c r="M512" s="183"/>
      <c r="N512" s="57"/>
      <c r="O512" s="183"/>
      <c r="S512" s="57"/>
      <c r="T512" s="57"/>
      <c r="U512" s="128"/>
      <c r="V512" s="57"/>
      <c r="W512" s="57"/>
      <c r="X512" s="57"/>
      <c r="Y512" s="57"/>
      <c r="Z512" s="57"/>
      <c r="AA512" s="57"/>
      <c r="AB512" s="57"/>
      <c r="AC512" s="57"/>
      <c r="AD512" s="57"/>
      <c r="AE512" s="57"/>
      <c r="AF512" s="57"/>
    </row>
    <row r="513">
      <c r="D513" s="128"/>
      <c r="E513" s="319"/>
      <c r="F513" s="57"/>
      <c r="G513" s="183"/>
      <c r="H513" s="57"/>
      <c r="I513" s="183"/>
      <c r="J513" s="57"/>
      <c r="K513" s="183"/>
      <c r="L513" s="57"/>
      <c r="M513" s="183"/>
      <c r="N513" s="57"/>
      <c r="O513" s="183"/>
      <c r="S513" s="57"/>
      <c r="T513" s="57"/>
      <c r="U513" s="128"/>
      <c r="V513" s="57"/>
      <c r="W513" s="57"/>
      <c r="X513" s="57"/>
      <c r="Y513" s="57"/>
      <c r="Z513" s="57"/>
      <c r="AA513" s="57"/>
      <c r="AB513" s="57"/>
      <c r="AC513" s="57"/>
      <c r="AD513" s="57"/>
      <c r="AE513" s="57"/>
      <c r="AF513" s="57"/>
    </row>
    <row r="514">
      <c r="D514" s="128"/>
      <c r="E514" s="319"/>
      <c r="F514" s="57"/>
      <c r="G514" s="183"/>
      <c r="H514" s="57"/>
      <c r="I514" s="183"/>
      <c r="J514" s="57"/>
      <c r="K514" s="183"/>
      <c r="L514" s="57"/>
      <c r="M514" s="183"/>
      <c r="N514" s="57"/>
      <c r="O514" s="183"/>
      <c r="S514" s="57"/>
      <c r="T514" s="57"/>
      <c r="U514" s="128"/>
      <c r="V514" s="57"/>
      <c r="W514" s="57"/>
      <c r="X514" s="57"/>
      <c r="Y514" s="57"/>
      <c r="Z514" s="57"/>
      <c r="AA514" s="57"/>
      <c r="AB514" s="57"/>
      <c r="AC514" s="57"/>
      <c r="AD514" s="57"/>
      <c r="AE514" s="57"/>
      <c r="AF514" s="57"/>
    </row>
    <row r="515">
      <c r="D515" s="128"/>
      <c r="E515" s="319"/>
      <c r="F515" s="57"/>
      <c r="G515" s="183"/>
      <c r="H515" s="57"/>
      <c r="I515" s="183"/>
      <c r="J515" s="57"/>
      <c r="K515" s="183"/>
      <c r="L515" s="57"/>
      <c r="M515" s="183"/>
      <c r="N515" s="57"/>
      <c r="O515" s="183"/>
      <c r="S515" s="57"/>
      <c r="T515" s="57"/>
      <c r="U515" s="128"/>
      <c r="V515" s="57"/>
      <c r="W515" s="57"/>
      <c r="X515" s="57"/>
      <c r="Y515" s="57"/>
      <c r="Z515" s="57"/>
      <c r="AA515" s="57"/>
      <c r="AB515" s="57"/>
      <c r="AC515" s="57"/>
      <c r="AD515" s="57"/>
      <c r="AE515" s="57"/>
      <c r="AF515" s="57"/>
    </row>
    <row r="516">
      <c r="D516" s="128"/>
      <c r="E516" s="319"/>
      <c r="F516" s="57"/>
      <c r="G516" s="183"/>
      <c r="H516" s="57"/>
      <c r="I516" s="183"/>
      <c r="J516" s="57"/>
      <c r="K516" s="183"/>
      <c r="L516" s="57"/>
      <c r="M516" s="183"/>
      <c r="N516" s="57"/>
      <c r="O516" s="183"/>
      <c r="S516" s="57"/>
      <c r="T516" s="57"/>
      <c r="U516" s="128"/>
      <c r="V516" s="57"/>
      <c r="W516" s="57"/>
      <c r="X516" s="57"/>
      <c r="Y516" s="57"/>
      <c r="Z516" s="57"/>
      <c r="AA516" s="57"/>
      <c r="AB516" s="57"/>
      <c r="AC516" s="57"/>
      <c r="AD516" s="57"/>
      <c r="AE516" s="57"/>
      <c r="AF516" s="57"/>
    </row>
    <row r="517">
      <c r="D517" s="128"/>
      <c r="E517" s="319"/>
      <c r="F517" s="57"/>
      <c r="G517" s="183"/>
      <c r="H517" s="57"/>
      <c r="I517" s="183"/>
      <c r="J517" s="57"/>
      <c r="K517" s="183"/>
      <c r="L517" s="57"/>
      <c r="M517" s="183"/>
      <c r="N517" s="57"/>
      <c r="O517" s="183"/>
      <c r="S517" s="57"/>
      <c r="T517" s="57"/>
      <c r="U517" s="128"/>
      <c r="V517" s="57"/>
      <c r="W517" s="57"/>
      <c r="X517" s="57"/>
      <c r="Y517" s="57"/>
      <c r="Z517" s="57"/>
      <c r="AA517" s="57"/>
      <c r="AB517" s="57"/>
      <c r="AC517" s="57"/>
      <c r="AD517" s="57"/>
      <c r="AE517" s="57"/>
      <c r="AF517" s="57"/>
    </row>
    <row r="518">
      <c r="D518" s="128"/>
      <c r="E518" s="319"/>
      <c r="F518" s="57"/>
      <c r="G518" s="183"/>
      <c r="H518" s="57"/>
      <c r="I518" s="183"/>
      <c r="J518" s="57"/>
      <c r="K518" s="183"/>
      <c r="L518" s="57"/>
      <c r="M518" s="183"/>
      <c r="N518" s="57"/>
      <c r="O518" s="183"/>
      <c r="S518" s="57"/>
      <c r="T518" s="57"/>
      <c r="U518" s="128"/>
      <c r="V518" s="57"/>
      <c r="W518" s="57"/>
      <c r="X518" s="57"/>
      <c r="Y518" s="57"/>
      <c r="Z518" s="57"/>
      <c r="AA518" s="57"/>
      <c r="AB518" s="57"/>
      <c r="AC518" s="57"/>
      <c r="AD518" s="57"/>
      <c r="AE518" s="57"/>
      <c r="AF518" s="57"/>
    </row>
    <row r="519">
      <c r="D519" s="128"/>
      <c r="E519" s="319"/>
      <c r="F519" s="57"/>
      <c r="G519" s="183"/>
      <c r="H519" s="57"/>
      <c r="I519" s="183"/>
      <c r="J519" s="57"/>
      <c r="K519" s="183"/>
      <c r="L519" s="57"/>
      <c r="M519" s="183"/>
      <c r="N519" s="57"/>
      <c r="O519" s="183"/>
      <c r="S519" s="57"/>
      <c r="T519" s="57"/>
      <c r="U519" s="128"/>
      <c r="V519" s="57"/>
      <c r="W519" s="57"/>
      <c r="X519" s="57"/>
      <c r="Y519" s="57"/>
      <c r="Z519" s="57"/>
      <c r="AA519" s="57"/>
      <c r="AB519" s="57"/>
      <c r="AC519" s="57"/>
      <c r="AD519" s="57"/>
      <c r="AE519" s="57"/>
      <c r="AF519" s="57"/>
    </row>
    <row r="520">
      <c r="D520" s="128"/>
      <c r="E520" s="319"/>
      <c r="F520" s="57"/>
      <c r="G520" s="183"/>
      <c r="H520" s="57"/>
      <c r="I520" s="183"/>
      <c r="J520" s="57"/>
      <c r="K520" s="183"/>
      <c r="L520" s="57"/>
      <c r="M520" s="183"/>
      <c r="N520" s="57"/>
      <c r="O520" s="183"/>
      <c r="S520" s="57"/>
      <c r="T520" s="57"/>
      <c r="U520" s="128"/>
      <c r="V520" s="57"/>
      <c r="W520" s="57"/>
      <c r="X520" s="57"/>
      <c r="Y520" s="57"/>
      <c r="Z520" s="57"/>
      <c r="AA520" s="57"/>
      <c r="AB520" s="57"/>
      <c r="AC520" s="57"/>
      <c r="AD520" s="57"/>
      <c r="AE520" s="57"/>
      <c r="AF520" s="57"/>
    </row>
    <row r="521">
      <c r="D521" s="128"/>
      <c r="E521" s="319"/>
      <c r="F521" s="57"/>
      <c r="G521" s="183"/>
      <c r="H521" s="57"/>
      <c r="I521" s="183"/>
      <c r="J521" s="57"/>
      <c r="K521" s="183"/>
      <c r="L521" s="57"/>
      <c r="M521" s="183"/>
      <c r="N521" s="57"/>
      <c r="O521" s="183"/>
      <c r="S521" s="57"/>
      <c r="T521" s="57"/>
      <c r="U521" s="128"/>
      <c r="V521" s="57"/>
      <c r="W521" s="57"/>
      <c r="X521" s="57"/>
      <c r="Y521" s="57"/>
      <c r="Z521" s="57"/>
      <c r="AA521" s="57"/>
      <c r="AB521" s="57"/>
      <c r="AC521" s="57"/>
      <c r="AD521" s="57"/>
      <c r="AE521" s="57"/>
      <c r="AF521" s="57"/>
    </row>
    <row r="522">
      <c r="D522" s="128"/>
      <c r="E522" s="319"/>
      <c r="F522" s="57"/>
      <c r="G522" s="183"/>
      <c r="H522" s="57"/>
      <c r="I522" s="183"/>
      <c r="J522" s="57"/>
      <c r="K522" s="183"/>
      <c r="L522" s="57"/>
      <c r="M522" s="183"/>
      <c r="N522" s="57"/>
      <c r="O522" s="183"/>
      <c r="S522" s="57"/>
      <c r="T522" s="57"/>
      <c r="U522" s="128"/>
      <c r="V522" s="57"/>
      <c r="W522" s="57"/>
      <c r="X522" s="57"/>
      <c r="Y522" s="57"/>
      <c r="Z522" s="57"/>
      <c r="AA522" s="57"/>
      <c r="AB522" s="57"/>
      <c r="AC522" s="57"/>
      <c r="AD522" s="57"/>
      <c r="AE522" s="57"/>
      <c r="AF522" s="57"/>
    </row>
    <row r="523">
      <c r="D523" s="128"/>
      <c r="E523" s="319"/>
      <c r="F523" s="57"/>
      <c r="G523" s="183"/>
      <c r="H523" s="57"/>
      <c r="I523" s="183"/>
      <c r="J523" s="57"/>
      <c r="K523" s="183"/>
      <c r="L523" s="57"/>
      <c r="M523" s="183"/>
      <c r="N523" s="57"/>
      <c r="O523" s="183"/>
      <c r="S523" s="57"/>
      <c r="T523" s="57"/>
      <c r="U523" s="128"/>
      <c r="V523" s="57"/>
      <c r="W523" s="57"/>
      <c r="X523" s="57"/>
      <c r="Y523" s="57"/>
      <c r="Z523" s="57"/>
      <c r="AA523" s="57"/>
      <c r="AB523" s="57"/>
      <c r="AC523" s="57"/>
      <c r="AD523" s="57"/>
      <c r="AE523" s="57"/>
      <c r="AF523" s="57"/>
    </row>
    <row r="524">
      <c r="D524" s="128"/>
      <c r="E524" s="319"/>
      <c r="F524" s="57"/>
      <c r="G524" s="183"/>
      <c r="H524" s="57"/>
      <c r="I524" s="183"/>
      <c r="J524" s="57"/>
      <c r="K524" s="183"/>
      <c r="L524" s="57"/>
      <c r="M524" s="183"/>
      <c r="N524" s="57"/>
      <c r="O524" s="183"/>
      <c r="S524" s="57"/>
      <c r="T524" s="57"/>
      <c r="U524" s="128"/>
      <c r="V524" s="57"/>
      <c r="W524" s="57"/>
      <c r="X524" s="57"/>
      <c r="Y524" s="57"/>
      <c r="Z524" s="57"/>
      <c r="AA524" s="57"/>
      <c r="AB524" s="57"/>
      <c r="AC524" s="57"/>
      <c r="AD524" s="57"/>
      <c r="AE524" s="57"/>
      <c r="AF524" s="57"/>
    </row>
    <row r="525">
      <c r="D525" s="128"/>
      <c r="E525" s="319"/>
      <c r="F525" s="57"/>
      <c r="G525" s="183"/>
      <c r="H525" s="57"/>
      <c r="I525" s="183"/>
      <c r="J525" s="57"/>
      <c r="K525" s="183"/>
      <c r="L525" s="57"/>
      <c r="M525" s="183"/>
      <c r="N525" s="57"/>
      <c r="O525" s="183"/>
      <c r="S525" s="57"/>
      <c r="T525" s="57"/>
      <c r="U525" s="128"/>
      <c r="V525" s="57"/>
      <c r="W525" s="57"/>
      <c r="X525" s="57"/>
      <c r="Y525" s="57"/>
      <c r="Z525" s="57"/>
      <c r="AA525" s="57"/>
      <c r="AB525" s="57"/>
      <c r="AC525" s="57"/>
      <c r="AD525" s="57"/>
      <c r="AE525" s="57"/>
      <c r="AF525" s="57"/>
    </row>
    <row r="526">
      <c r="D526" s="128"/>
      <c r="E526" s="319"/>
      <c r="F526" s="57"/>
      <c r="G526" s="183"/>
      <c r="H526" s="57"/>
      <c r="I526" s="183"/>
      <c r="J526" s="57"/>
      <c r="K526" s="183"/>
      <c r="L526" s="57"/>
      <c r="M526" s="183"/>
      <c r="N526" s="57"/>
      <c r="O526" s="183"/>
      <c r="S526" s="57"/>
      <c r="T526" s="57"/>
      <c r="U526" s="128"/>
      <c r="V526" s="57"/>
      <c r="W526" s="57"/>
      <c r="X526" s="57"/>
      <c r="Y526" s="57"/>
      <c r="Z526" s="57"/>
      <c r="AA526" s="57"/>
      <c r="AB526" s="57"/>
      <c r="AC526" s="57"/>
      <c r="AD526" s="57"/>
      <c r="AE526" s="57"/>
      <c r="AF526" s="57"/>
    </row>
    <row r="527">
      <c r="D527" s="128"/>
      <c r="E527" s="319"/>
      <c r="F527" s="57"/>
      <c r="G527" s="183"/>
      <c r="H527" s="57"/>
      <c r="I527" s="183"/>
      <c r="J527" s="57"/>
      <c r="K527" s="183"/>
      <c r="L527" s="57"/>
      <c r="M527" s="183"/>
      <c r="N527" s="57"/>
      <c r="O527" s="183"/>
      <c r="S527" s="57"/>
      <c r="T527" s="57"/>
      <c r="U527" s="128"/>
      <c r="V527" s="57"/>
      <c r="W527" s="57"/>
      <c r="X527" s="57"/>
      <c r="Y527" s="57"/>
      <c r="Z527" s="57"/>
      <c r="AA527" s="57"/>
      <c r="AB527" s="57"/>
      <c r="AC527" s="57"/>
      <c r="AD527" s="57"/>
      <c r="AE527" s="57"/>
      <c r="AF527" s="57"/>
    </row>
    <row r="528">
      <c r="D528" s="128"/>
      <c r="E528" s="319"/>
      <c r="F528" s="57"/>
      <c r="G528" s="183"/>
      <c r="H528" s="57"/>
      <c r="I528" s="183"/>
      <c r="J528" s="57"/>
      <c r="K528" s="183"/>
      <c r="L528" s="57"/>
      <c r="M528" s="183"/>
      <c r="N528" s="57"/>
      <c r="O528" s="183"/>
      <c r="S528" s="57"/>
      <c r="T528" s="57"/>
      <c r="U528" s="128"/>
      <c r="V528" s="57"/>
      <c r="W528" s="57"/>
      <c r="X528" s="57"/>
      <c r="Y528" s="57"/>
      <c r="Z528" s="57"/>
      <c r="AA528" s="57"/>
      <c r="AB528" s="57"/>
      <c r="AC528" s="57"/>
      <c r="AD528" s="57"/>
      <c r="AE528" s="57"/>
      <c r="AF528" s="57"/>
    </row>
    <row r="529">
      <c r="D529" s="128"/>
      <c r="E529" s="319"/>
      <c r="F529" s="57"/>
      <c r="G529" s="183"/>
      <c r="H529" s="57"/>
      <c r="I529" s="183"/>
      <c r="J529" s="57"/>
      <c r="K529" s="183"/>
      <c r="L529" s="57"/>
      <c r="M529" s="183"/>
      <c r="N529" s="57"/>
      <c r="O529" s="183"/>
      <c r="S529" s="57"/>
      <c r="T529" s="57"/>
      <c r="U529" s="128"/>
      <c r="V529" s="57"/>
      <c r="W529" s="57"/>
      <c r="X529" s="57"/>
      <c r="Y529" s="57"/>
      <c r="Z529" s="57"/>
      <c r="AA529" s="57"/>
      <c r="AB529" s="57"/>
      <c r="AC529" s="57"/>
      <c r="AD529" s="57"/>
      <c r="AE529" s="57"/>
      <c r="AF529" s="57"/>
    </row>
    <row r="530">
      <c r="D530" s="128"/>
      <c r="E530" s="319"/>
      <c r="F530" s="57"/>
      <c r="G530" s="183"/>
      <c r="H530" s="57"/>
      <c r="I530" s="183"/>
      <c r="J530" s="57"/>
      <c r="K530" s="183"/>
      <c r="L530" s="57"/>
      <c r="M530" s="183"/>
      <c r="N530" s="57"/>
      <c r="O530" s="183"/>
      <c r="S530" s="57"/>
      <c r="T530" s="57"/>
      <c r="U530" s="128"/>
      <c r="V530" s="57"/>
      <c r="W530" s="57"/>
      <c r="X530" s="57"/>
      <c r="Y530" s="57"/>
      <c r="Z530" s="57"/>
      <c r="AA530" s="57"/>
      <c r="AB530" s="57"/>
      <c r="AC530" s="57"/>
      <c r="AD530" s="57"/>
      <c r="AE530" s="57"/>
      <c r="AF530" s="57"/>
    </row>
    <row r="531">
      <c r="D531" s="128"/>
      <c r="E531" s="319"/>
      <c r="F531" s="57"/>
      <c r="G531" s="183"/>
      <c r="H531" s="57"/>
      <c r="I531" s="183"/>
      <c r="J531" s="57"/>
      <c r="K531" s="183"/>
      <c r="L531" s="57"/>
      <c r="M531" s="183"/>
      <c r="N531" s="57"/>
      <c r="O531" s="183"/>
      <c r="S531" s="57"/>
      <c r="T531" s="57"/>
      <c r="U531" s="128"/>
      <c r="V531" s="57"/>
      <c r="W531" s="57"/>
      <c r="X531" s="57"/>
      <c r="Y531" s="57"/>
      <c r="Z531" s="57"/>
      <c r="AA531" s="57"/>
      <c r="AB531" s="57"/>
      <c r="AC531" s="57"/>
      <c r="AD531" s="57"/>
      <c r="AE531" s="57"/>
      <c r="AF531" s="57"/>
    </row>
    <row r="532">
      <c r="D532" s="128"/>
      <c r="E532" s="319"/>
      <c r="F532" s="57"/>
      <c r="G532" s="183"/>
      <c r="H532" s="57"/>
      <c r="I532" s="183"/>
      <c r="J532" s="57"/>
      <c r="K532" s="183"/>
      <c r="L532" s="57"/>
      <c r="M532" s="183"/>
      <c r="N532" s="57"/>
      <c r="O532" s="183"/>
      <c r="S532" s="57"/>
      <c r="T532" s="57"/>
      <c r="U532" s="128"/>
      <c r="V532" s="57"/>
      <c r="W532" s="57"/>
      <c r="X532" s="57"/>
      <c r="Y532" s="57"/>
      <c r="Z532" s="57"/>
      <c r="AA532" s="57"/>
      <c r="AB532" s="57"/>
      <c r="AC532" s="57"/>
      <c r="AD532" s="57"/>
      <c r="AE532" s="57"/>
      <c r="AF532" s="57"/>
    </row>
    <row r="533">
      <c r="D533" s="128"/>
      <c r="E533" s="319"/>
      <c r="F533" s="57"/>
      <c r="G533" s="183"/>
      <c r="H533" s="57"/>
      <c r="I533" s="183"/>
      <c r="J533" s="57"/>
      <c r="K533" s="183"/>
      <c r="L533" s="57"/>
      <c r="M533" s="183"/>
      <c r="N533" s="57"/>
      <c r="O533" s="183"/>
      <c r="S533" s="57"/>
      <c r="T533" s="57"/>
      <c r="U533" s="128"/>
      <c r="V533" s="57"/>
      <c r="W533" s="57"/>
      <c r="X533" s="57"/>
      <c r="Y533" s="57"/>
      <c r="Z533" s="57"/>
      <c r="AA533" s="57"/>
      <c r="AB533" s="57"/>
      <c r="AC533" s="57"/>
      <c r="AD533" s="57"/>
      <c r="AE533" s="57"/>
      <c r="AF533" s="57"/>
    </row>
    <row r="534">
      <c r="D534" s="128"/>
      <c r="E534" s="319"/>
      <c r="F534" s="57"/>
      <c r="G534" s="183"/>
      <c r="H534" s="57"/>
      <c r="I534" s="183"/>
      <c r="J534" s="57"/>
      <c r="K534" s="183"/>
      <c r="L534" s="57"/>
      <c r="M534" s="183"/>
      <c r="N534" s="57"/>
      <c r="O534" s="183"/>
      <c r="S534" s="57"/>
      <c r="T534" s="57"/>
      <c r="U534" s="128"/>
      <c r="V534" s="57"/>
      <c r="W534" s="57"/>
      <c r="X534" s="57"/>
      <c r="Y534" s="57"/>
      <c r="Z534" s="57"/>
      <c r="AA534" s="57"/>
      <c r="AB534" s="57"/>
      <c r="AC534" s="57"/>
      <c r="AD534" s="57"/>
      <c r="AE534" s="57"/>
      <c r="AF534" s="57"/>
    </row>
    <row r="535">
      <c r="D535" s="128"/>
      <c r="E535" s="319"/>
      <c r="F535" s="57"/>
      <c r="G535" s="183"/>
      <c r="H535" s="57"/>
      <c r="I535" s="183"/>
      <c r="J535" s="57"/>
      <c r="K535" s="183"/>
      <c r="L535" s="57"/>
      <c r="M535" s="183"/>
      <c r="N535" s="57"/>
      <c r="O535" s="183"/>
      <c r="S535" s="57"/>
      <c r="T535" s="57"/>
      <c r="U535" s="128"/>
      <c r="V535" s="57"/>
      <c r="W535" s="57"/>
      <c r="X535" s="57"/>
      <c r="Y535" s="57"/>
      <c r="Z535" s="57"/>
      <c r="AA535" s="57"/>
      <c r="AB535" s="57"/>
      <c r="AC535" s="57"/>
      <c r="AD535" s="57"/>
      <c r="AE535" s="57"/>
      <c r="AF535" s="57"/>
    </row>
    <row r="536">
      <c r="D536" s="128"/>
      <c r="E536" s="319"/>
      <c r="F536" s="57"/>
      <c r="G536" s="183"/>
      <c r="H536" s="57"/>
      <c r="I536" s="183"/>
      <c r="J536" s="57"/>
      <c r="K536" s="183"/>
      <c r="L536" s="57"/>
      <c r="M536" s="183"/>
      <c r="N536" s="57"/>
      <c r="O536" s="183"/>
      <c r="S536" s="57"/>
      <c r="T536" s="57"/>
      <c r="U536" s="128"/>
      <c r="V536" s="57"/>
      <c r="W536" s="57"/>
      <c r="X536" s="57"/>
      <c r="Y536" s="57"/>
      <c r="Z536" s="57"/>
      <c r="AA536" s="57"/>
      <c r="AB536" s="57"/>
      <c r="AC536" s="57"/>
      <c r="AD536" s="57"/>
      <c r="AE536" s="57"/>
      <c r="AF536" s="57"/>
    </row>
    <row r="537">
      <c r="D537" s="128"/>
      <c r="E537" s="319"/>
      <c r="F537" s="57"/>
      <c r="G537" s="183"/>
      <c r="H537" s="57"/>
      <c r="I537" s="183"/>
      <c r="J537" s="57"/>
      <c r="K537" s="183"/>
      <c r="L537" s="57"/>
      <c r="M537" s="183"/>
      <c r="N537" s="57"/>
      <c r="O537" s="183"/>
      <c r="S537" s="57"/>
      <c r="T537" s="57"/>
      <c r="U537" s="128"/>
      <c r="V537" s="57"/>
      <c r="W537" s="57"/>
      <c r="X537" s="57"/>
      <c r="Y537" s="57"/>
      <c r="Z537" s="57"/>
      <c r="AA537" s="57"/>
      <c r="AB537" s="57"/>
      <c r="AC537" s="57"/>
      <c r="AD537" s="57"/>
      <c r="AE537" s="57"/>
      <c r="AF537" s="57"/>
    </row>
    <row r="538">
      <c r="D538" s="128"/>
      <c r="E538" s="319"/>
      <c r="F538" s="57"/>
      <c r="G538" s="183"/>
      <c r="H538" s="57"/>
      <c r="I538" s="183"/>
      <c r="J538" s="57"/>
      <c r="K538" s="183"/>
      <c r="L538" s="57"/>
      <c r="M538" s="183"/>
      <c r="N538" s="57"/>
      <c r="O538" s="183"/>
      <c r="S538" s="57"/>
      <c r="T538" s="57"/>
      <c r="U538" s="128"/>
      <c r="V538" s="57"/>
      <c r="W538" s="57"/>
      <c r="X538" s="57"/>
      <c r="Y538" s="57"/>
      <c r="Z538" s="57"/>
      <c r="AA538" s="57"/>
      <c r="AB538" s="57"/>
      <c r="AC538" s="57"/>
      <c r="AD538" s="57"/>
      <c r="AE538" s="57"/>
      <c r="AF538" s="57"/>
    </row>
    <row r="539">
      <c r="D539" s="128"/>
      <c r="E539" s="319"/>
      <c r="F539" s="57"/>
      <c r="G539" s="183"/>
      <c r="H539" s="57"/>
      <c r="I539" s="183"/>
      <c r="J539" s="57"/>
      <c r="K539" s="183"/>
      <c r="L539" s="57"/>
      <c r="M539" s="183"/>
      <c r="N539" s="57"/>
      <c r="O539" s="183"/>
      <c r="S539" s="57"/>
      <c r="T539" s="57"/>
      <c r="U539" s="128"/>
      <c r="V539" s="57"/>
      <c r="W539" s="57"/>
      <c r="X539" s="57"/>
      <c r="Y539" s="57"/>
      <c r="Z539" s="57"/>
      <c r="AA539" s="57"/>
      <c r="AB539" s="57"/>
      <c r="AC539" s="57"/>
      <c r="AD539" s="57"/>
      <c r="AE539" s="57"/>
      <c r="AF539" s="57"/>
    </row>
    <row r="540">
      <c r="D540" s="128"/>
      <c r="E540" s="319"/>
      <c r="F540" s="57"/>
      <c r="G540" s="183"/>
      <c r="H540" s="57"/>
      <c r="I540" s="183"/>
      <c r="J540" s="57"/>
      <c r="K540" s="183"/>
      <c r="L540" s="57"/>
      <c r="M540" s="183"/>
      <c r="N540" s="57"/>
      <c r="O540" s="183"/>
      <c r="S540" s="57"/>
      <c r="T540" s="57"/>
      <c r="U540" s="128"/>
      <c r="V540" s="57"/>
      <c r="W540" s="57"/>
      <c r="X540" s="57"/>
      <c r="Y540" s="57"/>
      <c r="Z540" s="57"/>
      <c r="AA540" s="57"/>
      <c r="AB540" s="57"/>
      <c r="AC540" s="57"/>
      <c r="AD540" s="57"/>
      <c r="AE540" s="57"/>
      <c r="AF540" s="57"/>
    </row>
    <row r="541">
      <c r="D541" s="128"/>
      <c r="E541" s="319"/>
      <c r="F541" s="57"/>
      <c r="G541" s="183"/>
      <c r="H541" s="57"/>
      <c r="I541" s="183"/>
      <c r="J541" s="57"/>
      <c r="K541" s="183"/>
      <c r="L541" s="57"/>
      <c r="M541" s="183"/>
      <c r="N541" s="57"/>
      <c r="O541" s="183"/>
      <c r="S541" s="57"/>
      <c r="T541" s="57"/>
      <c r="U541" s="128"/>
      <c r="V541" s="57"/>
      <c r="W541" s="57"/>
      <c r="X541" s="57"/>
      <c r="Y541" s="57"/>
      <c r="Z541" s="57"/>
      <c r="AA541" s="57"/>
      <c r="AB541" s="57"/>
      <c r="AC541" s="57"/>
      <c r="AD541" s="57"/>
      <c r="AE541" s="57"/>
      <c r="AF541" s="57"/>
    </row>
    <row r="542">
      <c r="D542" s="128"/>
      <c r="E542" s="319"/>
      <c r="F542" s="57"/>
      <c r="G542" s="183"/>
      <c r="H542" s="57"/>
      <c r="I542" s="183"/>
      <c r="J542" s="57"/>
      <c r="K542" s="183"/>
      <c r="L542" s="57"/>
      <c r="M542" s="183"/>
      <c r="N542" s="57"/>
      <c r="O542" s="183"/>
      <c r="S542" s="57"/>
      <c r="T542" s="57"/>
      <c r="U542" s="128"/>
      <c r="V542" s="57"/>
      <c r="W542" s="57"/>
      <c r="X542" s="57"/>
      <c r="Y542" s="57"/>
      <c r="Z542" s="57"/>
      <c r="AA542" s="57"/>
      <c r="AB542" s="57"/>
      <c r="AC542" s="57"/>
      <c r="AD542" s="57"/>
      <c r="AE542" s="57"/>
      <c r="AF542" s="57"/>
    </row>
    <row r="543">
      <c r="D543" s="128"/>
      <c r="E543" s="319"/>
      <c r="F543" s="57"/>
      <c r="G543" s="183"/>
      <c r="H543" s="57"/>
      <c r="I543" s="183"/>
      <c r="J543" s="57"/>
      <c r="K543" s="183"/>
      <c r="L543" s="57"/>
      <c r="M543" s="183"/>
      <c r="N543" s="57"/>
      <c r="O543" s="183"/>
      <c r="S543" s="57"/>
      <c r="T543" s="57"/>
      <c r="U543" s="128"/>
      <c r="V543" s="57"/>
      <c r="W543" s="57"/>
      <c r="X543" s="57"/>
      <c r="Y543" s="57"/>
      <c r="Z543" s="57"/>
      <c r="AA543" s="57"/>
      <c r="AB543" s="57"/>
      <c r="AC543" s="57"/>
      <c r="AD543" s="57"/>
      <c r="AE543" s="57"/>
      <c r="AF543" s="57"/>
    </row>
    <row r="544">
      <c r="D544" s="128"/>
      <c r="E544" s="319"/>
      <c r="F544" s="57"/>
      <c r="G544" s="183"/>
      <c r="H544" s="57"/>
      <c r="I544" s="183"/>
      <c r="J544" s="57"/>
      <c r="K544" s="183"/>
      <c r="L544" s="57"/>
      <c r="M544" s="183"/>
      <c r="N544" s="57"/>
      <c r="O544" s="183"/>
      <c r="S544" s="57"/>
      <c r="T544" s="57"/>
      <c r="U544" s="128"/>
      <c r="V544" s="57"/>
      <c r="W544" s="57"/>
      <c r="X544" s="57"/>
      <c r="Y544" s="57"/>
      <c r="Z544" s="57"/>
      <c r="AA544" s="57"/>
      <c r="AB544" s="57"/>
      <c r="AC544" s="57"/>
      <c r="AD544" s="57"/>
      <c r="AE544" s="57"/>
      <c r="AF544" s="57"/>
    </row>
    <row r="545">
      <c r="D545" s="128"/>
      <c r="E545" s="319"/>
      <c r="F545" s="57"/>
      <c r="G545" s="183"/>
      <c r="H545" s="57"/>
      <c r="I545" s="183"/>
      <c r="J545" s="57"/>
      <c r="K545" s="183"/>
      <c r="L545" s="57"/>
      <c r="M545" s="183"/>
      <c r="N545" s="57"/>
      <c r="O545" s="183"/>
      <c r="S545" s="57"/>
      <c r="T545" s="57"/>
      <c r="U545" s="128"/>
      <c r="V545" s="57"/>
      <c r="W545" s="57"/>
      <c r="X545" s="57"/>
      <c r="Y545" s="57"/>
      <c r="Z545" s="57"/>
      <c r="AA545" s="57"/>
      <c r="AB545" s="57"/>
      <c r="AC545" s="57"/>
      <c r="AD545" s="57"/>
      <c r="AE545" s="57"/>
      <c r="AF545" s="57"/>
    </row>
    <row r="546">
      <c r="D546" s="128"/>
      <c r="E546" s="319"/>
      <c r="F546" s="57"/>
      <c r="G546" s="183"/>
      <c r="H546" s="57"/>
      <c r="I546" s="183"/>
      <c r="J546" s="57"/>
      <c r="K546" s="183"/>
      <c r="L546" s="57"/>
      <c r="M546" s="183"/>
      <c r="N546" s="57"/>
      <c r="O546" s="183"/>
      <c r="S546" s="57"/>
      <c r="T546" s="57"/>
      <c r="U546" s="128"/>
      <c r="V546" s="57"/>
      <c r="W546" s="57"/>
      <c r="X546" s="57"/>
      <c r="Y546" s="57"/>
      <c r="Z546" s="57"/>
      <c r="AA546" s="57"/>
      <c r="AB546" s="57"/>
      <c r="AC546" s="57"/>
      <c r="AD546" s="57"/>
      <c r="AE546" s="57"/>
      <c r="AF546" s="57"/>
    </row>
    <row r="547">
      <c r="D547" s="128"/>
      <c r="E547" s="319"/>
      <c r="F547" s="57"/>
      <c r="G547" s="183"/>
      <c r="H547" s="57"/>
      <c r="I547" s="183"/>
      <c r="J547" s="57"/>
      <c r="K547" s="183"/>
      <c r="L547" s="57"/>
      <c r="M547" s="183"/>
      <c r="N547" s="57"/>
      <c r="O547" s="183"/>
      <c r="S547" s="57"/>
      <c r="T547" s="57"/>
      <c r="U547" s="128"/>
      <c r="V547" s="57"/>
      <c r="W547" s="57"/>
      <c r="X547" s="57"/>
      <c r="Y547" s="57"/>
      <c r="Z547" s="57"/>
      <c r="AA547" s="57"/>
      <c r="AB547" s="57"/>
      <c r="AC547" s="57"/>
      <c r="AD547" s="57"/>
      <c r="AE547" s="57"/>
      <c r="AF547" s="57"/>
    </row>
    <row r="548">
      <c r="D548" s="128"/>
      <c r="E548" s="319"/>
      <c r="F548" s="57"/>
      <c r="G548" s="183"/>
      <c r="H548" s="57"/>
      <c r="I548" s="183"/>
      <c r="J548" s="57"/>
      <c r="K548" s="183"/>
      <c r="L548" s="57"/>
      <c r="M548" s="183"/>
      <c r="N548" s="57"/>
      <c r="O548" s="183"/>
      <c r="S548" s="57"/>
      <c r="T548" s="57"/>
      <c r="U548" s="128"/>
      <c r="V548" s="57"/>
      <c r="W548" s="57"/>
      <c r="X548" s="57"/>
      <c r="Y548" s="57"/>
      <c r="Z548" s="57"/>
      <c r="AA548" s="57"/>
      <c r="AB548" s="57"/>
      <c r="AC548" s="57"/>
      <c r="AD548" s="57"/>
      <c r="AE548" s="57"/>
      <c r="AF548" s="57"/>
    </row>
    <row r="549">
      <c r="D549" s="128"/>
      <c r="E549" s="319"/>
      <c r="F549" s="57"/>
      <c r="G549" s="183"/>
      <c r="H549" s="57"/>
      <c r="I549" s="183"/>
      <c r="J549" s="57"/>
      <c r="K549" s="183"/>
      <c r="L549" s="57"/>
      <c r="M549" s="183"/>
      <c r="N549" s="57"/>
      <c r="O549" s="183"/>
      <c r="S549" s="57"/>
      <c r="T549" s="57"/>
      <c r="U549" s="128"/>
      <c r="V549" s="57"/>
      <c r="W549" s="57"/>
      <c r="X549" s="57"/>
      <c r="Y549" s="57"/>
      <c r="Z549" s="57"/>
      <c r="AA549" s="57"/>
      <c r="AB549" s="57"/>
      <c r="AC549" s="57"/>
      <c r="AD549" s="57"/>
      <c r="AE549" s="57"/>
      <c r="AF549" s="57"/>
    </row>
    <row r="550">
      <c r="D550" s="128"/>
      <c r="E550" s="319"/>
      <c r="F550" s="57"/>
      <c r="G550" s="183"/>
      <c r="H550" s="57"/>
      <c r="I550" s="183"/>
      <c r="J550" s="57"/>
      <c r="K550" s="183"/>
      <c r="L550" s="57"/>
      <c r="M550" s="183"/>
      <c r="N550" s="57"/>
      <c r="O550" s="183"/>
      <c r="S550" s="57"/>
      <c r="T550" s="57"/>
      <c r="U550" s="128"/>
      <c r="V550" s="57"/>
      <c r="W550" s="57"/>
      <c r="X550" s="57"/>
      <c r="Y550" s="57"/>
      <c r="Z550" s="57"/>
      <c r="AA550" s="57"/>
      <c r="AB550" s="57"/>
      <c r="AC550" s="57"/>
      <c r="AD550" s="57"/>
      <c r="AE550" s="57"/>
      <c r="AF550" s="57"/>
    </row>
    <row r="551">
      <c r="D551" s="128"/>
      <c r="E551" s="319"/>
      <c r="F551" s="57"/>
      <c r="G551" s="183"/>
      <c r="H551" s="57"/>
      <c r="I551" s="183"/>
      <c r="J551" s="57"/>
      <c r="K551" s="183"/>
      <c r="L551" s="57"/>
      <c r="M551" s="183"/>
      <c r="N551" s="57"/>
      <c r="O551" s="183"/>
      <c r="S551" s="57"/>
      <c r="T551" s="57"/>
      <c r="U551" s="128"/>
      <c r="V551" s="57"/>
      <c r="W551" s="57"/>
      <c r="X551" s="57"/>
      <c r="Y551" s="57"/>
      <c r="Z551" s="57"/>
      <c r="AA551" s="57"/>
      <c r="AB551" s="57"/>
      <c r="AC551" s="57"/>
      <c r="AD551" s="57"/>
      <c r="AE551" s="57"/>
      <c r="AF551" s="57"/>
    </row>
    <row r="552">
      <c r="D552" s="128"/>
      <c r="E552" s="319"/>
      <c r="F552" s="57"/>
      <c r="G552" s="183"/>
      <c r="H552" s="57"/>
      <c r="I552" s="183"/>
      <c r="J552" s="57"/>
      <c r="K552" s="183"/>
      <c r="L552" s="57"/>
      <c r="M552" s="183"/>
      <c r="N552" s="57"/>
      <c r="O552" s="183"/>
      <c r="S552" s="57"/>
      <c r="T552" s="57"/>
      <c r="U552" s="128"/>
      <c r="V552" s="57"/>
      <c r="W552" s="57"/>
      <c r="X552" s="57"/>
      <c r="Y552" s="57"/>
      <c r="Z552" s="57"/>
      <c r="AA552" s="57"/>
      <c r="AB552" s="57"/>
      <c r="AC552" s="57"/>
      <c r="AD552" s="57"/>
      <c r="AE552" s="57"/>
      <c r="AF552" s="57"/>
    </row>
    <row r="553">
      <c r="D553" s="128"/>
      <c r="E553" s="319"/>
      <c r="F553" s="57"/>
      <c r="G553" s="183"/>
      <c r="H553" s="57"/>
      <c r="I553" s="183"/>
      <c r="J553" s="57"/>
      <c r="K553" s="183"/>
      <c r="L553" s="57"/>
      <c r="M553" s="183"/>
      <c r="N553" s="57"/>
      <c r="O553" s="183"/>
      <c r="S553" s="57"/>
      <c r="T553" s="57"/>
      <c r="U553" s="128"/>
      <c r="V553" s="57"/>
      <c r="W553" s="57"/>
      <c r="X553" s="57"/>
      <c r="Y553" s="57"/>
      <c r="Z553" s="57"/>
      <c r="AA553" s="57"/>
      <c r="AB553" s="57"/>
      <c r="AC553" s="57"/>
      <c r="AD553" s="57"/>
      <c r="AE553" s="57"/>
      <c r="AF553" s="57"/>
    </row>
    <row r="554">
      <c r="D554" s="128"/>
      <c r="E554" s="319"/>
      <c r="F554" s="57"/>
      <c r="G554" s="183"/>
      <c r="H554" s="57"/>
      <c r="I554" s="183"/>
      <c r="J554" s="57"/>
      <c r="K554" s="183"/>
      <c r="L554" s="57"/>
      <c r="M554" s="183"/>
      <c r="N554" s="57"/>
      <c r="O554" s="183"/>
      <c r="S554" s="57"/>
      <c r="T554" s="57"/>
      <c r="U554" s="128"/>
      <c r="V554" s="57"/>
      <c r="W554" s="57"/>
      <c r="X554" s="57"/>
      <c r="Y554" s="57"/>
      <c r="Z554" s="57"/>
      <c r="AA554" s="57"/>
      <c r="AB554" s="57"/>
      <c r="AC554" s="57"/>
      <c r="AD554" s="57"/>
      <c r="AE554" s="57"/>
      <c r="AF554" s="57"/>
    </row>
    <row r="555">
      <c r="D555" s="128"/>
      <c r="E555" s="319"/>
      <c r="F555" s="57"/>
      <c r="G555" s="183"/>
      <c r="H555" s="57"/>
      <c r="I555" s="183"/>
      <c r="J555" s="57"/>
      <c r="K555" s="183"/>
      <c r="L555" s="57"/>
      <c r="M555" s="183"/>
      <c r="N555" s="57"/>
      <c r="O555" s="183"/>
      <c r="S555" s="57"/>
      <c r="T555" s="57"/>
      <c r="U555" s="128"/>
      <c r="V555" s="57"/>
      <c r="W555" s="57"/>
      <c r="X555" s="57"/>
      <c r="Y555" s="57"/>
      <c r="Z555" s="57"/>
      <c r="AA555" s="57"/>
      <c r="AB555" s="57"/>
      <c r="AC555" s="57"/>
      <c r="AD555" s="57"/>
      <c r="AE555" s="57"/>
      <c r="AF555" s="57"/>
    </row>
    <row r="556">
      <c r="D556" s="128"/>
      <c r="E556" s="319"/>
      <c r="F556" s="57"/>
      <c r="G556" s="183"/>
      <c r="H556" s="57"/>
      <c r="I556" s="183"/>
      <c r="J556" s="57"/>
      <c r="K556" s="183"/>
      <c r="L556" s="57"/>
      <c r="M556" s="183"/>
      <c r="N556" s="57"/>
      <c r="O556" s="183"/>
      <c r="S556" s="57"/>
      <c r="T556" s="57"/>
      <c r="U556" s="128"/>
      <c r="V556" s="57"/>
      <c r="W556" s="57"/>
      <c r="X556" s="57"/>
      <c r="Y556" s="57"/>
      <c r="Z556" s="57"/>
      <c r="AA556" s="57"/>
      <c r="AB556" s="57"/>
      <c r="AC556" s="57"/>
      <c r="AD556" s="57"/>
      <c r="AE556" s="57"/>
      <c r="AF556" s="57"/>
    </row>
    <row r="557">
      <c r="D557" s="128"/>
      <c r="E557" s="319"/>
      <c r="F557" s="57"/>
      <c r="G557" s="183"/>
      <c r="H557" s="57"/>
      <c r="I557" s="183"/>
      <c r="J557" s="57"/>
      <c r="K557" s="183"/>
      <c r="L557" s="57"/>
      <c r="M557" s="183"/>
      <c r="N557" s="57"/>
      <c r="O557" s="183"/>
      <c r="S557" s="57"/>
      <c r="T557" s="57"/>
      <c r="U557" s="128"/>
      <c r="V557" s="57"/>
      <c r="W557" s="57"/>
      <c r="X557" s="57"/>
      <c r="Y557" s="57"/>
      <c r="Z557" s="57"/>
      <c r="AA557" s="57"/>
      <c r="AB557" s="57"/>
      <c r="AC557" s="57"/>
      <c r="AD557" s="57"/>
      <c r="AE557" s="57"/>
      <c r="AF557" s="57"/>
    </row>
    <row r="558">
      <c r="D558" s="128"/>
      <c r="E558" s="320"/>
      <c r="F558" s="57"/>
      <c r="G558" s="259"/>
      <c r="H558" s="57"/>
      <c r="I558" s="259"/>
      <c r="J558" s="57"/>
      <c r="K558" s="259"/>
      <c r="L558" s="57"/>
      <c r="M558" s="259"/>
      <c r="N558" s="57"/>
      <c r="O558" s="259"/>
      <c r="S558" s="57"/>
      <c r="T558" s="57"/>
      <c r="U558" s="128"/>
      <c r="V558" s="57"/>
      <c r="W558" s="57"/>
      <c r="X558" s="57"/>
      <c r="Y558" s="57"/>
      <c r="Z558" s="57"/>
      <c r="AA558" s="57"/>
      <c r="AB558" s="57"/>
      <c r="AC558" s="57"/>
      <c r="AD558" s="57"/>
      <c r="AE558" s="57"/>
      <c r="AF558" s="57"/>
    </row>
    <row r="559">
      <c r="D559" s="128"/>
      <c r="E559" s="319"/>
      <c r="F559" s="57"/>
      <c r="G559" s="183"/>
      <c r="H559" s="57"/>
      <c r="I559" s="183"/>
      <c r="J559" s="57"/>
      <c r="K559" s="183"/>
      <c r="L559" s="57"/>
      <c r="M559" s="183"/>
      <c r="N559" s="57"/>
      <c r="O559" s="183"/>
      <c r="S559" s="57"/>
      <c r="T559" s="57"/>
      <c r="U559" s="128"/>
      <c r="V559" s="57"/>
      <c r="W559" s="57"/>
      <c r="X559" s="57"/>
      <c r="Y559" s="57"/>
      <c r="Z559" s="57"/>
      <c r="AA559" s="57"/>
      <c r="AB559" s="57"/>
      <c r="AC559" s="57"/>
      <c r="AD559" s="57"/>
      <c r="AE559" s="57"/>
      <c r="AF559" s="57"/>
    </row>
    <row r="560">
      <c r="D560" s="128"/>
      <c r="E560" s="319"/>
      <c r="F560" s="57"/>
      <c r="G560" s="183"/>
      <c r="H560" s="57"/>
      <c r="I560" s="183"/>
      <c r="J560" s="57"/>
      <c r="K560" s="183"/>
      <c r="L560" s="57"/>
      <c r="M560" s="183"/>
      <c r="N560" s="57"/>
      <c r="O560" s="183"/>
      <c r="S560" s="57"/>
      <c r="T560" s="57"/>
      <c r="U560" s="128"/>
      <c r="V560" s="57"/>
      <c r="W560" s="57"/>
      <c r="X560" s="57"/>
      <c r="Y560" s="57"/>
      <c r="Z560" s="57"/>
      <c r="AA560" s="57"/>
      <c r="AB560" s="57"/>
      <c r="AC560" s="57"/>
      <c r="AD560" s="57"/>
      <c r="AE560" s="57"/>
      <c r="AF560" s="57"/>
    </row>
    <row r="561">
      <c r="D561" s="128"/>
      <c r="E561" s="319"/>
      <c r="F561" s="57"/>
      <c r="G561" s="183"/>
      <c r="H561" s="57"/>
      <c r="I561" s="183"/>
      <c r="J561" s="57"/>
      <c r="K561" s="183"/>
      <c r="L561" s="57"/>
      <c r="M561" s="183"/>
      <c r="N561" s="57"/>
      <c r="O561" s="183"/>
      <c r="S561" s="57"/>
      <c r="T561" s="57"/>
      <c r="U561" s="128"/>
      <c r="V561" s="57"/>
      <c r="W561" s="57"/>
      <c r="X561" s="57"/>
      <c r="Y561" s="57"/>
      <c r="Z561" s="57"/>
      <c r="AA561" s="57"/>
      <c r="AB561" s="57"/>
      <c r="AC561" s="57"/>
      <c r="AD561" s="57"/>
      <c r="AE561" s="57"/>
      <c r="AF561" s="57"/>
    </row>
    <row r="562">
      <c r="D562" s="128"/>
      <c r="E562" s="319"/>
      <c r="F562" s="57"/>
      <c r="G562" s="183"/>
      <c r="H562" s="57"/>
      <c r="I562" s="183"/>
      <c r="J562" s="57"/>
      <c r="K562" s="183"/>
      <c r="L562" s="57"/>
      <c r="M562" s="183"/>
      <c r="N562" s="57"/>
      <c r="O562" s="183"/>
      <c r="S562" s="57"/>
      <c r="T562" s="57"/>
      <c r="U562" s="128"/>
      <c r="V562" s="57"/>
      <c r="W562" s="57"/>
      <c r="X562" s="57"/>
      <c r="Y562" s="57"/>
      <c r="Z562" s="57"/>
      <c r="AA562" s="57"/>
      <c r="AB562" s="57"/>
      <c r="AC562" s="57"/>
      <c r="AD562" s="57"/>
      <c r="AE562" s="57"/>
      <c r="AF562" s="57"/>
    </row>
    <row r="563">
      <c r="D563" s="128"/>
      <c r="E563" s="319"/>
      <c r="F563" s="57"/>
      <c r="G563" s="183"/>
      <c r="H563" s="57"/>
      <c r="I563" s="183"/>
      <c r="J563" s="57"/>
      <c r="K563" s="183"/>
      <c r="L563" s="57"/>
      <c r="M563" s="183"/>
      <c r="N563" s="57"/>
      <c r="O563" s="183"/>
      <c r="S563" s="57"/>
      <c r="T563" s="57"/>
      <c r="U563" s="128"/>
      <c r="V563" s="57"/>
      <c r="W563" s="57"/>
      <c r="X563" s="57"/>
      <c r="Y563" s="57"/>
      <c r="Z563" s="57"/>
      <c r="AA563" s="57"/>
      <c r="AB563" s="57"/>
      <c r="AC563" s="57"/>
      <c r="AD563" s="57"/>
      <c r="AE563" s="57"/>
      <c r="AF563" s="57"/>
    </row>
    <row r="564">
      <c r="D564" s="128"/>
      <c r="E564" s="319"/>
      <c r="F564" s="57"/>
      <c r="G564" s="183"/>
      <c r="H564" s="57"/>
      <c r="I564" s="183"/>
      <c r="J564" s="57"/>
      <c r="K564" s="183"/>
      <c r="L564" s="57"/>
      <c r="M564" s="183"/>
      <c r="N564" s="57"/>
      <c r="O564" s="183"/>
      <c r="S564" s="57"/>
      <c r="T564" s="57"/>
      <c r="U564" s="128"/>
      <c r="V564" s="57"/>
      <c r="W564" s="57"/>
      <c r="X564" s="57"/>
      <c r="Y564" s="57"/>
      <c r="Z564" s="57"/>
      <c r="AA564" s="57"/>
      <c r="AB564" s="57"/>
      <c r="AC564" s="57"/>
      <c r="AD564" s="57"/>
      <c r="AE564" s="57"/>
      <c r="AF564" s="57"/>
    </row>
    <row r="565">
      <c r="D565" s="128"/>
      <c r="E565" s="319"/>
      <c r="F565" s="57"/>
      <c r="G565" s="183"/>
      <c r="H565" s="57"/>
      <c r="I565" s="183"/>
      <c r="J565" s="57"/>
      <c r="K565" s="183"/>
      <c r="L565" s="57"/>
      <c r="M565" s="183"/>
      <c r="N565" s="57"/>
      <c r="O565" s="183"/>
      <c r="S565" s="57"/>
      <c r="T565" s="57"/>
      <c r="U565" s="128"/>
      <c r="V565" s="57"/>
      <c r="W565" s="57"/>
      <c r="X565" s="57"/>
      <c r="Y565" s="57"/>
      <c r="Z565" s="57"/>
      <c r="AA565" s="57"/>
      <c r="AB565" s="57"/>
      <c r="AC565" s="57"/>
      <c r="AD565" s="57"/>
      <c r="AE565" s="57"/>
      <c r="AF565" s="57"/>
    </row>
    <row r="566">
      <c r="D566" s="128"/>
      <c r="E566" s="320"/>
      <c r="F566" s="57"/>
      <c r="G566" s="259"/>
      <c r="H566" s="57"/>
      <c r="I566" s="259"/>
      <c r="J566" s="57"/>
      <c r="K566" s="259"/>
      <c r="L566" s="57"/>
      <c r="M566" s="259"/>
      <c r="N566" s="57"/>
      <c r="O566" s="259"/>
      <c r="S566" s="57"/>
      <c r="T566" s="57"/>
      <c r="U566" s="128"/>
      <c r="V566" s="57"/>
      <c r="W566" s="57"/>
      <c r="X566" s="57"/>
      <c r="Y566" s="57"/>
      <c r="Z566" s="57"/>
      <c r="AA566" s="57"/>
      <c r="AB566" s="57"/>
      <c r="AC566" s="57"/>
      <c r="AD566" s="57"/>
      <c r="AE566" s="57"/>
      <c r="AF566" s="57"/>
    </row>
    <row r="567">
      <c r="D567" s="128"/>
      <c r="E567" s="319"/>
      <c r="F567" s="57"/>
      <c r="G567" s="183"/>
      <c r="H567" s="57"/>
      <c r="I567" s="183"/>
      <c r="J567" s="57"/>
      <c r="K567" s="183"/>
      <c r="L567" s="57"/>
      <c r="M567" s="183"/>
      <c r="N567" s="57"/>
      <c r="O567" s="183"/>
      <c r="S567" s="57"/>
      <c r="T567" s="57"/>
      <c r="U567" s="128"/>
      <c r="V567" s="57"/>
      <c r="W567" s="57"/>
      <c r="X567" s="57"/>
      <c r="Y567" s="57"/>
      <c r="Z567" s="57"/>
      <c r="AA567" s="57"/>
      <c r="AB567" s="57"/>
      <c r="AC567" s="57"/>
      <c r="AD567" s="57"/>
      <c r="AE567" s="57"/>
      <c r="AF567" s="57"/>
    </row>
    <row r="568">
      <c r="D568" s="128"/>
      <c r="E568" s="319"/>
      <c r="F568" s="57"/>
      <c r="G568" s="183"/>
      <c r="H568" s="57"/>
      <c r="I568" s="183"/>
      <c r="J568" s="57"/>
      <c r="K568" s="183"/>
      <c r="L568" s="57"/>
      <c r="M568" s="183"/>
      <c r="N568" s="57"/>
      <c r="O568" s="183"/>
      <c r="S568" s="57"/>
      <c r="T568" s="57"/>
      <c r="U568" s="128"/>
      <c r="V568" s="57"/>
      <c r="W568" s="57"/>
      <c r="X568" s="57"/>
      <c r="Y568" s="57"/>
      <c r="Z568" s="57"/>
      <c r="AA568" s="57"/>
      <c r="AB568" s="57"/>
      <c r="AC568" s="57"/>
      <c r="AD568" s="57"/>
      <c r="AE568" s="57"/>
      <c r="AF568" s="57"/>
    </row>
    <row r="569">
      <c r="D569" s="128"/>
      <c r="E569" s="319"/>
      <c r="F569" s="57"/>
      <c r="G569" s="183"/>
      <c r="H569" s="57"/>
      <c r="I569" s="183"/>
      <c r="J569" s="57"/>
      <c r="K569" s="183"/>
      <c r="L569" s="57"/>
      <c r="M569" s="183"/>
      <c r="N569" s="57"/>
      <c r="O569" s="183"/>
      <c r="S569" s="57"/>
      <c r="T569" s="57"/>
      <c r="U569" s="128"/>
      <c r="V569" s="57"/>
      <c r="W569" s="57"/>
      <c r="X569" s="57"/>
      <c r="Y569" s="57"/>
      <c r="Z569" s="57"/>
      <c r="AA569" s="57"/>
      <c r="AB569" s="57"/>
      <c r="AC569" s="57"/>
      <c r="AD569" s="57"/>
      <c r="AE569" s="57"/>
      <c r="AF569" s="57"/>
    </row>
    <row r="570">
      <c r="D570" s="128"/>
      <c r="E570" s="319"/>
      <c r="F570" s="57"/>
      <c r="G570" s="183"/>
      <c r="H570" s="57"/>
      <c r="I570" s="183"/>
      <c r="J570" s="57"/>
      <c r="K570" s="183"/>
      <c r="L570" s="57"/>
      <c r="M570" s="183"/>
      <c r="N570" s="57"/>
      <c r="O570" s="183"/>
      <c r="S570" s="57"/>
      <c r="T570" s="57"/>
      <c r="U570" s="128"/>
      <c r="V570" s="57"/>
      <c r="W570" s="57"/>
      <c r="X570" s="57"/>
      <c r="Y570" s="57"/>
      <c r="Z570" s="57"/>
      <c r="AA570" s="57"/>
      <c r="AB570" s="57"/>
      <c r="AC570" s="57"/>
      <c r="AD570" s="57"/>
      <c r="AE570" s="57"/>
      <c r="AF570" s="57"/>
    </row>
    <row r="571">
      <c r="D571" s="128"/>
      <c r="E571" s="319"/>
      <c r="F571" s="57"/>
      <c r="G571" s="183"/>
      <c r="H571" s="57"/>
      <c r="I571" s="183"/>
      <c r="J571" s="57"/>
      <c r="K571" s="183"/>
      <c r="L571" s="57"/>
      <c r="M571" s="183"/>
      <c r="N571" s="57"/>
      <c r="O571" s="183"/>
      <c r="S571" s="57"/>
      <c r="T571" s="57"/>
      <c r="U571" s="128"/>
      <c r="V571" s="57"/>
      <c r="W571" s="57"/>
      <c r="X571" s="57"/>
      <c r="Y571" s="57"/>
      <c r="Z571" s="57"/>
      <c r="AA571" s="57"/>
      <c r="AB571" s="57"/>
      <c r="AC571" s="57"/>
      <c r="AD571" s="57"/>
      <c r="AE571" s="57"/>
      <c r="AF571" s="57"/>
    </row>
    <row r="572">
      <c r="D572" s="128"/>
      <c r="E572" s="319"/>
      <c r="F572" s="57"/>
      <c r="G572" s="183"/>
      <c r="H572" s="57"/>
      <c r="I572" s="183"/>
      <c r="J572" s="57"/>
      <c r="K572" s="183"/>
      <c r="L572" s="57"/>
      <c r="M572" s="183"/>
      <c r="N572" s="57"/>
      <c r="O572" s="183"/>
      <c r="S572" s="57"/>
      <c r="T572" s="57"/>
      <c r="U572" s="128"/>
      <c r="V572" s="57"/>
      <c r="W572" s="57"/>
      <c r="X572" s="57"/>
      <c r="Y572" s="57"/>
      <c r="Z572" s="57"/>
      <c r="AA572" s="57"/>
      <c r="AB572" s="57"/>
      <c r="AC572" s="57"/>
      <c r="AD572" s="57"/>
      <c r="AE572" s="57"/>
      <c r="AF572" s="57"/>
    </row>
    <row r="573">
      <c r="D573" s="128"/>
      <c r="E573" s="319"/>
      <c r="F573" s="57"/>
      <c r="G573" s="183"/>
      <c r="H573" s="57"/>
      <c r="I573" s="183"/>
      <c r="J573" s="57"/>
      <c r="K573" s="183"/>
      <c r="L573" s="57"/>
      <c r="M573" s="183"/>
      <c r="N573" s="57"/>
      <c r="O573" s="183"/>
      <c r="S573" s="57"/>
      <c r="T573" s="57"/>
      <c r="U573" s="128"/>
      <c r="V573" s="57"/>
      <c r="W573" s="57"/>
      <c r="X573" s="57"/>
      <c r="Y573" s="57"/>
      <c r="Z573" s="57"/>
      <c r="AA573" s="57"/>
      <c r="AB573" s="57"/>
      <c r="AC573" s="57"/>
      <c r="AD573" s="57"/>
      <c r="AE573" s="57"/>
      <c r="AF573" s="57"/>
    </row>
    <row r="574">
      <c r="D574" s="128"/>
      <c r="E574" s="319"/>
      <c r="F574" s="57"/>
      <c r="G574" s="183"/>
      <c r="H574" s="57"/>
      <c r="I574" s="183"/>
      <c r="J574" s="57"/>
      <c r="K574" s="183"/>
      <c r="L574" s="57"/>
      <c r="M574" s="183"/>
      <c r="N574" s="57"/>
      <c r="O574" s="183"/>
      <c r="S574" s="57"/>
      <c r="T574" s="57"/>
      <c r="U574" s="128"/>
      <c r="V574" s="57"/>
      <c r="W574" s="57"/>
      <c r="X574" s="57"/>
      <c r="Y574" s="57"/>
      <c r="Z574" s="57"/>
      <c r="AA574" s="57"/>
      <c r="AB574" s="57"/>
      <c r="AC574" s="57"/>
      <c r="AD574" s="57"/>
      <c r="AE574" s="57"/>
      <c r="AF574" s="57"/>
    </row>
    <row r="575">
      <c r="D575" s="128"/>
      <c r="E575" s="319"/>
      <c r="F575" s="57"/>
      <c r="G575" s="183"/>
      <c r="H575" s="57"/>
      <c r="I575" s="183"/>
      <c r="J575" s="57"/>
      <c r="K575" s="183"/>
      <c r="L575" s="57"/>
      <c r="M575" s="183"/>
      <c r="N575" s="57"/>
      <c r="O575" s="183"/>
      <c r="S575" s="57"/>
      <c r="T575" s="57"/>
      <c r="U575" s="128"/>
      <c r="V575" s="57"/>
      <c r="W575" s="57"/>
      <c r="X575" s="57"/>
      <c r="Y575" s="57"/>
      <c r="Z575" s="57"/>
      <c r="AA575" s="57"/>
      <c r="AB575" s="57"/>
      <c r="AC575" s="57"/>
      <c r="AD575" s="57"/>
      <c r="AE575" s="57"/>
      <c r="AF575" s="57"/>
    </row>
    <row r="576">
      <c r="D576" s="128"/>
      <c r="E576" s="319"/>
      <c r="F576" s="57"/>
      <c r="G576" s="183"/>
      <c r="H576" s="57"/>
      <c r="I576" s="183"/>
      <c r="J576" s="57"/>
      <c r="K576" s="183"/>
      <c r="L576" s="57"/>
      <c r="M576" s="183"/>
      <c r="N576" s="57"/>
      <c r="O576" s="183"/>
      <c r="S576" s="57"/>
      <c r="T576" s="57"/>
      <c r="U576" s="128"/>
      <c r="V576" s="57"/>
      <c r="W576" s="57"/>
      <c r="X576" s="57"/>
      <c r="Y576" s="57"/>
      <c r="Z576" s="57"/>
      <c r="AA576" s="57"/>
      <c r="AB576" s="57"/>
      <c r="AC576" s="57"/>
      <c r="AD576" s="57"/>
      <c r="AE576" s="57"/>
      <c r="AF576" s="57"/>
    </row>
    <row r="577">
      <c r="D577" s="128"/>
      <c r="E577" s="319"/>
      <c r="F577" s="57"/>
      <c r="G577" s="183"/>
      <c r="H577" s="57"/>
      <c r="I577" s="183"/>
      <c r="J577" s="57"/>
      <c r="K577" s="183"/>
      <c r="L577" s="57"/>
      <c r="M577" s="183"/>
      <c r="N577" s="57"/>
      <c r="O577" s="183"/>
      <c r="S577" s="57"/>
      <c r="T577" s="57"/>
      <c r="U577" s="128"/>
      <c r="V577" s="57"/>
      <c r="W577" s="57"/>
      <c r="X577" s="57"/>
      <c r="Y577" s="57"/>
      <c r="Z577" s="57"/>
      <c r="AA577" s="57"/>
      <c r="AB577" s="57"/>
      <c r="AC577" s="57"/>
      <c r="AD577" s="57"/>
      <c r="AE577" s="57"/>
      <c r="AF577" s="57"/>
    </row>
    <row r="578">
      <c r="D578" s="128"/>
      <c r="E578" s="320"/>
      <c r="F578" s="57"/>
      <c r="G578" s="259"/>
      <c r="H578" s="57"/>
      <c r="I578" s="259"/>
      <c r="J578" s="57"/>
      <c r="K578" s="259"/>
      <c r="L578" s="57"/>
      <c r="M578" s="259"/>
      <c r="N578" s="57"/>
      <c r="O578" s="259"/>
      <c r="S578" s="57"/>
      <c r="T578" s="57"/>
      <c r="U578" s="128"/>
      <c r="V578" s="57"/>
      <c r="W578" s="57"/>
      <c r="X578" s="57"/>
      <c r="Y578" s="57"/>
      <c r="Z578" s="57"/>
      <c r="AA578" s="57"/>
      <c r="AB578" s="57"/>
      <c r="AC578" s="57"/>
      <c r="AD578" s="57"/>
      <c r="AE578" s="57"/>
      <c r="AF578" s="57"/>
    </row>
    <row r="579">
      <c r="D579" s="128"/>
      <c r="E579" s="319"/>
      <c r="F579" s="57"/>
      <c r="G579" s="183"/>
      <c r="H579" s="57"/>
      <c r="I579" s="183"/>
      <c r="J579" s="57"/>
      <c r="K579" s="183"/>
      <c r="L579" s="57"/>
      <c r="M579" s="183"/>
      <c r="N579" s="57"/>
      <c r="O579" s="183"/>
      <c r="S579" s="57"/>
      <c r="T579" s="57"/>
      <c r="U579" s="128"/>
      <c r="V579" s="57"/>
      <c r="W579" s="57"/>
      <c r="X579" s="57"/>
      <c r="Y579" s="57"/>
      <c r="Z579" s="57"/>
      <c r="AA579" s="57"/>
      <c r="AB579" s="57"/>
      <c r="AC579" s="57"/>
      <c r="AD579" s="57"/>
      <c r="AE579" s="57"/>
      <c r="AF579" s="57"/>
    </row>
    <row r="580">
      <c r="D580" s="128"/>
      <c r="E580" s="319"/>
      <c r="F580" s="57"/>
      <c r="G580" s="183"/>
      <c r="H580" s="57"/>
      <c r="I580" s="183"/>
      <c r="J580" s="57"/>
      <c r="K580" s="183"/>
      <c r="L580" s="57"/>
      <c r="M580" s="183"/>
      <c r="N580" s="57"/>
      <c r="O580" s="183"/>
      <c r="S580" s="57"/>
      <c r="T580" s="57"/>
      <c r="U580" s="128"/>
      <c r="V580" s="57"/>
      <c r="W580" s="57"/>
      <c r="X580" s="57"/>
      <c r="Y580" s="57"/>
      <c r="Z580" s="57"/>
      <c r="AA580" s="57"/>
      <c r="AB580" s="57"/>
      <c r="AC580" s="57"/>
      <c r="AD580" s="57"/>
      <c r="AE580" s="57"/>
      <c r="AF580" s="57"/>
    </row>
    <row r="581">
      <c r="D581" s="128"/>
      <c r="E581" s="319"/>
      <c r="F581" s="57"/>
      <c r="G581" s="183"/>
      <c r="H581" s="57"/>
      <c r="I581" s="183"/>
      <c r="J581" s="57"/>
      <c r="K581" s="183"/>
      <c r="L581" s="57"/>
      <c r="M581" s="183"/>
      <c r="N581" s="57"/>
      <c r="O581" s="183"/>
      <c r="S581" s="57"/>
      <c r="T581" s="57"/>
      <c r="U581" s="128"/>
      <c r="V581" s="57"/>
      <c r="W581" s="57"/>
      <c r="X581" s="57"/>
      <c r="Y581" s="57"/>
      <c r="Z581" s="57"/>
      <c r="AA581" s="57"/>
      <c r="AB581" s="57"/>
      <c r="AC581" s="57"/>
      <c r="AD581" s="57"/>
      <c r="AE581" s="57"/>
      <c r="AF581" s="57"/>
    </row>
    <row r="582">
      <c r="D582" s="128"/>
      <c r="E582" s="319"/>
      <c r="F582" s="57"/>
      <c r="G582" s="183"/>
      <c r="H582" s="57"/>
      <c r="I582" s="183"/>
      <c r="J582" s="57"/>
      <c r="K582" s="183"/>
      <c r="L582" s="57"/>
      <c r="M582" s="183"/>
      <c r="N582" s="57"/>
      <c r="O582" s="183"/>
      <c r="S582" s="57"/>
      <c r="T582" s="57"/>
      <c r="U582" s="128"/>
      <c r="V582" s="57"/>
      <c r="W582" s="57"/>
      <c r="X582" s="57"/>
      <c r="Y582" s="57"/>
      <c r="Z582" s="57"/>
      <c r="AA582" s="57"/>
      <c r="AB582" s="57"/>
      <c r="AC582" s="57"/>
      <c r="AD582" s="57"/>
      <c r="AE582" s="57"/>
      <c r="AF582" s="57"/>
    </row>
    <row r="583">
      <c r="D583" s="128"/>
      <c r="E583" s="319"/>
      <c r="F583" s="57"/>
      <c r="G583" s="183"/>
      <c r="H583" s="57"/>
      <c r="I583" s="183"/>
      <c r="J583" s="57"/>
      <c r="K583" s="183"/>
      <c r="L583" s="57"/>
      <c r="M583" s="183"/>
      <c r="N583" s="57"/>
      <c r="O583" s="183"/>
      <c r="S583" s="57"/>
      <c r="T583" s="57"/>
      <c r="U583" s="128"/>
      <c r="V583" s="57"/>
      <c r="W583" s="57"/>
      <c r="X583" s="57"/>
      <c r="Y583" s="57"/>
      <c r="Z583" s="57"/>
      <c r="AA583" s="57"/>
      <c r="AB583" s="57"/>
      <c r="AC583" s="57"/>
      <c r="AD583" s="57"/>
      <c r="AE583" s="57"/>
      <c r="AF583" s="57"/>
    </row>
    <row r="584">
      <c r="D584" s="128"/>
      <c r="E584" s="319"/>
      <c r="F584" s="57"/>
      <c r="G584" s="183"/>
      <c r="H584" s="57"/>
      <c r="I584" s="183"/>
      <c r="J584" s="57"/>
      <c r="K584" s="183"/>
      <c r="L584" s="57"/>
      <c r="M584" s="183"/>
      <c r="N584" s="57"/>
      <c r="O584" s="183"/>
      <c r="S584" s="57"/>
      <c r="T584" s="57"/>
      <c r="U584" s="128"/>
      <c r="V584" s="57"/>
      <c r="W584" s="57"/>
      <c r="X584" s="57"/>
      <c r="Y584" s="57"/>
      <c r="Z584" s="57"/>
      <c r="AA584" s="57"/>
      <c r="AB584" s="57"/>
      <c r="AC584" s="57"/>
      <c r="AD584" s="57"/>
      <c r="AE584" s="57"/>
      <c r="AF584" s="57"/>
    </row>
    <row r="585">
      <c r="D585" s="128"/>
      <c r="E585" s="319"/>
      <c r="F585" s="57"/>
      <c r="G585" s="183"/>
      <c r="H585" s="57"/>
      <c r="I585" s="183"/>
      <c r="J585" s="57"/>
      <c r="K585" s="183"/>
      <c r="L585" s="57"/>
      <c r="M585" s="183"/>
      <c r="N585" s="57"/>
      <c r="O585" s="183"/>
      <c r="S585" s="57"/>
      <c r="T585" s="57"/>
      <c r="U585" s="128"/>
      <c r="V585" s="57"/>
      <c r="W585" s="57"/>
      <c r="X585" s="57"/>
      <c r="Y585" s="57"/>
      <c r="Z585" s="57"/>
      <c r="AA585" s="57"/>
      <c r="AB585" s="57"/>
      <c r="AC585" s="57"/>
      <c r="AD585" s="57"/>
      <c r="AE585" s="57"/>
      <c r="AF585" s="57"/>
    </row>
    <row r="586">
      <c r="D586" s="128"/>
      <c r="E586" s="320"/>
      <c r="F586" s="57"/>
      <c r="G586" s="259"/>
      <c r="H586" s="57"/>
      <c r="I586" s="259"/>
      <c r="J586" s="57"/>
      <c r="K586" s="259"/>
      <c r="L586" s="57"/>
      <c r="M586" s="259"/>
      <c r="N586" s="57"/>
      <c r="O586" s="259"/>
      <c r="S586" s="57"/>
      <c r="T586" s="57"/>
      <c r="U586" s="128"/>
      <c r="V586" s="57"/>
      <c r="W586" s="57"/>
      <c r="X586" s="57"/>
      <c r="Y586" s="57"/>
      <c r="Z586" s="57"/>
      <c r="AA586" s="57"/>
      <c r="AB586" s="57"/>
      <c r="AC586" s="57"/>
      <c r="AD586" s="57"/>
      <c r="AE586" s="57"/>
      <c r="AF586" s="57"/>
    </row>
    <row r="587">
      <c r="D587" s="128"/>
      <c r="E587" s="319"/>
      <c r="F587" s="57"/>
      <c r="G587" s="183"/>
      <c r="H587" s="57"/>
      <c r="I587" s="183"/>
      <c r="J587" s="57"/>
      <c r="K587" s="183"/>
      <c r="L587" s="57"/>
      <c r="M587" s="183"/>
      <c r="N587" s="57"/>
      <c r="O587" s="183"/>
      <c r="S587" s="57"/>
      <c r="T587" s="57"/>
      <c r="U587" s="128"/>
      <c r="V587" s="57"/>
      <c r="W587" s="57"/>
      <c r="X587" s="57"/>
      <c r="Y587" s="57"/>
      <c r="Z587" s="57"/>
      <c r="AA587" s="57"/>
      <c r="AB587" s="57"/>
      <c r="AC587" s="57"/>
      <c r="AD587" s="57"/>
      <c r="AE587" s="57"/>
      <c r="AF587" s="57"/>
    </row>
    <row r="588">
      <c r="D588" s="128"/>
      <c r="E588" s="319"/>
      <c r="F588" s="57"/>
      <c r="G588" s="183"/>
      <c r="H588" s="57"/>
      <c r="I588" s="183"/>
      <c r="J588" s="57"/>
      <c r="K588" s="183"/>
      <c r="L588" s="57"/>
      <c r="M588" s="183"/>
      <c r="N588" s="57"/>
      <c r="O588" s="183"/>
      <c r="S588" s="57"/>
      <c r="T588" s="57"/>
      <c r="U588" s="128"/>
      <c r="V588" s="57"/>
      <c r="W588" s="57"/>
      <c r="X588" s="57"/>
      <c r="Y588" s="57"/>
      <c r="Z588" s="57"/>
      <c r="AA588" s="57"/>
      <c r="AB588" s="57"/>
      <c r="AC588" s="57"/>
      <c r="AD588" s="57"/>
      <c r="AE588" s="57"/>
      <c r="AF588" s="57"/>
    </row>
    <row r="589">
      <c r="D589" s="128"/>
      <c r="E589" s="319"/>
      <c r="F589" s="57"/>
      <c r="G589" s="183"/>
      <c r="H589" s="57"/>
      <c r="I589" s="183"/>
      <c r="J589" s="57"/>
      <c r="K589" s="183"/>
      <c r="L589" s="57"/>
      <c r="M589" s="183"/>
      <c r="N589" s="57"/>
      <c r="O589" s="183"/>
      <c r="S589" s="57"/>
      <c r="T589" s="57"/>
      <c r="U589" s="128"/>
      <c r="V589" s="57"/>
      <c r="W589" s="57"/>
      <c r="X589" s="57"/>
      <c r="Y589" s="57"/>
      <c r="Z589" s="57"/>
      <c r="AA589" s="57"/>
      <c r="AB589" s="57"/>
      <c r="AC589" s="57"/>
      <c r="AD589" s="57"/>
      <c r="AE589" s="57"/>
      <c r="AF589" s="57"/>
    </row>
    <row r="590">
      <c r="D590" s="128"/>
      <c r="E590" s="319"/>
      <c r="F590" s="57"/>
      <c r="G590" s="183"/>
      <c r="H590" s="57"/>
      <c r="I590" s="183"/>
      <c r="J590" s="57"/>
      <c r="K590" s="183"/>
      <c r="L590" s="57"/>
      <c r="M590" s="183"/>
      <c r="N590" s="57"/>
      <c r="O590" s="183"/>
      <c r="S590" s="57"/>
      <c r="T590" s="57"/>
      <c r="U590" s="128"/>
      <c r="V590" s="57"/>
      <c r="W590" s="57"/>
      <c r="X590" s="57"/>
      <c r="Y590" s="57"/>
      <c r="Z590" s="57"/>
      <c r="AA590" s="57"/>
      <c r="AB590" s="57"/>
      <c r="AC590" s="57"/>
      <c r="AD590" s="57"/>
      <c r="AE590" s="57"/>
      <c r="AF590" s="57"/>
    </row>
    <row r="591">
      <c r="D591" s="128"/>
      <c r="E591" s="319"/>
      <c r="F591" s="57"/>
      <c r="G591" s="183"/>
      <c r="H591" s="57"/>
      <c r="I591" s="183"/>
      <c r="J591" s="57"/>
      <c r="K591" s="183"/>
      <c r="L591" s="57"/>
      <c r="M591" s="183"/>
      <c r="N591" s="57"/>
      <c r="O591" s="183"/>
      <c r="S591" s="57"/>
      <c r="T591" s="57"/>
      <c r="U591" s="128"/>
      <c r="V591" s="57"/>
      <c r="W591" s="57"/>
      <c r="X591" s="57"/>
      <c r="Y591" s="57"/>
      <c r="Z591" s="57"/>
      <c r="AA591" s="57"/>
      <c r="AB591" s="57"/>
      <c r="AC591" s="57"/>
      <c r="AD591" s="57"/>
      <c r="AE591" s="57"/>
      <c r="AF591" s="57"/>
    </row>
    <row r="592">
      <c r="D592" s="128"/>
      <c r="E592" s="321"/>
      <c r="F592" s="57"/>
      <c r="G592" s="57"/>
      <c r="H592" s="57"/>
      <c r="I592" s="57"/>
      <c r="J592" s="57"/>
      <c r="K592" s="57"/>
      <c r="L592" s="57"/>
      <c r="M592" s="57"/>
      <c r="N592" s="57"/>
      <c r="O592" s="57"/>
      <c r="S592" s="57"/>
      <c r="T592" s="57"/>
      <c r="U592" s="128"/>
      <c r="V592" s="57"/>
      <c r="W592" s="57"/>
      <c r="X592" s="57"/>
      <c r="Y592" s="57"/>
      <c r="Z592" s="57"/>
      <c r="AA592" s="57"/>
      <c r="AB592" s="57"/>
      <c r="AC592" s="57"/>
      <c r="AD592" s="57"/>
      <c r="AE592" s="57"/>
      <c r="AF592" s="57"/>
    </row>
    <row r="593">
      <c r="D593" s="128"/>
      <c r="E593" s="321"/>
      <c r="F593" s="57"/>
      <c r="G593" s="57"/>
      <c r="H593" s="57"/>
      <c r="I593" s="57"/>
      <c r="J593" s="57"/>
      <c r="K593" s="57"/>
      <c r="L593" s="57"/>
      <c r="M593" s="57"/>
      <c r="N593" s="57"/>
      <c r="O593" s="57"/>
      <c r="S593" s="57"/>
      <c r="T593" s="57"/>
      <c r="U593" s="128"/>
      <c r="V593" s="57"/>
      <c r="W593" s="57"/>
      <c r="X593" s="57"/>
      <c r="Y593" s="57"/>
      <c r="Z593" s="57"/>
      <c r="AA593" s="57"/>
      <c r="AB593" s="57"/>
      <c r="AC593" s="57"/>
      <c r="AD593" s="57"/>
      <c r="AE593" s="57"/>
      <c r="AF593" s="57"/>
    </row>
    <row r="594">
      <c r="D594" s="128"/>
      <c r="E594" s="321"/>
      <c r="F594" s="57"/>
      <c r="G594" s="57"/>
      <c r="H594" s="57"/>
      <c r="I594" s="57"/>
      <c r="J594" s="57"/>
      <c r="K594" s="57"/>
      <c r="L594" s="57"/>
      <c r="M594" s="57"/>
      <c r="N594" s="57"/>
      <c r="O594" s="57"/>
      <c r="S594" s="57"/>
      <c r="T594" s="57"/>
      <c r="U594" s="128"/>
      <c r="V594" s="57"/>
      <c r="W594" s="57"/>
      <c r="X594" s="57"/>
      <c r="Y594" s="57"/>
      <c r="Z594" s="57"/>
      <c r="AA594" s="57"/>
      <c r="AB594" s="57"/>
      <c r="AC594" s="57"/>
      <c r="AD594" s="57"/>
      <c r="AE594" s="57"/>
      <c r="AF594" s="57"/>
    </row>
    <row r="595">
      <c r="D595" s="128"/>
      <c r="E595" s="321"/>
      <c r="F595" s="57"/>
      <c r="G595" s="57"/>
      <c r="H595" s="57"/>
      <c r="I595" s="57"/>
      <c r="J595" s="57"/>
      <c r="K595" s="57"/>
      <c r="L595" s="57"/>
      <c r="M595" s="57"/>
      <c r="N595" s="57"/>
      <c r="O595" s="57"/>
      <c r="S595" s="57"/>
      <c r="T595" s="57"/>
      <c r="U595" s="128"/>
      <c r="V595" s="57"/>
      <c r="W595" s="57"/>
      <c r="X595" s="57"/>
      <c r="Y595" s="57"/>
      <c r="Z595" s="57"/>
      <c r="AA595" s="57"/>
      <c r="AB595" s="57"/>
      <c r="AC595" s="57"/>
      <c r="AD595" s="57"/>
      <c r="AE595" s="57"/>
      <c r="AF595" s="57"/>
    </row>
    <row r="596">
      <c r="D596" s="128"/>
      <c r="E596" s="321"/>
      <c r="F596" s="57"/>
      <c r="G596" s="57"/>
      <c r="H596" s="57"/>
      <c r="I596" s="57"/>
      <c r="J596" s="57"/>
      <c r="K596" s="57"/>
      <c r="L596" s="57"/>
      <c r="M596" s="57"/>
      <c r="N596" s="57"/>
      <c r="O596" s="57"/>
      <c r="S596" s="57"/>
      <c r="T596" s="57"/>
      <c r="U596" s="128"/>
      <c r="V596" s="57"/>
      <c r="W596" s="57"/>
      <c r="X596" s="57"/>
      <c r="Y596" s="57"/>
      <c r="Z596" s="57"/>
      <c r="AA596" s="57"/>
      <c r="AB596" s="57"/>
      <c r="AC596" s="57"/>
      <c r="AD596" s="57"/>
      <c r="AE596" s="57"/>
      <c r="AF596" s="57"/>
    </row>
    <row r="597">
      <c r="D597" s="128"/>
      <c r="E597" s="321"/>
      <c r="F597" s="57"/>
      <c r="G597" s="57"/>
      <c r="H597" s="57"/>
      <c r="I597" s="57"/>
      <c r="J597" s="57"/>
      <c r="K597" s="57"/>
      <c r="L597" s="57"/>
      <c r="M597" s="57"/>
      <c r="N597" s="57"/>
      <c r="O597" s="57"/>
      <c r="S597" s="57"/>
      <c r="T597" s="57"/>
      <c r="U597" s="128"/>
      <c r="V597" s="57"/>
      <c r="W597" s="57"/>
      <c r="X597" s="57"/>
      <c r="Y597" s="57"/>
      <c r="Z597" s="57"/>
      <c r="AA597" s="57"/>
      <c r="AB597" s="57"/>
      <c r="AC597" s="57"/>
      <c r="AD597" s="57"/>
      <c r="AE597" s="57"/>
      <c r="AF597" s="57"/>
    </row>
    <row r="598">
      <c r="D598" s="128"/>
      <c r="E598" s="321"/>
      <c r="F598" s="57"/>
      <c r="G598" s="57"/>
      <c r="H598" s="57"/>
      <c r="I598" s="57"/>
      <c r="J598" s="57"/>
      <c r="K598" s="57"/>
      <c r="L598" s="57"/>
      <c r="M598" s="57"/>
      <c r="N598" s="57"/>
      <c r="O598" s="57"/>
      <c r="S598" s="57"/>
      <c r="T598" s="57"/>
      <c r="U598" s="128"/>
      <c r="V598" s="57"/>
      <c r="W598" s="57"/>
      <c r="X598" s="57"/>
      <c r="Y598" s="57"/>
      <c r="Z598" s="57"/>
      <c r="AA598" s="57"/>
      <c r="AB598" s="57"/>
      <c r="AC598" s="57"/>
      <c r="AD598" s="57"/>
      <c r="AE598" s="57"/>
      <c r="AF598" s="57"/>
    </row>
    <row r="599">
      <c r="D599" s="128"/>
      <c r="E599" s="321"/>
      <c r="F599" s="57"/>
      <c r="G599" s="57"/>
      <c r="H599" s="57"/>
      <c r="I599" s="57"/>
      <c r="J599" s="57"/>
      <c r="K599" s="57"/>
      <c r="L599" s="57"/>
      <c r="M599" s="57"/>
      <c r="N599" s="57"/>
      <c r="O599" s="57"/>
      <c r="S599" s="57"/>
      <c r="T599" s="57"/>
      <c r="U599" s="128"/>
      <c r="V599" s="57"/>
      <c r="W599" s="57"/>
      <c r="X599" s="57"/>
      <c r="Y599" s="57"/>
      <c r="Z599" s="57"/>
      <c r="AA599" s="57"/>
      <c r="AB599" s="57"/>
      <c r="AC599" s="57"/>
      <c r="AD599" s="57"/>
      <c r="AE599" s="57"/>
      <c r="AF599" s="57"/>
    </row>
    <row r="600">
      <c r="D600" s="128"/>
      <c r="E600" s="321"/>
      <c r="F600" s="57"/>
      <c r="G600" s="57"/>
      <c r="H600" s="57"/>
      <c r="I600" s="57"/>
      <c r="J600" s="57"/>
      <c r="K600" s="57"/>
      <c r="L600" s="57"/>
      <c r="M600" s="57"/>
      <c r="N600" s="57"/>
      <c r="O600" s="57"/>
      <c r="S600" s="57"/>
      <c r="T600" s="57"/>
      <c r="U600" s="128"/>
      <c r="V600" s="57"/>
      <c r="W600" s="57"/>
      <c r="X600" s="57"/>
      <c r="Y600" s="57"/>
      <c r="Z600" s="57"/>
      <c r="AA600" s="57"/>
      <c r="AB600" s="57"/>
      <c r="AC600" s="57"/>
      <c r="AD600" s="57"/>
      <c r="AE600" s="57"/>
      <c r="AF600" s="57"/>
    </row>
    <row r="601">
      <c r="D601" s="128"/>
      <c r="E601" s="321"/>
      <c r="F601" s="57"/>
      <c r="G601" s="57"/>
      <c r="H601" s="57"/>
      <c r="I601" s="57"/>
      <c r="J601" s="57"/>
      <c r="K601" s="57"/>
      <c r="L601" s="57"/>
      <c r="M601" s="57"/>
      <c r="N601" s="57"/>
      <c r="O601" s="57"/>
      <c r="S601" s="57"/>
      <c r="T601" s="57"/>
      <c r="U601" s="128"/>
      <c r="V601" s="57"/>
      <c r="W601" s="57"/>
      <c r="X601" s="57"/>
      <c r="Y601" s="57"/>
      <c r="Z601" s="57"/>
      <c r="AA601" s="57"/>
      <c r="AB601" s="57"/>
      <c r="AC601" s="57"/>
      <c r="AD601" s="57"/>
      <c r="AE601" s="57"/>
      <c r="AF601" s="57"/>
    </row>
    <row r="602">
      <c r="D602" s="128"/>
      <c r="E602" s="321"/>
      <c r="F602" s="57"/>
      <c r="G602" s="57"/>
      <c r="H602" s="57"/>
      <c r="I602" s="57"/>
      <c r="J602" s="57"/>
      <c r="K602" s="57"/>
      <c r="L602" s="57"/>
      <c r="M602" s="57"/>
      <c r="N602" s="57"/>
      <c r="O602" s="57"/>
      <c r="S602" s="57"/>
      <c r="T602" s="57"/>
      <c r="U602" s="128"/>
      <c r="V602" s="57"/>
      <c r="W602" s="57"/>
      <c r="X602" s="57"/>
      <c r="Y602" s="57"/>
      <c r="Z602" s="57"/>
      <c r="AA602" s="57"/>
      <c r="AB602" s="57"/>
      <c r="AC602" s="57"/>
      <c r="AD602" s="57"/>
      <c r="AE602" s="57"/>
      <c r="AF602" s="57"/>
    </row>
    <row r="603">
      <c r="D603" s="128"/>
      <c r="E603" s="321"/>
      <c r="F603" s="57"/>
      <c r="G603" s="57"/>
      <c r="H603" s="57"/>
      <c r="I603" s="57"/>
      <c r="J603" s="57"/>
      <c r="K603" s="57"/>
      <c r="L603" s="57"/>
      <c r="M603" s="57"/>
      <c r="N603" s="57"/>
      <c r="O603" s="57"/>
      <c r="S603" s="57"/>
      <c r="T603" s="57"/>
      <c r="U603" s="128"/>
      <c r="V603" s="57"/>
      <c r="W603" s="57"/>
      <c r="X603" s="57"/>
      <c r="Y603" s="57"/>
      <c r="Z603" s="57"/>
      <c r="AA603" s="57"/>
      <c r="AB603" s="57"/>
      <c r="AC603" s="57"/>
      <c r="AD603" s="57"/>
      <c r="AE603" s="57"/>
      <c r="AF603" s="57"/>
    </row>
    <row r="604">
      <c r="D604" s="128"/>
      <c r="E604" s="321"/>
      <c r="F604" s="57"/>
      <c r="G604" s="57"/>
      <c r="H604" s="57"/>
      <c r="I604" s="57"/>
      <c r="J604" s="57"/>
      <c r="K604" s="57"/>
      <c r="L604" s="57"/>
      <c r="M604" s="57"/>
      <c r="N604" s="57"/>
      <c r="O604" s="57"/>
      <c r="S604" s="57"/>
      <c r="T604" s="57"/>
      <c r="U604" s="128"/>
      <c r="V604" s="57"/>
      <c r="W604" s="57"/>
      <c r="X604" s="57"/>
      <c r="Y604" s="57"/>
      <c r="Z604" s="57"/>
      <c r="AA604" s="57"/>
      <c r="AB604" s="57"/>
      <c r="AC604" s="57"/>
      <c r="AD604" s="57"/>
      <c r="AE604" s="57"/>
      <c r="AF604" s="57"/>
    </row>
    <row r="605">
      <c r="D605" s="128"/>
      <c r="E605" s="321"/>
      <c r="F605" s="57"/>
      <c r="G605" s="57"/>
      <c r="H605" s="57"/>
      <c r="I605" s="57"/>
      <c r="J605" s="57"/>
      <c r="K605" s="57"/>
      <c r="L605" s="57"/>
      <c r="M605" s="57"/>
      <c r="N605" s="57"/>
      <c r="O605" s="57"/>
      <c r="S605" s="57"/>
      <c r="T605" s="57"/>
      <c r="U605" s="128"/>
      <c r="V605" s="57"/>
      <c r="W605" s="57"/>
      <c r="X605" s="57"/>
      <c r="Y605" s="57"/>
      <c r="Z605" s="57"/>
      <c r="AA605" s="57"/>
      <c r="AB605" s="57"/>
      <c r="AC605" s="57"/>
      <c r="AD605" s="57"/>
      <c r="AE605" s="57"/>
      <c r="AF605" s="57"/>
    </row>
    <row r="606">
      <c r="D606" s="128"/>
      <c r="E606" s="321"/>
      <c r="F606" s="57"/>
      <c r="G606" s="57"/>
      <c r="H606" s="57"/>
      <c r="I606" s="57"/>
      <c r="J606" s="57"/>
      <c r="K606" s="57"/>
      <c r="L606" s="57"/>
      <c r="M606" s="57"/>
      <c r="N606" s="57"/>
      <c r="O606" s="57"/>
      <c r="S606" s="57"/>
      <c r="T606" s="57"/>
      <c r="U606" s="128"/>
      <c r="V606" s="57"/>
      <c r="W606" s="57"/>
      <c r="X606" s="57"/>
      <c r="Y606" s="57"/>
      <c r="Z606" s="57"/>
      <c r="AA606" s="57"/>
      <c r="AB606" s="57"/>
      <c r="AC606" s="57"/>
      <c r="AD606" s="57"/>
      <c r="AE606" s="57"/>
      <c r="AF606" s="57"/>
    </row>
    <row r="607">
      <c r="D607" s="128"/>
      <c r="E607" s="321"/>
      <c r="F607" s="57"/>
      <c r="G607" s="57"/>
      <c r="H607" s="57"/>
      <c r="I607" s="57"/>
      <c r="J607" s="57"/>
      <c r="K607" s="57"/>
      <c r="L607" s="57"/>
      <c r="M607" s="57"/>
      <c r="N607" s="57"/>
      <c r="O607" s="57"/>
      <c r="S607" s="57"/>
      <c r="T607" s="57"/>
      <c r="U607" s="128"/>
      <c r="V607" s="57"/>
      <c r="W607" s="57"/>
      <c r="X607" s="57"/>
      <c r="Y607" s="57"/>
      <c r="Z607" s="57"/>
      <c r="AA607" s="57"/>
      <c r="AB607" s="57"/>
      <c r="AC607" s="57"/>
      <c r="AD607" s="57"/>
      <c r="AE607" s="57"/>
      <c r="AF607" s="57"/>
    </row>
    <row r="608">
      <c r="D608" s="128"/>
      <c r="E608" s="321"/>
      <c r="F608" s="57"/>
      <c r="G608" s="57"/>
      <c r="H608" s="57"/>
      <c r="I608" s="57"/>
      <c r="J608" s="57"/>
      <c r="K608" s="57"/>
      <c r="L608" s="57"/>
      <c r="M608" s="57"/>
      <c r="N608" s="57"/>
      <c r="O608" s="57"/>
      <c r="S608" s="57"/>
      <c r="T608" s="57"/>
      <c r="U608" s="128"/>
      <c r="V608" s="57"/>
      <c r="W608" s="57"/>
      <c r="X608" s="57"/>
      <c r="Y608" s="57"/>
      <c r="Z608" s="57"/>
      <c r="AA608" s="57"/>
      <c r="AB608" s="57"/>
      <c r="AC608" s="57"/>
      <c r="AD608" s="57"/>
      <c r="AE608" s="57"/>
      <c r="AF608" s="57"/>
    </row>
    <row r="609">
      <c r="D609" s="128"/>
      <c r="E609" s="321"/>
      <c r="F609" s="57"/>
      <c r="G609" s="57"/>
      <c r="H609" s="57"/>
      <c r="I609" s="57"/>
      <c r="J609" s="57"/>
      <c r="K609" s="57"/>
      <c r="L609" s="57"/>
      <c r="M609" s="57"/>
      <c r="N609" s="57"/>
      <c r="O609" s="57"/>
      <c r="S609" s="57"/>
      <c r="T609" s="57"/>
      <c r="U609" s="128"/>
      <c r="V609" s="57"/>
      <c r="W609" s="57"/>
      <c r="X609" s="57"/>
      <c r="Y609" s="57"/>
      <c r="Z609" s="57"/>
      <c r="AA609" s="57"/>
      <c r="AB609" s="57"/>
      <c r="AC609" s="57"/>
      <c r="AD609" s="57"/>
      <c r="AE609" s="57"/>
      <c r="AF609" s="57"/>
    </row>
    <row r="610">
      <c r="D610" s="128"/>
      <c r="E610" s="321"/>
      <c r="F610" s="57"/>
      <c r="G610" s="57"/>
      <c r="H610" s="57"/>
      <c r="I610" s="57"/>
      <c r="J610" s="57"/>
      <c r="K610" s="57"/>
      <c r="L610" s="57"/>
      <c r="M610" s="57"/>
      <c r="N610" s="57"/>
      <c r="O610" s="57"/>
      <c r="S610" s="57"/>
      <c r="T610" s="57"/>
      <c r="U610" s="128"/>
      <c r="V610" s="57"/>
      <c r="W610" s="57"/>
      <c r="X610" s="57"/>
      <c r="Y610" s="57"/>
      <c r="Z610" s="57"/>
      <c r="AA610" s="57"/>
      <c r="AB610" s="57"/>
      <c r="AC610" s="57"/>
      <c r="AD610" s="57"/>
      <c r="AE610" s="57"/>
      <c r="AF610" s="57"/>
    </row>
    <row r="611">
      <c r="D611" s="128"/>
      <c r="E611" s="321"/>
      <c r="F611" s="57"/>
      <c r="G611" s="57"/>
      <c r="H611" s="57"/>
      <c r="I611" s="57"/>
      <c r="J611" s="57"/>
      <c r="K611" s="57"/>
      <c r="L611" s="57"/>
      <c r="M611" s="57"/>
      <c r="N611" s="57"/>
      <c r="O611" s="57"/>
      <c r="S611" s="57"/>
      <c r="T611" s="57"/>
      <c r="U611" s="128"/>
      <c r="V611" s="57"/>
      <c r="W611" s="57"/>
      <c r="X611" s="57"/>
      <c r="Y611" s="57"/>
      <c r="Z611" s="57"/>
      <c r="AA611" s="57"/>
      <c r="AB611" s="57"/>
      <c r="AC611" s="57"/>
      <c r="AD611" s="57"/>
      <c r="AE611" s="57"/>
      <c r="AF611" s="57"/>
    </row>
    <row r="612">
      <c r="D612" s="128"/>
      <c r="E612" s="321"/>
      <c r="F612" s="57"/>
      <c r="G612" s="57"/>
      <c r="H612" s="57"/>
      <c r="I612" s="57"/>
      <c r="J612" s="57"/>
      <c r="K612" s="57"/>
      <c r="L612" s="57"/>
      <c r="M612" s="57"/>
      <c r="N612" s="57"/>
      <c r="O612" s="57"/>
      <c r="S612" s="57"/>
      <c r="T612" s="57"/>
      <c r="U612" s="128"/>
      <c r="V612" s="57"/>
      <c r="W612" s="57"/>
      <c r="X612" s="57"/>
      <c r="Y612" s="57"/>
      <c r="Z612" s="57"/>
      <c r="AA612" s="57"/>
      <c r="AB612" s="57"/>
      <c r="AC612" s="57"/>
      <c r="AD612" s="57"/>
      <c r="AE612" s="57"/>
      <c r="AF612" s="57"/>
    </row>
    <row r="613">
      <c r="D613" s="128"/>
      <c r="E613" s="321"/>
      <c r="F613" s="57"/>
      <c r="G613" s="57"/>
      <c r="H613" s="57"/>
      <c r="I613" s="57"/>
      <c r="J613" s="57"/>
      <c r="K613" s="57"/>
      <c r="L613" s="57"/>
      <c r="M613" s="57"/>
      <c r="N613" s="57"/>
      <c r="O613" s="57"/>
      <c r="S613" s="57"/>
      <c r="T613" s="57"/>
      <c r="U613" s="128"/>
      <c r="V613" s="57"/>
      <c r="W613" s="57"/>
      <c r="X613" s="57"/>
      <c r="Y613" s="57"/>
      <c r="Z613" s="57"/>
      <c r="AA613" s="57"/>
      <c r="AB613" s="57"/>
      <c r="AC613" s="57"/>
      <c r="AD613" s="57"/>
      <c r="AE613" s="57"/>
      <c r="AF613" s="57"/>
    </row>
    <row r="614">
      <c r="D614" s="128"/>
      <c r="E614" s="321"/>
      <c r="F614" s="57"/>
      <c r="G614" s="57"/>
      <c r="H614" s="57"/>
      <c r="I614" s="57"/>
      <c r="J614" s="57"/>
      <c r="K614" s="57"/>
      <c r="L614" s="57"/>
      <c r="M614" s="57"/>
      <c r="N614" s="57"/>
      <c r="O614" s="57"/>
      <c r="S614" s="57"/>
      <c r="T614" s="57"/>
      <c r="U614" s="128"/>
      <c r="V614" s="57"/>
      <c r="W614" s="57"/>
      <c r="X614" s="57"/>
      <c r="Y614" s="57"/>
      <c r="Z614" s="57"/>
      <c r="AA614" s="57"/>
      <c r="AB614" s="57"/>
      <c r="AC614" s="57"/>
      <c r="AD614" s="57"/>
      <c r="AE614" s="57"/>
      <c r="AF614" s="57"/>
    </row>
    <row r="615">
      <c r="D615" s="128"/>
      <c r="E615" s="321"/>
      <c r="F615" s="57"/>
      <c r="G615" s="57"/>
      <c r="H615" s="57"/>
      <c r="I615" s="57"/>
      <c r="J615" s="57"/>
      <c r="K615" s="57"/>
      <c r="L615" s="57"/>
      <c r="M615" s="57"/>
      <c r="N615" s="57"/>
      <c r="O615" s="57"/>
      <c r="S615" s="57"/>
      <c r="T615" s="57"/>
      <c r="U615" s="128"/>
      <c r="V615" s="57"/>
      <c r="W615" s="57"/>
      <c r="X615" s="57"/>
      <c r="Y615" s="57"/>
      <c r="Z615" s="57"/>
      <c r="AA615" s="57"/>
      <c r="AB615" s="57"/>
      <c r="AC615" s="57"/>
      <c r="AD615" s="57"/>
      <c r="AE615" s="57"/>
      <c r="AF615" s="57"/>
    </row>
    <row r="616">
      <c r="D616" s="128"/>
      <c r="E616" s="321"/>
      <c r="F616" s="57"/>
      <c r="G616" s="57"/>
      <c r="H616" s="57"/>
      <c r="I616" s="57"/>
      <c r="J616" s="57"/>
      <c r="K616" s="57"/>
      <c r="L616" s="57"/>
      <c r="M616" s="57"/>
      <c r="N616" s="57"/>
      <c r="O616" s="57"/>
      <c r="S616" s="57"/>
      <c r="T616" s="57"/>
      <c r="U616" s="128"/>
      <c r="V616" s="57"/>
      <c r="W616" s="57"/>
      <c r="X616" s="57"/>
      <c r="Y616" s="57"/>
      <c r="Z616" s="57"/>
      <c r="AA616" s="57"/>
      <c r="AB616" s="57"/>
      <c r="AC616" s="57"/>
      <c r="AD616" s="57"/>
      <c r="AE616" s="57"/>
      <c r="AF616" s="57"/>
    </row>
    <row r="617">
      <c r="D617" s="128"/>
      <c r="E617" s="321"/>
      <c r="F617" s="57"/>
      <c r="G617" s="57"/>
      <c r="H617" s="57"/>
      <c r="I617" s="57"/>
      <c r="J617" s="57"/>
      <c r="K617" s="57"/>
      <c r="L617" s="57"/>
      <c r="M617" s="57"/>
      <c r="N617" s="57"/>
      <c r="O617" s="57"/>
      <c r="S617" s="57"/>
      <c r="T617" s="57"/>
      <c r="U617" s="128"/>
      <c r="V617" s="57"/>
      <c r="W617" s="57"/>
      <c r="X617" s="57"/>
      <c r="Y617" s="57"/>
      <c r="Z617" s="57"/>
      <c r="AA617" s="57"/>
      <c r="AB617" s="57"/>
      <c r="AC617" s="57"/>
      <c r="AD617" s="57"/>
      <c r="AE617" s="57"/>
      <c r="AF617" s="57"/>
    </row>
    <row r="618">
      <c r="D618" s="128"/>
      <c r="E618" s="321"/>
      <c r="F618" s="57"/>
      <c r="G618" s="57"/>
      <c r="H618" s="57"/>
      <c r="I618" s="57"/>
      <c r="J618" s="57"/>
      <c r="K618" s="57"/>
      <c r="L618" s="57"/>
      <c r="M618" s="57"/>
      <c r="N618" s="57"/>
      <c r="O618" s="57"/>
      <c r="S618" s="57"/>
      <c r="T618" s="57"/>
      <c r="U618" s="128"/>
      <c r="V618" s="57"/>
      <c r="W618" s="57"/>
      <c r="X618" s="57"/>
      <c r="Y618" s="57"/>
      <c r="Z618" s="57"/>
      <c r="AA618" s="57"/>
      <c r="AB618" s="57"/>
      <c r="AC618" s="57"/>
      <c r="AD618" s="57"/>
      <c r="AE618" s="57"/>
      <c r="AF618" s="57"/>
    </row>
    <row r="619">
      <c r="D619" s="128"/>
      <c r="E619" s="321"/>
      <c r="F619" s="57"/>
      <c r="G619" s="57"/>
      <c r="H619" s="57"/>
      <c r="I619" s="57"/>
      <c r="J619" s="57"/>
      <c r="K619" s="57"/>
      <c r="L619" s="57"/>
      <c r="M619" s="57"/>
      <c r="N619" s="57"/>
      <c r="O619" s="57"/>
      <c r="S619" s="57"/>
      <c r="T619" s="57"/>
      <c r="U619" s="128"/>
      <c r="V619" s="57"/>
      <c r="W619" s="57"/>
      <c r="X619" s="57"/>
      <c r="Y619" s="57"/>
      <c r="Z619" s="57"/>
      <c r="AA619" s="57"/>
      <c r="AB619" s="57"/>
      <c r="AC619" s="57"/>
      <c r="AD619" s="57"/>
      <c r="AE619" s="57"/>
      <c r="AF619" s="57"/>
    </row>
    <row r="620">
      <c r="D620" s="128"/>
      <c r="E620" s="321"/>
      <c r="F620" s="57"/>
      <c r="G620" s="57"/>
      <c r="H620" s="57"/>
      <c r="I620" s="57"/>
      <c r="J620" s="57"/>
      <c r="K620" s="57"/>
      <c r="L620" s="57"/>
      <c r="M620" s="57"/>
      <c r="N620" s="57"/>
      <c r="O620" s="57"/>
      <c r="S620" s="57"/>
      <c r="T620" s="57"/>
      <c r="U620" s="128"/>
      <c r="V620" s="57"/>
      <c r="W620" s="57"/>
      <c r="X620" s="57"/>
      <c r="Y620" s="57"/>
      <c r="Z620" s="57"/>
      <c r="AA620" s="57"/>
      <c r="AB620" s="57"/>
      <c r="AC620" s="57"/>
      <c r="AD620" s="57"/>
      <c r="AE620" s="57"/>
      <c r="AF620" s="57"/>
    </row>
    <row r="621">
      <c r="D621" s="128"/>
      <c r="E621" s="321"/>
      <c r="F621" s="57"/>
      <c r="G621" s="57"/>
      <c r="H621" s="57"/>
      <c r="I621" s="57"/>
      <c r="J621" s="57"/>
      <c r="K621" s="57"/>
      <c r="L621" s="57"/>
      <c r="M621" s="57"/>
      <c r="N621" s="57"/>
      <c r="O621" s="57"/>
      <c r="S621" s="57"/>
      <c r="T621" s="57"/>
      <c r="U621" s="128"/>
      <c r="V621" s="57"/>
      <c r="W621" s="57"/>
      <c r="X621" s="57"/>
      <c r="Y621" s="57"/>
      <c r="Z621" s="57"/>
      <c r="AA621" s="57"/>
      <c r="AB621" s="57"/>
      <c r="AC621" s="57"/>
      <c r="AD621" s="57"/>
      <c r="AE621" s="57"/>
      <c r="AF621" s="57"/>
    </row>
    <row r="622">
      <c r="D622" s="128"/>
      <c r="E622" s="321"/>
      <c r="F622" s="57"/>
      <c r="G622" s="57"/>
      <c r="H622" s="57"/>
      <c r="I622" s="57"/>
      <c r="J622" s="57"/>
      <c r="K622" s="57"/>
      <c r="L622" s="57"/>
      <c r="M622" s="57"/>
      <c r="N622" s="57"/>
      <c r="O622" s="57"/>
      <c r="S622" s="57"/>
      <c r="T622" s="57"/>
      <c r="U622" s="128"/>
      <c r="V622" s="57"/>
      <c r="W622" s="57"/>
      <c r="X622" s="57"/>
      <c r="Y622" s="57"/>
      <c r="Z622" s="57"/>
      <c r="AA622" s="57"/>
      <c r="AB622" s="57"/>
      <c r="AC622" s="57"/>
      <c r="AD622" s="57"/>
      <c r="AE622" s="57"/>
      <c r="AF622" s="57"/>
    </row>
    <row r="623">
      <c r="D623" s="128"/>
      <c r="E623" s="321"/>
      <c r="F623" s="57"/>
      <c r="G623" s="57"/>
      <c r="H623" s="57"/>
      <c r="I623" s="57"/>
      <c r="J623" s="57"/>
      <c r="K623" s="57"/>
      <c r="L623" s="57"/>
      <c r="M623" s="57"/>
      <c r="N623" s="57"/>
      <c r="O623" s="57"/>
      <c r="S623" s="57"/>
      <c r="T623" s="57"/>
      <c r="U623" s="128"/>
      <c r="V623" s="57"/>
      <c r="W623" s="57"/>
      <c r="X623" s="57"/>
      <c r="Y623" s="57"/>
      <c r="Z623" s="57"/>
      <c r="AA623" s="57"/>
      <c r="AB623" s="57"/>
      <c r="AC623" s="57"/>
      <c r="AD623" s="57"/>
      <c r="AE623" s="57"/>
      <c r="AF623" s="57"/>
    </row>
    <row r="624">
      <c r="D624" s="128"/>
      <c r="E624" s="321"/>
      <c r="F624" s="57"/>
      <c r="G624" s="57"/>
      <c r="H624" s="57"/>
      <c r="I624" s="57"/>
      <c r="J624" s="57"/>
      <c r="K624" s="57"/>
      <c r="L624" s="57"/>
      <c r="M624" s="57"/>
      <c r="N624" s="57"/>
      <c r="O624" s="57"/>
      <c r="S624" s="57"/>
      <c r="T624" s="57"/>
      <c r="U624" s="128"/>
      <c r="V624" s="57"/>
      <c r="W624" s="57"/>
      <c r="X624" s="57"/>
      <c r="Y624" s="57"/>
      <c r="Z624" s="57"/>
      <c r="AA624" s="57"/>
      <c r="AB624" s="57"/>
      <c r="AC624" s="57"/>
      <c r="AD624" s="57"/>
      <c r="AE624" s="57"/>
      <c r="AF624" s="57"/>
    </row>
    <row r="625">
      <c r="D625" s="128"/>
      <c r="E625" s="321"/>
      <c r="F625" s="57"/>
      <c r="G625" s="57"/>
      <c r="H625" s="57"/>
      <c r="I625" s="57"/>
      <c r="J625" s="57"/>
      <c r="K625" s="57"/>
      <c r="L625" s="57"/>
      <c r="M625" s="57"/>
      <c r="N625" s="57"/>
      <c r="O625" s="57"/>
      <c r="S625" s="57"/>
      <c r="T625" s="57"/>
      <c r="U625" s="128"/>
      <c r="V625" s="57"/>
      <c r="W625" s="57"/>
      <c r="X625" s="57"/>
      <c r="Y625" s="57"/>
      <c r="Z625" s="57"/>
      <c r="AA625" s="57"/>
      <c r="AB625" s="57"/>
      <c r="AC625" s="57"/>
      <c r="AD625" s="57"/>
      <c r="AE625" s="57"/>
      <c r="AF625" s="57"/>
    </row>
    <row r="626">
      <c r="D626" s="128"/>
      <c r="E626" s="321"/>
      <c r="F626" s="57"/>
      <c r="G626" s="57"/>
      <c r="H626" s="57"/>
      <c r="I626" s="57"/>
      <c r="J626" s="57"/>
      <c r="K626" s="57"/>
      <c r="L626" s="57"/>
      <c r="M626" s="57"/>
      <c r="N626" s="57"/>
      <c r="O626" s="57"/>
      <c r="S626" s="57"/>
      <c r="T626" s="57"/>
      <c r="U626" s="128"/>
      <c r="V626" s="57"/>
      <c r="W626" s="57"/>
      <c r="X626" s="57"/>
      <c r="Y626" s="57"/>
      <c r="Z626" s="57"/>
      <c r="AA626" s="57"/>
      <c r="AB626" s="57"/>
      <c r="AC626" s="57"/>
      <c r="AD626" s="57"/>
      <c r="AE626" s="57"/>
      <c r="AF626" s="57"/>
    </row>
    <row r="627">
      <c r="D627" s="128"/>
      <c r="E627" s="321"/>
      <c r="F627" s="57"/>
      <c r="G627" s="57"/>
      <c r="H627" s="57"/>
      <c r="I627" s="57"/>
      <c r="J627" s="57"/>
      <c r="K627" s="57"/>
      <c r="L627" s="57"/>
      <c r="M627" s="57"/>
      <c r="N627" s="57"/>
      <c r="O627" s="57"/>
      <c r="S627" s="57"/>
      <c r="T627" s="57"/>
      <c r="U627" s="128"/>
      <c r="V627" s="57"/>
      <c r="W627" s="57"/>
      <c r="X627" s="57"/>
      <c r="Y627" s="57"/>
      <c r="Z627" s="57"/>
      <c r="AA627" s="57"/>
      <c r="AB627" s="57"/>
      <c r="AC627" s="57"/>
      <c r="AD627" s="57"/>
      <c r="AE627" s="57"/>
      <c r="AF627" s="57"/>
    </row>
    <row r="628">
      <c r="D628" s="128"/>
      <c r="E628" s="321"/>
      <c r="F628" s="57"/>
      <c r="G628" s="57"/>
      <c r="H628" s="57"/>
      <c r="I628" s="57"/>
      <c r="J628" s="57"/>
      <c r="K628" s="57"/>
      <c r="L628" s="57"/>
      <c r="M628" s="57"/>
      <c r="N628" s="57"/>
      <c r="O628" s="57"/>
      <c r="S628" s="57"/>
      <c r="T628" s="57"/>
      <c r="U628" s="128"/>
      <c r="V628" s="57"/>
      <c r="W628" s="57"/>
      <c r="X628" s="57"/>
      <c r="Y628" s="57"/>
      <c r="Z628" s="57"/>
      <c r="AA628" s="57"/>
      <c r="AB628" s="57"/>
      <c r="AC628" s="57"/>
      <c r="AD628" s="57"/>
      <c r="AE628" s="57"/>
      <c r="AF628" s="57"/>
    </row>
    <row r="629">
      <c r="D629" s="128"/>
      <c r="E629" s="321"/>
      <c r="F629" s="57"/>
      <c r="G629" s="57"/>
      <c r="H629" s="57"/>
      <c r="I629" s="57"/>
      <c r="J629" s="57"/>
      <c r="K629" s="57"/>
      <c r="L629" s="57"/>
      <c r="M629" s="57"/>
      <c r="N629" s="57"/>
      <c r="O629" s="57"/>
      <c r="S629" s="57"/>
      <c r="T629" s="57"/>
      <c r="U629" s="128"/>
      <c r="V629" s="57"/>
      <c r="W629" s="57"/>
      <c r="X629" s="57"/>
      <c r="Y629" s="57"/>
      <c r="Z629" s="57"/>
      <c r="AA629" s="57"/>
      <c r="AB629" s="57"/>
      <c r="AC629" s="57"/>
      <c r="AD629" s="57"/>
      <c r="AE629" s="57"/>
      <c r="AF629" s="57"/>
    </row>
    <row r="630">
      <c r="D630" s="128"/>
      <c r="E630" s="321"/>
      <c r="F630" s="57"/>
      <c r="G630" s="57"/>
      <c r="H630" s="57"/>
      <c r="I630" s="57"/>
      <c r="J630" s="57"/>
      <c r="K630" s="57"/>
      <c r="L630" s="57"/>
      <c r="M630" s="57"/>
      <c r="N630" s="57"/>
      <c r="O630" s="57"/>
      <c r="S630" s="57"/>
      <c r="T630" s="57"/>
      <c r="U630" s="128"/>
      <c r="V630" s="57"/>
      <c r="W630" s="57"/>
      <c r="X630" s="57"/>
      <c r="Y630" s="57"/>
      <c r="Z630" s="57"/>
      <c r="AA630" s="57"/>
      <c r="AB630" s="57"/>
      <c r="AC630" s="57"/>
      <c r="AD630" s="57"/>
      <c r="AE630" s="57"/>
      <c r="AF630" s="57"/>
    </row>
    <row r="631">
      <c r="D631" s="128"/>
      <c r="E631" s="321"/>
      <c r="F631" s="57"/>
      <c r="G631" s="57"/>
      <c r="H631" s="57"/>
      <c r="I631" s="57"/>
      <c r="J631" s="57"/>
      <c r="K631" s="57"/>
      <c r="L631" s="57"/>
      <c r="M631" s="57"/>
      <c r="N631" s="57"/>
      <c r="O631" s="57"/>
      <c r="S631" s="57"/>
      <c r="T631" s="57"/>
      <c r="U631" s="128"/>
      <c r="V631" s="57"/>
      <c r="W631" s="57"/>
      <c r="X631" s="57"/>
      <c r="Y631" s="57"/>
      <c r="Z631" s="57"/>
      <c r="AA631" s="57"/>
      <c r="AB631" s="57"/>
      <c r="AC631" s="57"/>
      <c r="AD631" s="57"/>
      <c r="AE631" s="57"/>
      <c r="AF631" s="57"/>
    </row>
    <row r="632">
      <c r="D632" s="128"/>
      <c r="E632" s="321"/>
      <c r="F632" s="57"/>
      <c r="G632" s="57"/>
      <c r="H632" s="57"/>
      <c r="I632" s="57"/>
      <c r="J632" s="57"/>
      <c r="K632" s="57"/>
      <c r="L632" s="57"/>
      <c r="M632" s="57"/>
      <c r="N632" s="57"/>
      <c r="O632" s="57"/>
      <c r="S632" s="57"/>
      <c r="T632" s="57"/>
      <c r="U632" s="128"/>
      <c r="V632" s="57"/>
      <c r="W632" s="57"/>
      <c r="X632" s="57"/>
      <c r="Y632" s="57"/>
      <c r="Z632" s="57"/>
      <c r="AA632" s="57"/>
      <c r="AB632" s="57"/>
      <c r="AC632" s="57"/>
      <c r="AD632" s="57"/>
      <c r="AE632" s="57"/>
      <c r="AF632" s="57"/>
    </row>
    <row r="633">
      <c r="D633" s="128"/>
      <c r="E633" s="321"/>
      <c r="F633" s="57"/>
      <c r="G633" s="57"/>
      <c r="H633" s="57"/>
      <c r="I633" s="57"/>
      <c r="J633" s="57"/>
      <c r="K633" s="57"/>
      <c r="L633" s="57"/>
      <c r="M633" s="57"/>
      <c r="N633" s="57"/>
      <c r="O633" s="57"/>
      <c r="S633" s="57"/>
      <c r="T633" s="57"/>
      <c r="U633" s="128"/>
      <c r="V633" s="57"/>
      <c r="W633" s="57"/>
      <c r="X633" s="57"/>
      <c r="Y633" s="57"/>
      <c r="Z633" s="57"/>
      <c r="AA633" s="57"/>
      <c r="AB633" s="57"/>
      <c r="AC633" s="57"/>
      <c r="AD633" s="57"/>
      <c r="AE633" s="57"/>
      <c r="AF633" s="57"/>
    </row>
    <row r="634">
      <c r="D634" s="128"/>
      <c r="E634" s="321"/>
      <c r="F634" s="57"/>
      <c r="G634" s="57"/>
      <c r="H634" s="57"/>
      <c r="I634" s="57"/>
      <c r="J634" s="57"/>
      <c r="K634" s="57"/>
      <c r="L634" s="57"/>
      <c r="M634" s="57"/>
      <c r="N634" s="57"/>
      <c r="O634" s="57"/>
      <c r="S634" s="57"/>
      <c r="T634" s="57"/>
      <c r="U634" s="128"/>
      <c r="V634" s="57"/>
      <c r="W634" s="57"/>
      <c r="X634" s="57"/>
      <c r="Y634" s="57"/>
      <c r="Z634" s="57"/>
      <c r="AA634" s="57"/>
      <c r="AB634" s="57"/>
      <c r="AC634" s="57"/>
      <c r="AD634" s="57"/>
      <c r="AE634" s="57"/>
      <c r="AF634" s="57"/>
    </row>
    <row r="635">
      <c r="D635" s="128"/>
      <c r="E635" s="321"/>
      <c r="F635" s="57"/>
      <c r="G635" s="57"/>
      <c r="H635" s="57"/>
      <c r="I635" s="57"/>
      <c r="J635" s="57"/>
      <c r="K635" s="57"/>
      <c r="L635" s="57"/>
      <c r="M635" s="57"/>
      <c r="N635" s="57"/>
      <c r="O635" s="57"/>
      <c r="S635" s="57"/>
      <c r="T635" s="57"/>
      <c r="U635" s="128"/>
      <c r="V635" s="57"/>
      <c r="W635" s="57"/>
      <c r="X635" s="57"/>
      <c r="Y635" s="57"/>
      <c r="Z635" s="57"/>
      <c r="AA635" s="57"/>
      <c r="AB635" s="57"/>
      <c r="AC635" s="57"/>
      <c r="AD635" s="57"/>
      <c r="AE635" s="57"/>
      <c r="AF635" s="57"/>
    </row>
    <row r="636">
      <c r="D636" s="128"/>
      <c r="E636" s="321"/>
      <c r="F636" s="57"/>
      <c r="G636" s="57"/>
      <c r="H636" s="57"/>
      <c r="I636" s="57"/>
      <c r="J636" s="57"/>
      <c r="K636" s="57"/>
      <c r="L636" s="57"/>
      <c r="M636" s="57"/>
      <c r="N636" s="57"/>
      <c r="O636" s="57"/>
      <c r="S636" s="57"/>
      <c r="T636" s="57"/>
      <c r="U636" s="128"/>
      <c r="V636" s="57"/>
      <c r="W636" s="57"/>
      <c r="X636" s="57"/>
      <c r="Y636" s="57"/>
      <c r="Z636" s="57"/>
      <c r="AA636" s="57"/>
      <c r="AB636" s="57"/>
      <c r="AC636" s="57"/>
      <c r="AD636" s="57"/>
      <c r="AE636" s="57"/>
      <c r="AF636" s="57"/>
    </row>
    <row r="637">
      <c r="D637" s="128"/>
      <c r="E637" s="321"/>
      <c r="F637" s="57"/>
      <c r="G637" s="57"/>
      <c r="H637" s="57"/>
      <c r="I637" s="57"/>
      <c r="J637" s="57"/>
      <c r="K637" s="57"/>
      <c r="L637" s="57"/>
      <c r="M637" s="57"/>
      <c r="N637" s="57"/>
      <c r="O637" s="57"/>
      <c r="S637" s="57"/>
      <c r="T637" s="57"/>
      <c r="U637" s="128"/>
      <c r="V637" s="57"/>
      <c r="W637" s="57"/>
      <c r="X637" s="57"/>
      <c r="Y637" s="57"/>
      <c r="Z637" s="57"/>
      <c r="AA637" s="57"/>
      <c r="AB637" s="57"/>
      <c r="AC637" s="57"/>
      <c r="AD637" s="57"/>
      <c r="AE637" s="57"/>
      <c r="AF637" s="57"/>
    </row>
    <row r="638">
      <c r="D638" s="128"/>
      <c r="E638" s="321"/>
      <c r="F638" s="57"/>
      <c r="G638" s="57"/>
      <c r="H638" s="57"/>
      <c r="I638" s="57"/>
      <c r="J638" s="57"/>
      <c r="K638" s="57"/>
      <c r="L638" s="57"/>
      <c r="M638" s="57"/>
      <c r="N638" s="57"/>
      <c r="O638" s="57"/>
      <c r="S638" s="57"/>
      <c r="T638" s="57"/>
      <c r="U638" s="128"/>
      <c r="V638" s="57"/>
      <c r="W638" s="57"/>
      <c r="X638" s="57"/>
      <c r="Y638" s="57"/>
      <c r="Z638" s="57"/>
      <c r="AA638" s="57"/>
      <c r="AB638" s="57"/>
      <c r="AC638" s="57"/>
      <c r="AD638" s="57"/>
      <c r="AE638" s="57"/>
      <c r="AF638" s="57"/>
    </row>
    <row r="639">
      <c r="D639" s="128"/>
      <c r="E639" s="321"/>
      <c r="F639" s="57"/>
      <c r="G639" s="57"/>
      <c r="H639" s="57"/>
      <c r="I639" s="57"/>
      <c r="J639" s="57"/>
      <c r="K639" s="57"/>
      <c r="L639" s="57"/>
      <c r="M639" s="57"/>
      <c r="N639" s="57"/>
      <c r="O639" s="57"/>
      <c r="S639" s="57"/>
      <c r="T639" s="57"/>
      <c r="U639" s="128"/>
      <c r="V639" s="57"/>
      <c r="W639" s="57"/>
      <c r="X639" s="57"/>
      <c r="Y639" s="57"/>
      <c r="Z639" s="57"/>
      <c r="AA639" s="57"/>
      <c r="AB639" s="57"/>
      <c r="AC639" s="57"/>
      <c r="AD639" s="57"/>
      <c r="AE639" s="57"/>
      <c r="AF639" s="57"/>
    </row>
    <row r="640">
      <c r="D640" s="128"/>
      <c r="E640" s="321"/>
      <c r="F640" s="57"/>
      <c r="G640" s="57"/>
      <c r="H640" s="57"/>
      <c r="I640" s="57"/>
      <c r="J640" s="57"/>
      <c r="K640" s="57"/>
      <c r="L640" s="57"/>
      <c r="M640" s="57"/>
      <c r="N640" s="57"/>
      <c r="O640" s="57"/>
      <c r="S640" s="57"/>
      <c r="T640" s="57"/>
      <c r="U640" s="128"/>
      <c r="V640" s="57"/>
      <c r="W640" s="57"/>
      <c r="X640" s="57"/>
      <c r="Y640" s="57"/>
      <c r="Z640" s="57"/>
      <c r="AA640" s="57"/>
      <c r="AB640" s="57"/>
      <c r="AC640" s="57"/>
      <c r="AD640" s="57"/>
      <c r="AE640" s="57"/>
      <c r="AF640" s="57"/>
    </row>
    <row r="641">
      <c r="D641" s="128"/>
      <c r="E641" s="321"/>
      <c r="F641" s="57"/>
      <c r="G641" s="57"/>
      <c r="H641" s="57"/>
      <c r="I641" s="57"/>
      <c r="J641" s="57"/>
      <c r="K641" s="57"/>
      <c r="L641" s="57"/>
      <c r="M641" s="57"/>
      <c r="N641" s="57"/>
      <c r="O641" s="57"/>
      <c r="S641" s="57"/>
      <c r="T641" s="57"/>
      <c r="U641" s="128"/>
      <c r="V641" s="57"/>
      <c r="W641" s="57"/>
      <c r="X641" s="57"/>
      <c r="Y641" s="57"/>
      <c r="Z641" s="57"/>
      <c r="AA641" s="57"/>
      <c r="AB641" s="57"/>
      <c r="AC641" s="57"/>
      <c r="AD641" s="57"/>
      <c r="AE641" s="57"/>
      <c r="AF641" s="57"/>
    </row>
    <row r="642">
      <c r="D642" s="128"/>
      <c r="E642" s="321"/>
      <c r="F642" s="57"/>
      <c r="G642" s="57"/>
      <c r="H642" s="57"/>
      <c r="I642" s="57"/>
      <c r="J642" s="57"/>
      <c r="K642" s="57"/>
      <c r="L642" s="57"/>
      <c r="M642" s="57"/>
      <c r="N642" s="57"/>
      <c r="O642" s="57"/>
      <c r="S642" s="57"/>
      <c r="T642" s="57"/>
      <c r="U642" s="128"/>
      <c r="V642" s="57"/>
      <c r="W642" s="57"/>
      <c r="X642" s="57"/>
      <c r="Y642" s="57"/>
      <c r="Z642" s="57"/>
      <c r="AA642" s="57"/>
      <c r="AB642" s="57"/>
      <c r="AC642" s="57"/>
      <c r="AD642" s="57"/>
      <c r="AE642" s="57"/>
      <c r="AF642" s="57"/>
    </row>
    <row r="643">
      <c r="D643" s="128"/>
      <c r="E643" s="321"/>
      <c r="F643" s="57"/>
      <c r="G643" s="57"/>
      <c r="H643" s="57"/>
      <c r="I643" s="57"/>
      <c r="J643" s="57"/>
      <c r="K643" s="57"/>
      <c r="L643" s="57"/>
      <c r="M643" s="57"/>
      <c r="N643" s="57"/>
      <c r="O643" s="57"/>
      <c r="S643" s="57"/>
      <c r="T643" s="57"/>
      <c r="U643" s="128"/>
      <c r="V643" s="57"/>
      <c r="W643" s="57"/>
      <c r="X643" s="57"/>
      <c r="Y643" s="57"/>
      <c r="Z643" s="57"/>
      <c r="AA643" s="57"/>
      <c r="AB643" s="57"/>
      <c r="AC643" s="57"/>
      <c r="AD643" s="57"/>
      <c r="AE643" s="57"/>
      <c r="AF643" s="57"/>
    </row>
    <row r="644">
      <c r="D644" s="128"/>
      <c r="E644" s="321"/>
      <c r="F644" s="57"/>
      <c r="G644" s="57"/>
      <c r="H644" s="57"/>
      <c r="I644" s="57"/>
      <c r="J644" s="57"/>
      <c r="K644" s="57"/>
      <c r="L644" s="57"/>
      <c r="M644" s="57"/>
      <c r="N644" s="57"/>
      <c r="O644" s="57"/>
      <c r="S644" s="57"/>
      <c r="T644" s="57"/>
      <c r="U644" s="128"/>
      <c r="V644" s="57"/>
      <c r="W644" s="57"/>
      <c r="X644" s="57"/>
      <c r="Y644" s="57"/>
      <c r="Z644" s="57"/>
      <c r="AA644" s="57"/>
      <c r="AB644" s="57"/>
      <c r="AC644" s="57"/>
      <c r="AD644" s="57"/>
      <c r="AE644" s="57"/>
      <c r="AF644" s="57"/>
    </row>
    <row r="645">
      <c r="D645" s="128"/>
      <c r="E645" s="321"/>
      <c r="F645" s="57"/>
      <c r="G645" s="57"/>
      <c r="H645" s="57"/>
      <c r="I645" s="57"/>
      <c r="J645" s="57"/>
      <c r="K645" s="57"/>
      <c r="L645" s="57"/>
      <c r="M645" s="57"/>
      <c r="N645" s="57"/>
      <c r="O645" s="57"/>
      <c r="S645" s="57"/>
      <c r="T645" s="57"/>
      <c r="U645" s="128"/>
      <c r="V645" s="57"/>
      <c r="W645" s="57"/>
      <c r="X645" s="57"/>
      <c r="Y645" s="57"/>
      <c r="Z645" s="57"/>
      <c r="AA645" s="57"/>
      <c r="AB645" s="57"/>
      <c r="AC645" s="57"/>
      <c r="AD645" s="57"/>
      <c r="AE645" s="57"/>
      <c r="AF645" s="57"/>
    </row>
    <row r="646">
      <c r="D646" s="128"/>
      <c r="E646" s="321"/>
      <c r="F646" s="57"/>
      <c r="G646" s="57"/>
      <c r="H646" s="57"/>
      <c r="I646" s="57"/>
      <c r="J646" s="57"/>
      <c r="K646" s="57"/>
      <c r="L646" s="57"/>
      <c r="M646" s="57"/>
      <c r="N646" s="57"/>
      <c r="O646" s="57"/>
      <c r="S646" s="57"/>
      <c r="T646" s="57"/>
      <c r="U646" s="128"/>
      <c r="V646" s="57"/>
      <c r="W646" s="57"/>
      <c r="X646" s="57"/>
      <c r="Y646" s="57"/>
      <c r="Z646" s="57"/>
      <c r="AA646" s="57"/>
      <c r="AB646" s="57"/>
      <c r="AC646" s="57"/>
      <c r="AD646" s="57"/>
      <c r="AE646" s="57"/>
      <c r="AF646" s="57"/>
    </row>
    <row r="647">
      <c r="D647" s="128"/>
      <c r="E647" s="321"/>
      <c r="F647" s="57"/>
      <c r="G647" s="57"/>
      <c r="H647" s="57"/>
      <c r="I647" s="57"/>
      <c r="J647" s="57"/>
      <c r="K647" s="57"/>
      <c r="L647" s="57"/>
      <c r="M647" s="57"/>
      <c r="N647" s="57"/>
      <c r="O647" s="57"/>
      <c r="S647" s="57"/>
      <c r="T647" s="57"/>
      <c r="U647" s="128"/>
      <c r="V647" s="57"/>
      <c r="W647" s="57"/>
      <c r="X647" s="57"/>
      <c r="Y647" s="57"/>
      <c r="Z647" s="57"/>
      <c r="AA647" s="57"/>
      <c r="AB647" s="57"/>
      <c r="AC647" s="57"/>
      <c r="AD647" s="57"/>
      <c r="AE647" s="57"/>
      <c r="AF647" s="57"/>
    </row>
    <row r="648">
      <c r="D648" s="128"/>
      <c r="E648" s="321"/>
      <c r="F648" s="57"/>
      <c r="G648" s="57"/>
      <c r="H648" s="57"/>
      <c r="I648" s="57"/>
      <c r="J648" s="57"/>
      <c r="K648" s="57"/>
      <c r="L648" s="57"/>
      <c r="M648" s="57"/>
      <c r="N648" s="57"/>
      <c r="O648" s="57"/>
      <c r="S648" s="57"/>
      <c r="T648" s="57"/>
      <c r="U648" s="128"/>
      <c r="V648" s="57"/>
      <c r="W648" s="57"/>
      <c r="X648" s="57"/>
      <c r="Y648" s="57"/>
      <c r="Z648" s="57"/>
      <c r="AA648" s="57"/>
      <c r="AB648" s="57"/>
      <c r="AC648" s="57"/>
      <c r="AD648" s="57"/>
      <c r="AE648" s="57"/>
      <c r="AF648" s="57"/>
    </row>
    <row r="649">
      <c r="D649" s="128"/>
      <c r="E649" s="321"/>
      <c r="F649" s="57"/>
      <c r="G649" s="57"/>
      <c r="H649" s="57"/>
      <c r="I649" s="57"/>
      <c r="J649" s="57"/>
      <c r="K649" s="57"/>
      <c r="L649" s="57"/>
      <c r="M649" s="57"/>
      <c r="N649" s="57"/>
      <c r="O649" s="57"/>
      <c r="S649" s="57"/>
      <c r="T649" s="57"/>
      <c r="U649" s="128"/>
      <c r="V649" s="57"/>
      <c r="W649" s="57"/>
      <c r="X649" s="57"/>
      <c r="Y649" s="57"/>
      <c r="Z649" s="57"/>
      <c r="AA649" s="57"/>
      <c r="AB649" s="57"/>
      <c r="AC649" s="57"/>
      <c r="AD649" s="57"/>
      <c r="AE649" s="57"/>
      <c r="AF649" s="57"/>
    </row>
    <row r="650">
      <c r="D650" s="128"/>
      <c r="E650" s="321"/>
      <c r="F650" s="57"/>
      <c r="G650" s="57"/>
      <c r="H650" s="57"/>
      <c r="I650" s="57"/>
      <c r="J650" s="57"/>
      <c r="K650" s="57"/>
      <c r="L650" s="57"/>
      <c r="M650" s="57"/>
      <c r="N650" s="57"/>
      <c r="O650" s="57"/>
      <c r="S650" s="57"/>
      <c r="T650" s="57"/>
      <c r="U650" s="128"/>
      <c r="V650" s="57"/>
      <c r="W650" s="57"/>
      <c r="X650" s="57"/>
      <c r="Y650" s="57"/>
      <c r="Z650" s="57"/>
      <c r="AA650" s="57"/>
      <c r="AB650" s="57"/>
      <c r="AC650" s="57"/>
      <c r="AD650" s="57"/>
      <c r="AE650" s="57"/>
      <c r="AF650" s="57"/>
    </row>
    <row r="651">
      <c r="D651" s="128"/>
      <c r="E651" s="321"/>
      <c r="F651" s="57"/>
      <c r="G651" s="57"/>
      <c r="H651" s="57"/>
      <c r="I651" s="57"/>
      <c r="J651" s="57"/>
      <c r="K651" s="57"/>
      <c r="L651" s="57"/>
      <c r="M651" s="57"/>
      <c r="N651" s="57"/>
      <c r="O651" s="57"/>
      <c r="S651" s="57"/>
      <c r="T651" s="57"/>
      <c r="U651" s="128"/>
      <c r="V651" s="57"/>
      <c r="W651" s="57"/>
      <c r="X651" s="57"/>
      <c r="Y651" s="57"/>
      <c r="Z651" s="57"/>
      <c r="AA651" s="57"/>
      <c r="AB651" s="57"/>
      <c r="AC651" s="57"/>
      <c r="AD651" s="57"/>
      <c r="AE651" s="57"/>
      <c r="AF651" s="57"/>
    </row>
    <row r="652">
      <c r="D652" s="128"/>
      <c r="E652" s="321"/>
      <c r="F652" s="57"/>
      <c r="G652" s="57"/>
      <c r="H652" s="57"/>
      <c r="I652" s="57"/>
      <c r="J652" s="57"/>
      <c r="K652" s="57"/>
      <c r="L652" s="57"/>
      <c r="M652" s="57"/>
      <c r="N652" s="57"/>
      <c r="O652" s="57"/>
      <c r="S652" s="57"/>
      <c r="T652" s="57"/>
      <c r="U652" s="128"/>
      <c r="V652" s="57"/>
      <c r="W652" s="57"/>
      <c r="X652" s="57"/>
      <c r="Y652" s="57"/>
      <c r="Z652" s="57"/>
      <c r="AA652" s="57"/>
      <c r="AB652" s="57"/>
      <c r="AC652" s="57"/>
      <c r="AD652" s="57"/>
      <c r="AE652" s="57"/>
      <c r="AF652" s="57"/>
    </row>
    <row r="653">
      <c r="D653" s="128"/>
      <c r="E653" s="321"/>
      <c r="F653" s="57"/>
      <c r="G653" s="57"/>
      <c r="H653" s="57"/>
      <c r="I653" s="57"/>
      <c r="J653" s="57"/>
      <c r="K653" s="57"/>
      <c r="L653" s="57"/>
      <c r="M653" s="57"/>
      <c r="N653" s="57"/>
      <c r="O653" s="57"/>
      <c r="S653" s="57"/>
      <c r="T653" s="57"/>
      <c r="U653" s="128"/>
      <c r="V653" s="57"/>
      <c r="W653" s="57"/>
      <c r="X653" s="57"/>
      <c r="Y653" s="57"/>
      <c r="Z653" s="57"/>
      <c r="AA653" s="57"/>
      <c r="AB653" s="57"/>
      <c r="AC653" s="57"/>
      <c r="AD653" s="57"/>
      <c r="AE653" s="57"/>
      <c r="AF653" s="57"/>
    </row>
    <row r="654">
      <c r="D654" s="128"/>
      <c r="E654" s="321"/>
      <c r="F654" s="57"/>
      <c r="G654" s="57"/>
      <c r="H654" s="57"/>
      <c r="I654" s="57"/>
      <c r="J654" s="57"/>
      <c r="K654" s="57"/>
      <c r="L654" s="57"/>
      <c r="M654" s="57"/>
      <c r="N654" s="57"/>
      <c r="O654" s="57"/>
      <c r="S654" s="57"/>
      <c r="T654" s="57"/>
      <c r="U654" s="128"/>
      <c r="V654" s="57"/>
      <c r="W654" s="57"/>
      <c r="X654" s="57"/>
      <c r="Y654" s="57"/>
      <c r="Z654" s="57"/>
      <c r="AA654" s="57"/>
      <c r="AB654" s="57"/>
      <c r="AC654" s="57"/>
      <c r="AD654" s="57"/>
      <c r="AE654" s="57"/>
      <c r="AF654" s="57"/>
    </row>
    <row r="655">
      <c r="D655" s="128"/>
      <c r="E655" s="321"/>
      <c r="F655" s="57"/>
      <c r="G655" s="57"/>
      <c r="H655" s="57"/>
      <c r="I655" s="57"/>
      <c r="J655" s="57"/>
      <c r="K655" s="57"/>
      <c r="L655" s="57"/>
      <c r="M655" s="57"/>
      <c r="N655" s="57"/>
      <c r="O655" s="57"/>
      <c r="S655" s="57"/>
      <c r="T655" s="57"/>
      <c r="U655" s="128"/>
      <c r="V655" s="57"/>
      <c r="W655" s="57"/>
      <c r="X655" s="57"/>
      <c r="Y655" s="57"/>
      <c r="Z655" s="57"/>
      <c r="AA655" s="57"/>
      <c r="AB655" s="57"/>
      <c r="AC655" s="57"/>
      <c r="AD655" s="57"/>
      <c r="AE655" s="57"/>
      <c r="AF655" s="57"/>
    </row>
    <row r="656">
      <c r="D656" s="128"/>
      <c r="E656" s="321"/>
      <c r="F656" s="57"/>
      <c r="G656" s="57"/>
      <c r="H656" s="57"/>
      <c r="I656" s="57"/>
      <c r="J656" s="57"/>
      <c r="K656" s="57"/>
      <c r="L656" s="57"/>
      <c r="M656" s="57"/>
      <c r="N656" s="57"/>
      <c r="O656" s="57"/>
      <c r="S656" s="57"/>
      <c r="T656" s="57"/>
      <c r="U656" s="128"/>
      <c r="V656" s="57"/>
      <c r="W656" s="57"/>
      <c r="X656" s="57"/>
      <c r="Y656" s="57"/>
      <c r="Z656" s="57"/>
      <c r="AA656" s="57"/>
      <c r="AB656" s="57"/>
      <c r="AC656" s="57"/>
      <c r="AD656" s="57"/>
      <c r="AE656" s="57"/>
      <c r="AF656" s="57"/>
    </row>
    <row r="657">
      <c r="D657" s="128"/>
      <c r="E657" s="321"/>
      <c r="F657" s="57"/>
      <c r="G657" s="57"/>
      <c r="H657" s="57"/>
      <c r="I657" s="57"/>
      <c r="J657" s="57"/>
      <c r="K657" s="57"/>
      <c r="L657" s="57"/>
      <c r="M657" s="57"/>
      <c r="N657" s="57"/>
      <c r="O657" s="57"/>
      <c r="S657" s="57"/>
      <c r="T657" s="57"/>
      <c r="U657" s="128"/>
      <c r="V657" s="57"/>
      <c r="W657" s="57"/>
      <c r="X657" s="57"/>
      <c r="Y657" s="57"/>
      <c r="Z657" s="57"/>
      <c r="AA657" s="57"/>
      <c r="AB657" s="57"/>
      <c r="AC657" s="57"/>
      <c r="AD657" s="57"/>
      <c r="AE657" s="57"/>
      <c r="AF657" s="57"/>
    </row>
    <row r="658">
      <c r="D658" s="128"/>
      <c r="E658" s="321"/>
      <c r="F658" s="57"/>
      <c r="G658" s="57"/>
      <c r="H658" s="57"/>
      <c r="I658" s="57"/>
      <c r="J658" s="57"/>
      <c r="K658" s="57"/>
      <c r="L658" s="57"/>
      <c r="M658" s="57"/>
      <c r="N658" s="57"/>
      <c r="O658" s="57"/>
      <c r="S658" s="57"/>
      <c r="T658" s="57"/>
      <c r="U658" s="128"/>
      <c r="V658" s="57"/>
      <c r="W658" s="57"/>
      <c r="X658" s="57"/>
      <c r="Y658" s="57"/>
      <c r="Z658" s="57"/>
      <c r="AA658" s="57"/>
      <c r="AB658" s="57"/>
      <c r="AC658" s="57"/>
      <c r="AD658" s="57"/>
      <c r="AE658" s="57"/>
      <c r="AF658" s="57"/>
    </row>
    <row r="659">
      <c r="D659" s="128"/>
      <c r="E659" s="321"/>
      <c r="F659" s="57"/>
      <c r="G659" s="57"/>
      <c r="H659" s="57"/>
      <c r="I659" s="57"/>
      <c r="J659" s="57"/>
      <c r="K659" s="57"/>
      <c r="L659" s="57"/>
      <c r="M659" s="57"/>
      <c r="N659" s="57"/>
      <c r="O659" s="57"/>
      <c r="S659" s="57"/>
      <c r="T659" s="57"/>
      <c r="U659" s="128"/>
      <c r="V659" s="57"/>
      <c r="W659" s="57"/>
      <c r="X659" s="57"/>
      <c r="Y659" s="57"/>
      <c r="Z659" s="57"/>
      <c r="AA659" s="57"/>
      <c r="AB659" s="57"/>
      <c r="AC659" s="57"/>
      <c r="AD659" s="57"/>
      <c r="AE659" s="57"/>
      <c r="AF659" s="57"/>
    </row>
    <row r="660">
      <c r="D660" s="128"/>
      <c r="E660" s="321"/>
      <c r="F660" s="57"/>
      <c r="G660" s="57"/>
      <c r="H660" s="57"/>
      <c r="I660" s="57"/>
      <c r="J660" s="57"/>
      <c r="K660" s="57"/>
      <c r="L660" s="57"/>
      <c r="M660" s="57"/>
      <c r="N660" s="57"/>
      <c r="O660" s="57"/>
      <c r="S660" s="57"/>
      <c r="T660" s="57"/>
      <c r="U660" s="128"/>
      <c r="V660" s="57"/>
      <c r="W660" s="57"/>
      <c r="X660" s="57"/>
      <c r="Y660" s="57"/>
      <c r="Z660" s="57"/>
      <c r="AA660" s="57"/>
      <c r="AB660" s="57"/>
      <c r="AC660" s="57"/>
      <c r="AD660" s="57"/>
      <c r="AE660" s="57"/>
      <c r="AF660" s="57"/>
    </row>
    <row r="661">
      <c r="D661" s="128"/>
      <c r="E661" s="321"/>
      <c r="F661" s="57"/>
      <c r="G661" s="57"/>
      <c r="H661" s="57"/>
      <c r="I661" s="57"/>
      <c r="J661" s="57"/>
      <c r="K661" s="57"/>
      <c r="L661" s="57"/>
      <c r="M661" s="57"/>
      <c r="N661" s="57"/>
      <c r="O661" s="57"/>
      <c r="S661" s="57"/>
      <c r="T661" s="57"/>
      <c r="U661" s="128"/>
      <c r="V661" s="57"/>
      <c r="W661" s="57"/>
      <c r="X661" s="57"/>
      <c r="Y661" s="57"/>
      <c r="Z661" s="57"/>
      <c r="AA661" s="57"/>
      <c r="AB661" s="57"/>
      <c r="AC661" s="57"/>
      <c r="AD661" s="57"/>
      <c r="AE661" s="57"/>
      <c r="AF661" s="57"/>
    </row>
    <row r="662">
      <c r="D662" s="128"/>
      <c r="E662" s="321"/>
      <c r="F662" s="57"/>
      <c r="G662" s="57"/>
      <c r="H662" s="57"/>
      <c r="I662" s="57"/>
      <c r="J662" s="57"/>
      <c r="K662" s="57"/>
      <c r="L662" s="57"/>
      <c r="M662" s="57"/>
      <c r="N662" s="57"/>
      <c r="O662" s="57"/>
      <c r="S662" s="57"/>
      <c r="T662" s="57"/>
      <c r="U662" s="128"/>
      <c r="V662" s="57"/>
      <c r="W662" s="57"/>
      <c r="X662" s="57"/>
      <c r="Y662" s="57"/>
      <c r="Z662" s="57"/>
      <c r="AA662" s="57"/>
      <c r="AB662" s="57"/>
      <c r="AC662" s="57"/>
      <c r="AD662" s="57"/>
      <c r="AE662" s="57"/>
      <c r="AF662" s="57"/>
    </row>
    <row r="663">
      <c r="D663" s="128"/>
      <c r="E663" s="321"/>
      <c r="F663" s="57"/>
      <c r="G663" s="57"/>
      <c r="H663" s="57"/>
      <c r="I663" s="57"/>
      <c r="J663" s="57"/>
      <c r="K663" s="57"/>
      <c r="L663" s="57"/>
      <c r="M663" s="57"/>
      <c r="N663" s="57"/>
      <c r="O663" s="57"/>
      <c r="S663" s="57"/>
      <c r="T663" s="57"/>
      <c r="U663" s="128"/>
      <c r="V663" s="57"/>
      <c r="W663" s="57"/>
      <c r="X663" s="57"/>
      <c r="Y663" s="57"/>
      <c r="Z663" s="57"/>
      <c r="AA663" s="57"/>
      <c r="AB663" s="57"/>
      <c r="AC663" s="57"/>
      <c r="AD663" s="57"/>
      <c r="AE663" s="57"/>
      <c r="AF663" s="57"/>
    </row>
    <row r="664">
      <c r="D664" s="128"/>
      <c r="E664" s="321"/>
      <c r="F664" s="57"/>
      <c r="G664" s="57"/>
      <c r="H664" s="57"/>
      <c r="I664" s="57"/>
      <c r="J664" s="57"/>
      <c r="K664" s="57"/>
      <c r="L664" s="57"/>
      <c r="M664" s="57"/>
      <c r="N664" s="57"/>
      <c r="O664" s="57"/>
      <c r="S664" s="57"/>
      <c r="T664" s="57"/>
      <c r="U664" s="128"/>
      <c r="V664" s="57"/>
      <c r="W664" s="57"/>
      <c r="X664" s="57"/>
      <c r="Y664" s="57"/>
      <c r="Z664" s="57"/>
      <c r="AA664" s="57"/>
      <c r="AB664" s="57"/>
      <c r="AC664" s="57"/>
      <c r="AD664" s="57"/>
      <c r="AE664" s="57"/>
      <c r="AF664" s="57"/>
    </row>
    <row r="665">
      <c r="D665" s="128"/>
      <c r="E665" s="321"/>
      <c r="F665" s="57"/>
      <c r="G665" s="57"/>
      <c r="H665" s="57"/>
      <c r="I665" s="57"/>
      <c r="J665" s="57"/>
      <c r="K665" s="57"/>
      <c r="L665" s="57"/>
      <c r="M665" s="57"/>
      <c r="N665" s="57"/>
      <c r="O665" s="57"/>
      <c r="S665" s="57"/>
      <c r="T665" s="57"/>
      <c r="U665" s="128"/>
      <c r="V665" s="57"/>
      <c r="W665" s="57"/>
      <c r="X665" s="57"/>
      <c r="Y665" s="57"/>
      <c r="Z665" s="57"/>
      <c r="AA665" s="57"/>
      <c r="AB665" s="57"/>
      <c r="AC665" s="57"/>
      <c r="AD665" s="57"/>
      <c r="AE665" s="57"/>
      <c r="AF665" s="57"/>
    </row>
    <row r="666">
      <c r="D666" s="128"/>
      <c r="E666" s="321"/>
      <c r="F666" s="57"/>
      <c r="G666" s="57"/>
      <c r="H666" s="57"/>
      <c r="I666" s="57"/>
      <c r="J666" s="57"/>
      <c r="K666" s="57"/>
      <c r="L666" s="57"/>
      <c r="M666" s="57"/>
      <c r="N666" s="57"/>
      <c r="O666" s="57"/>
      <c r="S666" s="57"/>
      <c r="T666" s="57"/>
      <c r="U666" s="128"/>
      <c r="V666" s="57"/>
      <c r="W666" s="57"/>
      <c r="X666" s="57"/>
      <c r="Y666" s="57"/>
      <c r="Z666" s="57"/>
      <c r="AA666" s="57"/>
      <c r="AB666" s="57"/>
      <c r="AC666" s="57"/>
      <c r="AD666" s="57"/>
      <c r="AE666" s="57"/>
      <c r="AF666" s="57"/>
    </row>
    <row r="667">
      <c r="D667" s="128"/>
      <c r="E667" s="321"/>
      <c r="F667" s="57"/>
      <c r="G667" s="57"/>
      <c r="H667" s="57"/>
      <c r="I667" s="57"/>
      <c r="J667" s="57"/>
      <c r="K667" s="57"/>
      <c r="L667" s="57"/>
      <c r="M667" s="57"/>
      <c r="N667" s="57"/>
      <c r="O667" s="57"/>
      <c r="S667" s="57"/>
      <c r="T667" s="57"/>
      <c r="U667" s="128"/>
      <c r="V667" s="57"/>
      <c r="W667" s="57"/>
      <c r="X667" s="57"/>
      <c r="Y667" s="57"/>
      <c r="Z667" s="57"/>
      <c r="AA667" s="57"/>
      <c r="AB667" s="57"/>
      <c r="AC667" s="57"/>
      <c r="AD667" s="57"/>
      <c r="AE667" s="57"/>
      <c r="AF667" s="57"/>
    </row>
    <row r="668">
      <c r="D668" s="128"/>
      <c r="E668" s="321"/>
      <c r="F668" s="57"/>
      <c r="G668" s="57"/>
      <c r="H668" s="57"/>
      <c r="I668" s="57"/>
      <c r="J668" s="57"/>
      <c r="K668" s="57"/>
      <c r="L668" s="57"/>
      <c r="M668" s="57"/>
      <c r="N668" s="57"/>
      <c r="O668" s="57"/>
      <c r="S668" s="57"/>
      <c r="T668" s="57"/>
      <c r="U668" s="128"/>
      <c r="V668" s="57"/>
      <c r="W668" s="57"/>
      <c r="X668" s="57"/>
      <c r="Y668" s="57"/>
      <c r="Z668" s="57"/>
      <c r="AA668" s="57"/>
      <c r="AB668" s="57"/>
      <c r="AC668" s="57"/>
      <c r="AD668" s="57"/>
      <c r="AE668" s="57"/>
      <c r="AF668" s="57"/>
    </row>
    <row r="669">
      <c r="D669" s="128"/>
      <c r="E669" s="321"/>
      <c r="F669" s="57"/>
      <c r="G669" s="57"/>
      <c r="H669" s="57"/>
      <c r="I669" s="57"/>
      <c r="J669" s="57"/>
      <c r="K669" s="57"/>
      <c r="L669" s="57"/>
      <c r="M669" s="57"/>
      <c r="N669" s="57"/>
      <c r="O669" s="57"/>
      <c r="S669" s="57"/>
      <c r="T669" s="57"/>
      <c r="U669" s="128"/>
      <c r="V669" s="57"/>
      <c r="W669" s="57"/>
      <c r="X669" s="57"/>
      <c r="Y669" s="57"/>
      <c r="Z669" s="57"/>
      <c r="AA669" s="57"/>
      <c r="AB669" s="57"/>
      <c r="AC669" s="57"/>
      <c r="AD669" s="57"/>
      <c r="AE669" s="57"/>
      <c r="AF669" s="57"/>
    </row>
    <row r="670">
      <c r="D670" s="128"/>
      <c r="E670" s="321"/>
      <c r="F670" s="57"/>
      <c r="G670" s="57"/>
      <c r="H670" s="57"/>
      <c r="I670" s="57"/>
      <c r="J670" s="57"/>
      <c r="K670" s="57"/>
      <c r="L670" s="57"/>
      <c r="M670" s="57"/>
      <c r="N670" s="57"/>
      <c r="O670" s="57"/>
      <c r="S670" s="57"/>
      <c r="T670" s="57"/>
      <c r="U670" s="128"/>
      <c r="V670" s="57"/>
      <c r="W670" s="57"/>
      <c r="X670" s="57"/>
      <c r="Y670" s="57"/>
      <c r="Z670" s="57"/>
      <c r="AA670" s="57"/>
      <c r="AB670" s="57"/>
      <c r="AC670" s="57"/>
      <c r="AD670" s="57"/>
      <c r="AE670" s="57"/>
      <c r="AF670" s="57"/>
    </row>
    <row r="671">
      <c r="D671" s="128"/>
      <c r="E671" s="321"/>
      <c r="F671" s="57"/>
      <c r="G671" s="57"/>
      <c r="H671" s="57"/>
      <c r="I671" s="57"/>
      <c r="J671" s="57"/>
      <c r="K671" s="57"/>
      <c r="L671" s="57"/>
      <c r="M671" s="57"/>
      <c r="N671" s="57"/>
      <c r="O671" s="57"/>
      <c r="S671" s="57"/>
      <c r="T671" s="57"/>
      <c r="U671" s="128"/>
      <c r="V671" s="57"/>
      <c r="W671" s="57"/>
      <c r="X671" s="57"/>
      <c r="Y671" s="57"/>
      <c r="Z671" s="57"/>
      <c r="AA671" s="57"/>
      <c r="AB671" s="57"/>
      <c r="AC671" s="57"/>
      <c r="AD671" s="57"/>
      <c r="AE671" s="57"/>
      <c r="AF671" s="57"/>
    </row>
    <row r="672">
      <c r="D672" s="128"/>
      <c r="E672" s="321"/>
      <c r="F672" s="57"/>
      <c r="G672" s="57"/>
      <c r="H672" s="57"/>
      <c r="I672" s="57"/>
      <c r="J672" s="57"/>
      <c r="K672" s="57"/>
      <c r="L672" s="57"/>
      <c r="M672" s="57"/>
      <c r="N672" s="57"/>
      <c r="O672" s="57"/>
      <c r="S672" s="57"/>
      <c r="T672" s="57"/>
      <c r="U672" s="128"/>
      <c r="V672" s="57"/>
      <c r="W672" s="57"/>
      <c r="X672" s="57"/>
      <c r="Y672" s="57"/>
      <c r="Z672" s="57"/>
      <c r="AA672" s="57"/>
      <c r="AB672" s="57"/>
      <c r="AC672" s="57"/>
      <c r="AD672" s="57"/>
      <c r="AE672" s="57"/>
      <c r="AF672" s="57"/>
    </row>
    <row r="673">
      <c r="D673" s="128"/>
      <c r="E673" s="321"/>
      <c r="F673" s="57"/>
      <c r="G673" s="57"/>
      <c r="H673" s="57"/>
      <c r="I673" s="57"/>
      <c r="J673" s="57"/>
      <c r="K673" s="57"/>
      <c r="L673" s="57"/>
      <c r="M673" s="57"/>
      <c r="N673" s="57"/>
      <c r="O673" s="57"/>
      <c r="S673" s="57"/>
      <c r="T673" s="57"/>
      <c r="U673" s="128"/>
      <c r="V673" s="57"/>
      <c r="W673" s="57"/>
      <c r="X673" s="57"/>
      <c r="Y673" s="57"/>
      <c r="Z673" s="57"/>
      <c r="AA673" s="57"/>
      <c r="AB673" s="57"/>
      <c r="AC673" s="57"/>
      <c r="AD673" s="57"/>
      <c r="AE673" s="57"/>
      <c r="AF673" s="57"/>
    </row>
    <row r="674">
      <c r="D674" s="128"/>
      <c r="E674" s="321"/>
      <c r="F674" s="57"/>
      <c r="G674" s="57"/>
      <c r="H674" s="57"/>
      <c r="I674" s="57"/>
      <c r="J674" s="57"/>
      <c r="K674" s="57"/>
      <c r="L674" s="57"/>
      <c r="M674" s="57"/>
      <c r="N674" s="57"/>
      <c r="O674" s="57"/>
      <c r="S674" s="57"/>
      <c r="T674" s="57"/>
      <c r="U674" s="128"/>
      <c r="V674" s="57"/>
      <c r="W674" s="57"/>
      <c r="X674" s="57"/>
      <c r="Y674" s="57"/>
      <c r="Z674" s="57"/>
      <c r="AA674" s="57"/>
      <c r="AB674" s="57"/>
      <c r="AC674" s="57"/>
      <c r="AD674" s="57"/>
      <c r="AE674" s="57"/>
      <c r="AF674" s="57"/>
    </row>
    <row r="675">
      <c r="D675" s="128"/>
      <c r="E675" s="321"/>
      <c r="F675" s="57"/>
      <c r="G675" s="57"/>
      <c r="H675" s="57"/>
      <c r="I675" s="57"/>
      <c r="J675" s="57"/>
      <c r="K675" s="57"/>
      <c r="L675" s="57"/>
      <c r="M675" s="57"/>
      <c r="N675" s="57"/>
      <c r="O675" s="57"/>
      <c r="S675" s="57"/>
      <c r="T675" s="57"/>
      <c r="U675" s="128"/>
      <c r="V675" s="57"/>
      <c r="W675" s="57"/>
      <c r="X675" s="57"/>
      <c r="Y675" s="57"/>
      <c r="Z675" s="57"/>
      <c r="AA675" s="57"/>
      <c r="AB675" s="57"/>
      <c r="AC675" s="57"/>
      <c r="AD675" s="57"/>
      <c r="AE675" s="57"/>
      <c r="AF675" s="57"/>
    </row>
    <row r="676">
      <c r="D676" s="128"/>
      <c r="E676" s="321"/>
      <c r="F676" s="57"/>
      <c r="G676" s="57"/>
      <c r="H676" s="57"/>
      <c r="I676" s="57"/>
      <c r="J676" s="57"/>
      <c r="K676" s="57"/>
      <c r="L676" s="57"/>
      <c r="M676" s="57"/>
      <c r="N676" s="57"/>
      <c r="O676" s="57"/>
      <c r="S676" s="57"/>
      <c r="T676" s="57"/>
      <c r="U676" s="128"/>
      <c r="V676" s="57"/>
      <c r="W676" s="57"/>
      <c r="X676" s="57"/>
      <c r="Y676" s="57"/>
      <c r="Z676" s="57"/>
      <c r="AA676" s="57"/>
      <c r="AB676" s="57"/>
      <c r="AC676" s="57"/>
      <c r="AD676" s="57"/>
      <c r="AE676" s="57"/>
      <c r="AF676" s="57"/>
    </row>
    <row r="677">
      <c r="D677" s="128"/>
      <c r="E677" s="321"/>
      <c r="F677" s="57"/>
      <c r="G677" s="57"/>
      <c r="H677" s="57"/>
      <c r="I677" s="57"/>
      <c r="J677" s="57"/>
      <c r="K677" s="57"/>
      <c r="L677" s="57"/>
      <c r="M677" s="57"/>
      <c r="N677" s="57"/>
      <c r="O677" s="57"/>
      <c r="S677" s="57"/>
      <c r="T677" s="57"/>
      <c r="U677" s="128"/>
      <c r="V677" s="57"/>
      <c r="W677" s="57"/>
      <c r="X677" s="57"/>
      <c r="Y677" s="57"/>
      <c r="Z677" s="57"/>
      <c r="AA677" s="57"/>
      <c r="AB677" s="57"/>
      <c r="AC677" s="57"/>
      <c r="AD677" s="57"/>
      <c r="AE677" s="57"/>
      <c r="AF677" s="57"/>
    </row>
    <row r="678">
      <c r="D678" s="128"/>
      <c r="E678" s="321"/>
      <c r="F678" s="57"/>
      <c r="G678" s="57"/>
      <c r="H678" s="57"/>
      <c r="I678" s="57"/>
      <c r="J678" s="57"/>
      <c r="K678" s="57"/>
      <c r="L678" s="57"/>
      <c r="M678" s="57"/>
      <c r="N678" s="57"/>
      <c r="O678" s="57"/>
      <c r="S678" s="57"/>
      <c r="T678" s="57"/>
      <c r="U678" s="128"/>
      <c r="V678" s="57"/>
      <c r="W678" s="57"/>
      <c r="X678" s="57"/>
      <c r="Y678" s="57"/>
      <c r="Z678" s="57"/>
      <c r="AA678" s="57"/>
      <c r="AB678" s="57"/>
      <c r="AC678" s="57"/>
      <c r="AD678" s="57"/>
      <c r="AE678" s="57"/>
      <c r="AF678" s="57"/>
    </row>
    <row r="679">
      <c r="D679" s="128"/>
      <c r="E679" s="321"/>
      <c r="F679" s="57"/>
      <c r="G679" s="57"/>
      <c r="H679" s="57"/>
      <c r="I679" s="57"/>
      <c r="J679" s="57"/>
      <c r="K679" s="57"/>
      <c r="L679" s="57"/>
      <c r="M679" s="57"/>
      <c r="N679" s="57"/>
      <c r="O679" s="57"/>
      <c r="S679" s="57"/>
      <c r="T679" s="57"/>
      <c r="U679" s="128"/>
      <c r="V679" s="57"/>
      <c r="W679" s="57"/>
      <c r="X679" s="57"/>
      <c r="Y679" s="57"/>
      <c r="Z679" s="57"/>
      <c r="AA679" s="57"/>
      <c r="AB679" s="57"/>
      <c r="AC679" s="57"/>
      <c r="AD679" s="57"/>
      <c r="AE679" s="57"/>
      <c r="AF679" s="57"/>
    </row>
    <row r="680">
      <c r="D680" s="128"/>
      <c r="E680" s="321"/>
      <c r="F680" s="57"/>
      <c r="G680" s="57"/>
      <c r="H680" s="57"/>
      <c r="I680" s="57"/>
      <c r="J680" s="57"/>
      <c r="K680" s="57"/>
      <c r="L680" s="57"/>
      <c r="M680" s="57"/>
      <c r="N680" s="57"/>
      <c r="O680" s="57"/>
      <c r="S680" s="57"/>
      <c r="T680" s="57"/>
      <c r="U680" s="128"/>
      <c r="V680" s="57"/>
      <c r="W680" s="57"/>
      <c r="X680" s="57"/>
      <c r="Y680" s="57"/>
      <c r="Z680" s="57"/>
      <c r="AA680" s="57"/>
      <c r="AB680" s="57"/>
      <c r="AC680" s="57"/>
      <c r="AD680" s="57"/>
      <c r="AE680" s="57"/>
      <c r="AF680" s="57"/>
    </row>
    <row r="681">
      <c r="D681" s="128"/>
      <c r="E681" s="321"/>
      <c r="F681" s="57"/>
      <c r="G681" s="57"/>
      <c r="H681" s="57"/>
      <c r="I681" s="57"/>
      <c r="J681" s="57"/>
      <c r="K681" s="57"/>
      <c r="L681" s="57"/>
      <c r="M681" s="57"/>
      <c r="N681" s="57"/>
      <c r="O681" s="57"/>
      <c r="S681" s="57"/>
      <c r="T681" s="57"/>
      <c r="U681" s="128"/>
      <c r="V681" s="57"/>
      <c r="W681" s="57"/>
      <c r="X681" s="57"/>
      <c r="Y681" s="57"/>
      <c r="Z681" s="57"/>
      <c r="AA681" s="57"/>
      <c r="AB681" s="57"/>
      <c r="AC681" s="57"/>
      <c r="AD681" s="57"/>
      <c r="AE681" s="57"/>
      <c r="AF681" s="57"/>
    </row>
    <row r="682">
      <c r="D682" s="128"/>
      <c r="E682" s="321"/>
      <c r="F682" s="57"/>
      <c r="G682" s="57"/>
      <c r="H682" s="57"/>
      <c r="I682" s="57"/>
      <c r="J682" s="57"/>
      <c r="K682" s="57"/>
      <c r="L682" s="57"/>
      <c r="M682" s="57"/>
      <c r="N682" s="57"/>
      <c r="O682" s="57"/>
      <c r="S682" s="57"/>
      <c r="T682" s="57"/>
      <c r="U682" s="128"/>
      <c r="V682" s="57"/>
      <c r="W682" s="57"/>
      <c r="X682" s="57"/>
      <c r="Y682" s="57"/>
      <c r="Z682" s="57"/>
      <c r="AA682" s="57"/>
      <c r="AB682" s="57"/>
      <c r="AC682" s="57"/>
      <c r="AD682" s="57"/>
      <c r="AE682" s="57"/>
      <c r="AF682" s="57"/>
    </row>
    <row r="683">
      <c r="D683" s="128"/>
      <c r="E683" s="321"/>
      <c r="F683" s="57"/>
      <c r="G683" s="57"/>
      <c r="H683" s="57"/>
      <c r="I683" s="57"/>
      <c r="J683" s="57"/>
      <c r="K683" s="57"/>
      <c r="L683" s="57"/>
      <c r="M683" s="57"/>
      <c r="N683" s="57"/>
      <c r="O683" s="57"/>
      <c r="S683" s="57"/>
      <c r="T683" s="57"/>
      <c r="U683" s="128"/>
      <c r="V683" s="57"/>
      <c r="W683" s="57"/>
      <c r="X683" s="57"/>
      <c r="Y683" s="57"/>
      <c r="Z683" s="57"/>
      <c r="AA683" s="57"/>
      <c r="AB683" s="57"/>
      <c r="AC683" s="57"/>
      <c r="AD683" s="57"/>
      <c r="AE683" s="57"/>
      <c r="AF683" s="57"/>
    </row>
    <row r="684">
      <c r="D684" s="128"/>
      <c r="E684" s="321"/>
      <c r="F684" s="57"/>
      <c r="G684" s="57"/>
      <c r="H684" s="57"/>
      <c r="I684" s="57"/>
      <c r="J684" s="57"/>
      <c r="K684" s="57"/>
      <c r="L684" s="57"/>
      <c r="M684" s="57"/>
      <c r="N684" s="57"/>
      <c r="O684" s="57"/>
      <c r="S684" s="57"/>
      <c r="T684" s="57"/>
      <c r="U684" s="128"/>
      <c r="V684" s="57"/>
      <c r="W684" s="57"/>
      <c r="X684" s="57"/>
      <c r="Y684" s="57"/>
      <c r="Z684" s="57"/>
      <c r="AA684" s="57"/>
      <c r="AB684" s="57"/>
      <c r="AC684" s="57"/>
      <c r="AD684" s="57"/>
      <c r="AE684" s="57"/>
      <c r="AF684" s="57"/>
    </row>
    <row r="685">
      <c r="D685" s="128"/>
      <c r="E685" s="321"/>
      <c r="F685" s="57"/>
      <c r="G685" s="57"/>
      <c r="H685" s="57"/>
      <c r="I685" s="57"/>
      <c r="J685" s="57"/>
      <c r="K685" s="57"/>
      <c r="L685" s="57"/>
      <c r="M685" s="57"/>
      <c r="N685" s="57"/>
      <c r="O685" s="57"/>
      <c r="S685" s="57"/>
      <c r="T685" s="57"/>
      <c r="U685" s="128"/>
      <c r="V685" s="57"/>
      <c r="W685" s="57"/>
      <c r="X685" s="57"/>
      <c r="Y685" s="57"/>
      <c r="Z685" s="57"/>
      <c r="AA685" s="57"/>
      <c r="AB685" s="57"/>
      <c r="AC685" s="57"/>
      <c r="AD685" s="57"/>
      <c r="AE685" s="57"/>
      <c r="AF685" s="57"/>
    </row>
    <row r="686">
      <c r="D686" s="128"/>
      <c r="E686" s="321"/>
      <c r="F686" s="57"/>
      <c r="G686" s="57"/>
      <c r="H686" s="57"/>
      <c r="I686" s="57"/>
      <c r="J686" s="57"/>
      <c r="K686" s="57"/>
      <c r="L686" s="57"/>
      <c r="M686" s="57"/>
      <c r="N686" s="57"/>
      <c r="O686" s="57"/>
      <c r="S686" s="57"/>
      <c r="T686" s="57"/>
      <c r="U686" s="128"/>
      <c r="V686" s="57"/>
      <c r="W686" s="57"/>
      <c r="X686" s="57"/>
      <c r="Y686" s="57"/>
      <c r="Z686" s="57"/>
      <c r="AA686" s="57"/>
      <c r="AB686" s="57"/>
      <c r="AC686" s="57"/>
      <c r="AD686" s="57"/>
      <c r="AE686" s="57"/>
      <c r="AF686" s="57"/>
    </row>
    <row r="687">
      <c r="D687" s="128"/>
      <c r="E687" s="321"/>
      <c r="F687" s="57"/>
      <c r="G687" s="57"/>
      <c r="H687" s="57"/>
      <c r="I687" s="57"/>
      <c r="J687" s="57"/>
      <c r="K687" s="57"/>
      <c r="L687" s="57"/>
      <c r="M687" s="57"/>
      <c r="N687" s="57"/>
      <c r="O687" s="57"/>
      <c r="S687" s="57"/>
      <c r="T687" s="57"/>
      <c r="U687" s="128"/>
      <c r="V687" s="57"/>
      <c r="W687" s="57"/>
      <c r="X687" s="57"/>
      <c r="Y687" s="57"/>
      <c r="Z687" s="57"/>
      <c r="AA687" s="57"/>
      <c r="AB687" s="57"/>
      <c r="AC687" s="57"/>
      <c r="AD687" s="57"/>
      <c r="AE687" s="57"/>
      <c r="AF687" s="57"/>
    </row>
    <row r="688">
      <c r="D688" s="128"/>
      <c r="E688" s="321"/>
      <c r="F688" s="57"/>
      <c r="G688" s="57"/>
      <c r="H688" s="57"/>
      <c r="I688" s="57"/>
      <c r="J688" s="57"/>
      <c r="K688" s="57"/>
      <c r="L688" s="57"/>
      <c r="M688" s="57"/>
      <c r="N688" s="57"/>
      <c r="O688" s="57"/>
      <c r="S688" s="57"/>
      <c r="T688" s="57"/>
      <c r="U688" s="128"/>
      <c r="V688" s="57"/>
      <c r="W688" s="57"/>
      <c r="X688" s="57"/>
      <c r="Y688" s="57"/>
      <c r="Z688" s="57"/>
      <c r="AA688" s="57"/>
      <c r="AB688" s="57"/>
      <c r="AC688" s="57"/>
      <c r="AD688" s="57"/>
      <c r="AE688" s="57"/>
      <c r="AF688" s="57"/>
    </row>
    <row r="689">
      <c r="D689" s="128"/>
      <c r="E689" s="321"/>
      <c r="F689" s="57"/>
      <c r="G689" s="57"/>
      <c r="H689" s="57"/>
      <c r="I689" s="57"/>
      <c r="J689" s="57"/>
      <c r="K689" s="57"/>
      <c r="L689" s="57"/>
      <c r="M689" s="57"/>
      <c r="N689" s="57"/>
      <c r="O689" s="57"/>
      <c r="S689" s="57"/>
      <c r="T689" s="57"/>
      <c r="U689" s="128"/>
      <c r="V689" s="57"/>
      <c r="W689" s="57"/>
      <c r="X689" s="57"/>
      <c r="Y689" s="57"/>
      <c r="Z689" s="57"/>
      <c r="AA689" s="57"/>
      <c r="AB689" s="57"/>
      <c r="AC689" s="57"/>
      <c r="AD689" s="57"/>
      <c r="AE689" s="57"/>
      <c r="AF689" s="57"/>
    </row>
    <row r="690">
      <c r="D690" s="128"/>
      <c r="E690" s="321"/>
      <c r="F690" s="57"/>
      <c r="G690" s="57"/>
      <c r="H690" s="57"/>
      <c r="I690" s="57"/>
      <c r="J690" s="57"/>
      <c r="K690" s="57"/>
      <c r="L690" s="57"/>
      <c r="M690" s="57"/>
      <c r="N690" s="57"/>
      <c r="O690" s="57"/>
      <c r="S690" s="57"/>
      <c r="T690" s="57"/>
      <c r="U690" s="128"/>
      <c r="V690" s="57"/>
      <c r="W690" s="57"/>
      <c r="X690" s="57"/>
      <c r="Y690" s="57"/>
      <c r="Z690" s="57"/>
      <c r="AA690" s="57"/>
      <c r="AB690" s="57"/>
      <c r="AC690" s="57"/>
      <c r="AD690" s="57"/>
      <c r="AE690" s="57"/>
      <c r="AF690" s="57"/>
    </row>
    <row r="691">
      <c r="D691" s="128"/>
      <c r="E691" s="321"/>
      <c r="F691" s="57"/>
      <c r="G691" s="57"/>
      <c r="H691" s="57"/>
      <c r="I691" s="57"/>
      <c r="J691" s="57"/>
      <c r="K691" s="57"/>
      <c r="L691" s="57"/>
      <c r="M691" s="57"/>
      <c r="N691" s="57"/>
      <c r="O691" s="57"/>
      <c r="S691" s="57"/>
      <c r="T691" s="57"/>
      <c r="U691" s="128"/>
      <c r="V691" s="57"/>
      <c r="W691" s="57"/>
      <c r="X691" s="57"/>
      <c r="Y691" s="57"/>
      <c r="Z691" s="57"/>
      <c r="AA691" s="57"/>
      <c r="AB691" s="57"/>
      <c r="AC691" s="57"/>
      <c r="AD691" s="57"/>
      <c r="AE691" s="57"/>
      <c r="AF691" s="57"/>
    </row>
    <row r="692">
      <c r="D692" s="128"/>
      <c r="E692" s="321"/>
      <c r="F692" s="57"/>
      <c r="G692" s="57"/>
      <c r="H692" s="57"/>
      <c r="I692" s="57"/>
      <c r="J692" s="57"/>
      <c r="K692" s="57"/>
      <c r="L692" s="57"/>
      <c r="M692" s="57"/>
      <c r="N692" s="57"/>
      <c r="O692" s="57"/>
      <c r="S692" s="57"/>
      <c r="T692" s="57"/>
      <c r="U692" s="128"/>
      <c r="V692" s="57"/>
      <c r="W692" s="57"/>
      <c r="X692" s="57"/>
      <c r="Y692" s="57"/>
      <c r="Z692" s="57"/>
      <c r="AA692" s="57"/>
      <c r="AB692" s="57"/>
      <c r="AC692" s="57"/>
      <c r="AD692" s="57"/>
      <c r="AE692" s="57"/>
      <c r="AF692" s="57"/>
    </row>
    <row r="693">
      <c r="D693" s="128"/>
      <c r="E693" s="321"/>
      <c r="F693" s="57"/>
      <c r="G693" s="57"/>
      <c r="H693" s="57"/>
      <c r="I693" s="57"/>
      <c r="J693" s="57"/>
      <c r="K693" s="57"/>
      <c r="L693" s="57"/>
      <c r="M693" s="57"/>
      <c r="N693" s="57"/>
      <c r="O693" s="57"/>
      <c r="S693" s="57"/>
      <c r="T693" s="57"/>
      <c r="U693" s="128"/>
      <c r="V693" s="57"/>
      <c r="W693" s="57"/>
      <c r="X693" s="57"/>
      <c r="Y693" s="57"/>
      <c r="Z693" s="57"/>
      <c r="AA693" s="57"/>
      <c r="AB693" s="57"/>
      <c r="AC693" s="57"/>
      <c r="AD693" s="57"/>
      <c r="AE693" s="57"/>
      <c r="AF693" s="57"/>
    </row>
    <row r="694">
      <c r="D694" s="128"/>
      <c r="E694" s="321"/>
      <c r="F694" s="57"/>
      <c r="G694" s="57"/>
      <c r="H694" s="57"/>
      <c r="I694" s="57"/>
      <c r="J694" s="57"/>
      <c r="K694" s="57"/>
      <c r="L694" s="57"/>
      <c r="M694" s="57"/>
      <c r="N694" s="57"/>
      <c r="O694" s="57"/>
      <c r="S694" s="57"/>
      <c r="T694" s="57"/>
      <c r="U694" s="128"/>
      <c r="V694" s="57"/>
      <c r="W694" s="57"/>
      <c r="X694" s="57"/>
      <c r="Y694" s="57"/>
      <c r="Z694" s="57"/>
      <c r="AA694" s="57"/>
      <c r="AB694" s="57"/>
      <c r="AC694" s="57"/>
      <c r="AD694" s="57"/>
      <c r="AE694" s="57"/>
      <c r="AF694" s="57"/>
    </row>
    <row r="695">
      <c r="D695" s="128"/>
      <c r="E695" s="321"/>
      <c r="F695" s="57"/>
      <c r="G695" s="57"/>
      <c r="H695" s="57"/>
      <c r="I695" s="57"/>
      <c r="J695" s="57"/>
      <c r="K695" s="57"/>
      <c r="L695" s="57"/>
      <c r="M695" s="57"/>
      <c r="N695" s="57"/>
      <c r="O695" s="57"/>
      <c r="S695" s="57"/>
      <c r="T695" s="57"/>
      <c r="U695" s="128"/>
      <c r="V695" s="57"/>
      <c r="W695" s="57"/>
      <c r="X695" s="57"/>
      <c r="Y695" s="57"/>
      <c r="Z695" s="57"/>
      <c r="AA695" s="57"/>
      <c r="AB695" s="57"/>
      <c r="AC695" s="57"/>
      <c r="AD695" s="57"/>
      <c r="AE695" s="57"/>
      <c r="AF695" s="57"/>
    </row>
    <row r="696">
      <c r="D696" s="128"/>
      <c r="E696" s="321"/>
      <c r="F696" s="57"/>
      <c r="G696" s="57"/>
      <c r="H696" s="57"/>
      <c r="I696" s="57"/>
      <c r="J696" s="57"/>
      <c r="K696" s="57"/>
      <c r="L696" s="57"/>
      <c r="M696" s="57"/>
      <c r="N696" s="57"/>
      <c r="O696" s="57"/>
      <c r="S696" s="57"/>
      <c r="T696" s="57"/>
      <c r="U696" s="128"/>
      <c r="V696" s="57"/>
      <c r="W696" s="57"/>
      <c r="X696" s="57"/>
      <c r="Y696" s="57"/>
      <c r="Z696" s="57"/>
      <c r="AA696" s="57"/>
      <c r="AB696" s="57"/>
      <c r="AC696" s="57"/>
      <c r="AD696" s="57"/>
      <c r="AE696" s="57"/>
      <c r="AF696" s="57"/>
    </row>
    <row r="697">
      <c r="D697" s="128"/>
      <c r="E697" s="321"/>
      <c r="F697" s="57"/>
      <c r="G697" s="57"/>
      <c r="H697" s="57"/>
      <c r="I697" s="57"/>
      <c r="J697" s="57"/>
      <c r="K697" s="57"/>
      <c r="L697" s="57"/>
      <c r="M697" s="57"/>
      <c r="N697" s="57"/>
      <c r="O697" s="57"/>
      <c r="S697" s="57"/>
      <c r="T697" s="57"/>
      <c r="U697" s="128"/>
      <c r="V697" s="57"/>
      <c r="W697" s="57"/>
      <c r="X697" s="57"/>
      <c r="Y697" s="57"/>
      <c r="Z697" s="57"/>
      <c r="AA697" s="57"/>
      <c r="AB697" s="57"/>
      <c r="AC697" s="57"/>
      <c r="AD697" s="57"/>
      <c r="AE697" s="57"/>
      <c r="AF697" s="57"/>
    </row>
    <row r="698">
      <c r="D698" s="128"/>
      <c r="E698" s="321"/>
      <c r="F698" s="57"/>
      <c r="G698" s="57"/>
      <c r="H698" s="57"/>
      <c r="I698" s="57"/>
      <c r="J698" s="57"/>
      <c r="K698" s="57"/>
      <c r="L698" s="57"/>
      <c r="M698" s="57"/>
      <c r="N698" s="57"/>
      <c r="O698" s="57"/>
      <c r="S698" s="57"/>
      <c r="T698" s="57"/>
      <c r="U698" s="128"/>
      <c r="V698" s="57"/>
      <c r="W698" s="57"/>
      <c r="X698" s="57"/>
      <c r="Y698" s="57"/>
      <c r="Z698" s="57"/>
      <c r="AA698" s="57"/>
      <c r="AB698" s="57"/>
      <c r="AC698" s="57"/>
      <c r="AD698" s="57"/>
      <c r="AE698" s="57"/>
      <c r="AF698" s="57"/>
    </row>
    <row r="699">
      <c r="D699" s="128"/>
      <c r="E699" s="321"/>
      <c r="F699" s="57"/>
      <c r="G699" s="57"/>
      <c r="H699" s="57"/>
      <c r="I699" s="57"/>
      <c r="J699" s="57"/>
      <c r="K699" s="57"/>
      <c r="L699" s="57"/>
      <c r="M699" s="57"/>
      <c r="N699" s="57"/>
      <c r="O699" s="57"/>
      <c r="S699" s="57"/>
      <c r="T699" s="57"/>
      <c r="U699" s="128"/>
      <c r="V699" s="57"/>
      <c r="W699" s="57"/>
      <c r="X699" s="57"/>
      <c r="Y699" s="57"/>
      <c r="Z699" s="57"/>
      <c r="AA699" s="57"/>
      <c r="AB699" s="57"/>
      <c r="AC699" s="57"/>
      <c r="AD699" s="57"/>
      <c r="AE699" s="57"/>
      <c r="AF699" s="57"/>
    </row>
    <row r="700">
      <c r="D700" s="128"/>
      <c r="E700" s="321"/>
      <c r="F700" s="57"/>
      <c r="G700" s="57"/>
      <c r="H700" s="57"/>
      <c r="I700" s="57"/>
      <c r="J700" s="57"/>
      <c r="K700" s="57"/>
      <c r="L700" s="57"/>
      <c r="M700" s="57"/>
      <c r="N700" s="57"/>
      <c r="O700" s="57"/>
      <c r="S700" s="57"/>
      <c r="T700" s="57"/>
      <c r="U700" s="128"/>
      <c r="V700" s="57"/>
      <c r="W700" s="57"/>
      <c r="X700" s="57"/>
      <c r="Y700" s="57"/>
      <c r="Z700" s="57"/>
      <c r="AA700" s="57"/>
      <c r="AB700" s="57"/>
      <c r="AC700" s="57"/>
      <c r="AD700" s="57"/>
      <c r="AE700" s="57"/>
      <c r="AF700" s="57"/>
    </row>
    <row r="701">
      <c r="D701" s="128"/>
      <c r="E701" s="321"/>
      <c r="F701" s="57"/>
      <c r="G701" s="57"/>
      <c r="H701" s="57"/>
      <c r="I701" s="57"/>
      <c r="J701" s="57"/>
      <c r="K701" s="57"/>
      <c r="L701" s="57"/>
      <c r="M701" s="57"/>
      <c r="N701" s="57"/>
      <c r="O701" s="57"/>
      <c r="S701" s="57"/>
      <c r="T701" s="57"/>
      <c r="U701" s="128"/>
      <c r="V701" s="57"/>
      <c r="W701" s="57"/>
      <c r="X701" s="57"/>
      <c r="Y701" s="57"/>
      <c r="Z701" s="57"/>
      <c r="AA701" s="57"/>
      <c r="AB701" s="57"/>
      <c r="AC701" s="57"/>
      <c r="AD701" s="57"/>
      <c r="AE701" s="57"/>
      <c r="AF701" s="57"/>
    </row>
    <row r="702">
      <c r="D702" s="128"/>
      <c r="E702" s="321"/>
      <c r="F702" s="57"/>
      <c r="G702" s="57"/>
      <c r="H702" s="57"/>
      <c r="I702" s="57"/>
      <c r="J702" s="57"/>
      <c r="K702" s="57"/>
      <c r="L702" s="57"/>
      <c r="M702" s="57"/>
      <c r="N702" s="57"/>
      <c r="O702" s="57"/>
      <c r="S702" s="57"/>
      <c r="T702" s="57"/>
      <c r="U702" s="128"/>
      <c r="V702" s="57"/>
      <c r="W702" s="57"/>
      <c r="X702" s="57"/>
      <c r="Y702" s="57"/>
      <c r="Z702" s="57"/>
      <c r="AA702" s="57"/>
      <c r="AB702" s="57"/>
      <c r="AC702" s="57"/>
      <c r="AD702" s="57"/>
      <c r="AE702" s="57"/>
      <c r="AF702" s="57"/>
    </row>
    <row r="703">
      <c r="D703" s="128"/>
      <c r="E703" s="321"/>
      <c r="F703" s="57"/>
      <c r="G703" s="57"/>
      <c r="H703" s="57"/>
      <c r="I703" s="57"/>
      <c r="J703" s="57"/>
      <c r="K703" s="57"/>
      <c r="L703" s="57"/>
      <c r="M703" s="57"/>
      <c r="N703" s="57"/>
      <c r="O703" s="57"/>
      <c r="S703" s="57"/>
      <c r="T703" s="57"/>
      <c r="U703" s="128"/>
      <c r="V703" s="57"/>
      <c r="W703" s="57"/>
      <c r="X703" s="57"/>
      <c r="Y703" s="57"/>
      <c r="Z703" s="57"/>
      <c r="AA703" s="57"/>
      <c r="AB703" s="57"/>
      <c r="AC703" s="57"/>
      <c r="AD703" s="57"/>
      <c r="AE703" s="57"/>
      <c r="AF703" s="57"/>
    </row>
    <row r="704">
      <c r="D704" s="128"/>
      <c r="E704" s="321"/>
      <c r="F704" s="57"/>
      <c r="G704" s="57"/>
      <c r="H704" s="57"/>
      <c r="I704" s="57"/>
      <c r="J704" s="57"/>
      <c r="K704" s="57"/>
      <c r="L704" s="57"/>
      <c r="M704" s="57"/>
      <c r="N704" s="57"/>
      <c r="O704" s="57"/>
      <c r="S704" s="57"/>
      <c r="T704" s="57"/>
      <c r="U704" s="128"/>
      <c r="V704" s="57"/>
      <c r="W704" s="57"/>
      <c r="X704" s="57"/>
      <c r="Y704" s="57"/>
      <c r="Z704" s="57"/>
      <c r="AA704" s="57"/>
      <c r="AB704" s="57"/>
      <c r="AC704" s="57"/>
      <c r="AD704" s="57"/>
      <c r="AE704" s="57"/>
      <c r="AF704" s="57"/>
    </row>
    <row r="705">
      <c r="D705" s="128"/>
      <c r="E705" s="321"/>
      <c r="F705" s="57"/>
      <c r="G705" s="57"/>
      <c r="H705" s="57"/>
      <c r="I705" s="57"/>
      <c r="J705" s="57"/>
      <c r="K705" s="57"/>
      <c r="L705" s="57"/>
      <c r="M705" s="57"/>
      <c r="N705" s="57"/>
      <c r="O705" s="57"/>
      <c r="S705" s="57"/>
      <c r="T705" s="57"/>
      <c r="U705" s="128"/>
      <c r="V705" s="57"/>
      <c r="W705" s="57"/>
      <c r="X705" s="57"/>
      <c r="Y705" s="57"/>
      <c r="Z705" s="57"/>
      <c r="AA705" s="57"/>
      <c r="AB705" s="57"/>
      <c r="AC705" s="57"/>
      <c r="AD705" s="57"/>
      <c r="AE705" s="57"/>
      <c r="AF705" s="57"/>
    </row>
    <row r="706">
      <c r="D706" s="128"/>
      <c r="E706" s="321"/>
      <c r="F706" s="57"/>
      <c r="G706" s="57"/>
      <c r="H706" s="57"/>
      <c r="I706" s="57"/>
      <c r="J706" s="57"/>
      <c r="K706" s="57"/>
      <c r="L706" s="57"/>
      <c r="M706" s="57"/>
      <c r="N706" s="57"/>
      <c r="O706" s="57"/>
      <c r="S706" s="57"/>
      <c r="T706" s="57"/>
      <c r="U706" s="128"/>
      <c r="V706" s="57"/>
      <c r="W706" s="57"/>
      <c r="X706" s="57"/>
      <c r="Y706" s="57"/>
      <c r="Z706" s="57"/>
      <c r="AA706" s="57"/>
      <c r="AB706" s="57"/>
      <c r="AC706" s="57"/>
      <c r="AD706" s="57"/>
      <c r="AE706" s="57"/>
      <c r="AF706" s="57"/>
    </row>
    <row r="707">
      <c r="D707" s="128"/>
      <c r="E707" s="321"/>
      <c r="F707" s="57"/>
      <c r="G707" s="57"/>
      <c r="H707" s="57"/>
      <c r="I707" s="57"/>
      <c r="J707" s="57"/>
      <c r="K707" s="57"/>
      <c r="L707" s="57"/>
      <c r="M707" s="57"/>
      <c r="N707" s="57"/>
      <c r="O707" s="57"/>
      <c r="S707" s="57"/>
      <c r="T707" s="57"/>
      <c r="U707" s="128"/>
      <c r="V707" s="57"/>
      <c r="W707" s="57"/>
      <c r="X707" s="57"/>
      <c r="Y707" s="57"/>
      <c r="Z707" s="57"/>
      <c r="AA707" s="57"/>
      <c r="AB707" s="57"/>
      <c r="AC707" s="57"/>
      <c r="AD707" s="57"/>
      <c r="AE707" s="57"/>
      <c r="AF707" s="57"/>
    </row>
    <row r="708">
      <c r="D708" s="128"/>
      <c r="E708" s="321"/>
      <c r="F708" s="57"/>
      <c r="G708" s="57"/>
      <c r="H708" s="57"/>
      <c r="I708" s="57"/>
      <c r="J708" s="57"/>
      <c r="K708" s="57"/>
      <c r="L708" s="57"/>
      <c r="M708" s="57"/>
      <c r="N708" s="57"/>
      <c r="O708" s="57"/>
      <c r="S708" s="57"/>
      <c r="T708" s="57"/>
      <c r="U708" s="128"/>
      <c r="V708" s="57"/>
      <c r="W708" s="57"/>
      <c r="X708" s="57"/>
      <c r="Y708" s="57"/>
      <c r="Z708" s="57"/>
      <c r="AA708" s="57"/>
      <c r="AB708" s="57"/>
      <c r="AC708" s="57"/>
      <c r="AD708" s="57"/>
      <c r="AE708" s="57"/>
      <c r="AF708" s="57"/>
    </row>
    <row r="709">
      <c r="D709" s="128"/>
      <c r="E709" s="321"/>
      <c r="F709" s="57"/>
      <c r="G709" s="57"/>
      <c r="H709" s="57"/>
      <c r="I709" s="57"/>
      <c r="J709" s="57"/>
      <c r="K709" s="57"/>
      <c r="L709" s="57"/>
      <c r="M709" s="57"/>
      <c r="N709" s="57"/>
      <c r="O709" s="57"/>
      <c r="S709" s="57"/>
      <c r="T709" s="57"/>
      <c r="U709" s="128"/>
      <c r="V709" s="57"/>
      <c r="W709" s="57"/>
      <c r="X709" s="57"/>
      <c r="Y709" s="57"/>
      <c r="Z709" s="57"/>
      <c r="AA709" s="57"/>
      <c r="AB709" s="57"/>
      <c r="AC709" s="57"/>
      <c r="AD709" s="57"/>
      <c r="AE709" s="57"/>
      <c r="AF709" s="57"/>
    </row>
    <row r="710">
      <c r="D710" s="128"/>
      <c r="E710" s="321"/>
      <c r="F710" s="57"/>
      <c r="G710" s="57"/>
      <c r="H710" s="57"/>
      <c r="I710" s="57"/>
      <c r="J710" s="57"/>
      <c r="K710" s="57"/>
      <c r="L710" s="57"/>
      <c r="M710" s="57"/>
      <c r="N710" s="57"/>
      <c r="O710" s="57"/>
      <c r="S710" s="57"/>
      <c r="T710" s="57"/>
      <c r="U710" s="128"/>
      <c r="V710" s="57"/>
      <c r="W710" s="57"/>
      <c r="X710" s="57"/>
      <c r="Y710" s="57"/>
      <c r="Z710" s="57"/>
      <c r="AA710" s="57"/>
      <c r="AB710" s="57"/>
      <c r="AC710" s="57"/>
      <c r="AD710" s="57"/>
      <c r="AE710" s="57"/>
      <c r="AF710" s="57"/>
    </row>
    <row r="711">
      <c r="D711" s="128"/>
      <c r="E711" s="321"/>
      <c r="F711" s="57"/>
      <c r="G711" s="57"/>
      <c r="H711" s="57"/>
      <c r="I711" s="57"/>
      <c r="J711" s="57"/>
      <c r="K711" s="57"/>
      <c r="L711" s="57"/>
      <c r="M711" s="57"/>
      <c r="N711" s="57"/>
      <c r="O711" s="57"/>
      <c r="S711" s="57"/>
      <c r="T711" s="57"/>
      <c r="U711" s="128"/>
      <c r="V711" s="57"/>
      <c r="W711" s="57"/>
      <c r="X711" s="57"/>
      <c r="Y711" s="57"/>
      <c r="Z711" s="57"/>
      <c r="AA711" s="57"/>
      <c r="AB711" s="57"/>
      <c r="AC711" s="57"/>
      <c r="AD711" s="57"/>
      <c r="AE711" s="57"/>
      <c r="AF711" s="57"/>
    </row>
    <row r="712">
      <c r="D712" s="128"/>
      <c r="E712" s="321"/>
      <c r="F712" s="57"/>
      <c r="G712" s="57"/>
      <c r="H712" s="57"/>
      <c r="I712" s="57"/>
      <c r="J712" s="57"/>
      <c r="K712" s="57"/>
      <c r="L712" s="57"/>
      <c r="M712" s="57"/>
      <c r="N712" s="57"/>
      <c r="O712" s="57"/>
      <c r="S712" s="57"/>
      <c r="T712" s="57"/>
      <c r="U712" s="128"/>
      <c r="V712" s="57"/>
      <c r="W712" s="57"/>
      <c r="X712" s="57"/>
      <c r="Y712" s="57"/>
      <c r="Z712" s="57"/>
      <c r="AA712" s="57"/>
      <c r="AB712" s="57"/>
      <c r="AC712" s="57"/>
      <c r="AD712" s="57"/>
      <c r="AE712" s="57"/>
      <c r="AF712" s="57"/>
    </row>
    <row r="713">
      <c r="D713" s="128"/>
      <c r="E713" s="321"/>
      <c r="F713" s="57"/>
      <c r="G713" s="57"/>
      <c r="H713" s="57"/>
      <c r="I713" s="57"/>
      <c r="J713" s="57"/>
      <c r="K713" s="57"/>
      <c r="L713" s="57"/>
      <c r="M713" s="57"/>
      <c r="N713" s="57"/>
      <c r="O713" s="57"/>
      <c r="S713" s="57"/>
      <c r="T713" s="57"/>
      <c r="U713" s="128"/>
      <c r="V713" s="57"/>
      <c r="W713" s="57"/>
      <c r="X713" s="57"/>
      <c r="Y713" s="57"/>
      <c r="Z713" s="57"/>
      <c r="AA713" s="57"/>
      <c r="AB713" s="57"/>
      <c r="AC713" s="57"/>
      <c r="AD713" s="57"/>
      <c r="AE713" s="57"/>
      <c r="AF713" s="57"/>
    </row>
    <row r="714">
      <c r="D714" s="128"/>
      <c r="E714" s="321"/>
      <c r="F714" s="57"/>
      <c r="G714" s="57"/>
      <c r="H714" s="57"/>
      <c r="I714" s="57"/>
      <c r="J714" s="57"/>
      <c r="K714" s="57"/>
      <c r="L714" s="57"/>
      <c r="M714" s="57"/>
      <c r="N714" s="57"/>
      <c r="O714" s="57"/>
      <c r="S714" s="57"/>
      <c r="T714" s="57"/>
      <c r="U714" s="128"/>
      <c r="V714" s="57"/>
      <c r="W714" s="57"/>
      <c r="X714" s="57"/>
      <c r="Y714" s="57"/>
      <c r="Z714" s="57"/>
      <c r="AA714" s="57"/>
      <c r="AB714" s="57"/>
      <c r="AC714" s="57"/>
      <c r="AD714" s="57"/>
      <c r="AE714" s="57"/>
      <c r="AF714" s="57"/>
    </row>
    <row r="715">
      <c r="D715" s="128"/>
      <c r="E715" s="321"/>
      <c r="F715" s="57"/>
      <c r="G715" s="57"/>
      <c r="H715" s="57"/>
      <c r="I715" s="57"/>
      <c r="J715" s="57"/>
      <c r="K715" s="57"/>
      <c r="L715" s="57"/>
      <c r="M715" s="57"/>
      <c r="N715" s="57"/>
      <c r="O715" s="57"/>
      <c r="S715" s="57"/>
      <c r="T715" s="57"/>
      <c r="U715" s="128"/>
      <c r="V715" s="57"/>
      <c r="W715" s="57"/>
      <c r="X715" s="57"/>
      <c r="Y715" s="57"/>
      <c r="Z715" s="57"/>
      <c r="AA715" s="57"/>
      <c r="AB715" s="57"/>
      <c r="AC715" s="57"/>
      <c r="AD715" s="57"/>
      <c r="AE715" s="57"/>
      <c r="AF715" s="57"/>
    </row>
    <row r="716">
      <c r="D716" s="128"/>
      <c r="E716" s="321"/>
      <c r="F716" s="57"/>
      <c r="G716" s="57"/>
      <c r="H716" s="57"/>
      <c r="I716" s="57"/>
      <c r="J716" s="57"/>
      <c r="K716" s="57"/>
      <c r="L716" s="57"/>
      <c r="M716" s="57"/>
      <c r="N716" s="57"/>
      <c r="O716" s="57"/>
      <c r="S716" s="57"/>
      <c r="T716" s="57"/>
      <c r="U716" s="128"/>
      <c r="V716" s="57"/>
      <c r="W716" s="57"/>
      <c r="X716" s="57"/>
      <c r="Y716" s="57"/>
      <c r="Z716" s="57"/>
      <c r="AA716" s="57"/>
      <c r="AB716" s="57"/>
      <c r="AC716" s="57"/>
      <c r="AD716" s="57"/>
      <c r="AE716" s="57"/>
      <c r="AF716" s="57"/>
    </row>
    <row r="717">
      <c r="D717" s="128"/>
      <c r="E717" s="321"/>
      <c r="F717" s="57"/>
      <c r="G717" s="57"/>
      <c r="H717" s="57"/>
      <c r="I717" s="57"/>
      <c r="J717" s="57"/>
      <c r="K717" s="57"/>
      <c r="L717" s="57"/>
      <c r="M717" s="57"/>
      <c r="N717" s="57"/>
      <c r="O717" s="57"/>
      <c r="S717" s="57"/>
      <c r="T717" s="57"/>
      <c r="U717" s="128"/>
      <c r="V717" s="57"/>
      <c r="W717" s="57"/>
      <c r="X717" s="57"/>
      <c r="Y717" s="57"/>
      <c r="Z717" s="57"/>
      <c r="AA717" s="57"/>
      <c r="AB717" s="57"/>
      <c r="AC717" s="57"/>
      <c r="AD717" s="57"/>
      <c r="AE717" s="57"/>
      <c r="AF717" s="57"/>
    </row>
    <row r="718">
      <c r="D718" s="128"/>
      <c r="E718" s="321"/>
      <c r="F718" s="57"/>
      <c r="G718" s="57"/>
      <c r="H718" s="57"/>
      <c r="I718" s="57"/>
      <c r="J718" s="57"/>
      <c r="K718" s="57"/>
      <c r="L718" s="57"/>
      <c r="M718" s="57"/>
      <c r="N718" s="57"/>
      <c r="O718" s="57"/>
      <c r="S718" s="57"/>
      <c r="T718" s="57"/>
      <c r="U718" s="128"/>
      <c r="V718" s="57"/>
      <c r="W718" s="57"/>
      <c r="X718" s="57"/>
      <c r="Y718" s="57"/>
      <c r="Z718" s="57"/>
      <c r="AA718" s="57"/>
      <c r="AB718" s="57"/>
      <c r="AC718" s="57"/>
      <c r="AD718" s="57"/>
      <c r="AE718" s="57"/>
      <c r="AF718" s="57"/>
    </row>
    <row r="719">
      <c r="D719" s="128"/>
      <c r="E719" s="321"/>
      <c r="F719" s="57"/>
      <c r="G719" s="57"/>
      <c r="H719" s="57"/>
      <c r="I719" s="57"/>
      <c r="J719" s="57"/>
      <c r="K719" s="57"/>
      <c r="L719" s="57"/>
      <c r="M719" s="57"/>
      <c r="N719" s="57"/>
      <c r="O719" s="57"/>
      <c r="S719" s="57"/>
      <c r="T719" s="57"/>
      <c r="U719" s="128"/>
      <c r="V719" s="57"/>
      <c r="W719" s="57"/>
      <c r="X719" s="57"/>
      <c r="Y719" s="57"/>
      <c r="Z719" s="57"/>
      <c r="AA719" s="57"/>
      <c r="AB719" s="57"/>
      <c r="AC719" s="57"/>
      <c r="AD719" s="57"/>
      <c r="AE719" s="57"/>
      <c r="AF719" s="57"/>
    </row>
    <row r="720">
      <c r="D720" s="128"/>
      <c r="E720" s="321"/>
      <c r="F720" s="57"/>
      <c r="G720" s="57"/>
      <c r="H720" s="57"/>
      <c r="I720" s="57"/>
      <c r="J720" s="57"/>
      <c r="K720" s="57"/>
      <c r="L720" s="57"/>
      <c r="M720" s="57"/>
      <c r="N720" s="57"/>
      <c r="O720" s="57"/>
      <c r="S720" s="57"/>
      <c r="T720" s="57"/>
      <c r="U720" s="128"/>
      <c r="V720" s="57"/>
      <c r="W720" s="57"/>
      <c r="X720" s="57"/>
      <c r="Y720" s="57"/>
      <c r="Z720" s="57"/>
      <c r="AA720" s="57"/>
      <c r="AB720" s="57"/>
      <c r="AC720" s="57"/>
      <c r="AD720" s="57"/>
      <c r="AE720" s="57"/>
      <c r="AF720" s="57"/>
    </row>
    <row r="721">
      <c r="D721" s="128"/>
      <c r="E721" s="321"/>
      <c r="F721" s="57"/>
      <c r="G721" s="57"/>
      <c r="H721" s="57"/>
      <c r="I721" s="57"/>
      <c r="J721" s="57"/>
      <c r="K721" s="57"/>
      <c r="L721" s="57"/>
      <c r="M721" s="57"/>
      <c r="N721" s="57"/>
      <c r="O721" s="57"/>
      <c r="S721" s="57"/>
      <c r="T721" s="57"/>
      <c r="U721" s="128"/>
      <c r="V721" s="57"/>
      <c r="W721" s="57"/>
      <c r="X721" s="57"/>
      <c r="Y721" s="57"/>
      <c r="Z721" s="57"/>
      <c r="AA721" s="57"/>
      <c r="AB721" s="57"/>
      <c r="AC721" s="57"/>
      <c r="AD721" s="57"/>
      <c r="AE721" s="57"/>
      <c r="AF721" s="57"/>
    </row>
    <row r="722">
      <c r="D722" s="128"/>
      <c r="E722" s="321"/>
      <c r="F722" s="57"/>
      <c r="G722" s="57"/>
      <c r="H722" s="57"/>
      <c r="I722" s="57"/>
      <c r="J722" s="57"/>
      <c r="K722" s="57"/>
      <c r="L722" s="57"/>
      <c r="M722" s="57"/>
      <c r="N722" s="57"/>
      <c r="O722" s="57"/>
      <c r="S722" s="57"/>
      <c r="T722" s="57"/>
      <c r="U722" s="128"/>
      <c r="V722" s="57"/>
      <c r="W722" s="57"/>
      <c r="X722" s="57"/>
      <c r="Y722" s="57"/>
      <c r="Z722" s="57"/>
      <c r="AA722" s="57"/>
      <c r="AB722" s="57"/>
      <c r="AC722" s="57"/>
      <c r="AD722" s="57"/>
      <c r="AE722" s="57"/>
      <c r="AF722" s="57"/>
    </row>
    <row r="723">
      <c r="D723" s="128"/>
      <c r="E723" s="321"/>
      <c r="F723" s="57"/>
      <c r="G723" s="57"/>
      <c r="H723" s="57"/>
      <c r="I723" s="57"/>
      <c r="J723" s="57"/>
      <c r="K723" s="57"/>
      <c r="L723" s="57"/>
      <c r="M723" s="57"/>
      <c r="N723" s="57"/>
      <c r="O723" s="57"/>
      <c r="S723" s="57"/>
      <c r="T723" s="57"/>
      <c r="U723" s="128"/>
      <c r="V723" s="57"/>
      <c r="W723" s="57"/>
      <c r="X723" s="57"/>
      <c r="Y723" s="57"/>
      <c r="Z723" s="57"/>
      <c r="AA723" s="57"/>
      <c r="AB723" s="57"/>
      <c r="AC723" s="57"/>
      <c r="AD723" s="57"/>
      <c r="AE723" s="57"/>
      <c r="AF723" s="57"/>
    </row>
    <row r="724">
      <c r="D724" s="128"/>
      <c r="E724" s="321"/>
      <c r="F724" s="57"/>
      <c r="G724" s="57"/>
      <c r="H724" s="57"/>
      <c r="I724" s="57"/>
      <c r="J724" s="57"/>
      <c r="K724" s="57"/>
      <c r="L724" s="57"/>
      <c r="M724" s="57"/>
      <c r="N724" s="57"/>
      <c r="O724" s="57"/>
      <c r="S724" s="57"/>
      <c r="T724" s="57"/>
      <c r="U724" s="128"/>
      <c r="V724" s="57"/>
      <c r="W724" s="57"/>
      <c r="X724" s="57"/>
      <c r="Y724" s="57"/>
      <c r="Z724" s="57"/>
      <c r="AA724" s="57"/>
      <c r="AB724" s="57"/>
      <c r="AC724" s="57"/>
      <c r="AD724" s="57"/>
      <c r="AE724" s="57"/>
      <c r="AF724" s="57"/>
    </row>
    <row r="725">
      <c r="D725" s="128"/>
      <c r="E725" s="321"/>
      <c r="F725" s="57"/>
      <c r="G725" s="57"/>
      <c r="H725" s="57"/>
      <c r="I725" s="57"/>
      <c r="J725" s="57"/>
      <c r="K725" s="57"/>
      <c r="L725" s="57"/>
      <c r="M725" s="57"/>
      <c r="N725" s="57"/>
      <c r="O725" s="57"/>
      <c r="S725" s="57"/>
      <c r="T725" s="57"/>
      <c r="U725" s="128"/>
      <c r="V725" s="57"/>
      <c r="W725" s="57"/>
      <c r="X725" s="57"/>
      <c r="Y725" s="57"/>
      <c r="Z725" s="57"/>
      <c r="AA725" s="57"/>
      <c r="AB725" s="57"/>
      <c r="AC725" s="57"/>
      <c r="AD725" s="57"/>
      <c r="AE725" s="57"/>
      <c r="AF725" s="57"/>
    </row>
    <row r="726">
      <c r="D726" s="128"/>
      <c r="E726" s="321"/>
      <c r="F726" s="57"/>
      <c r="G726" s="57"/>
      <c r="H726" s="57"/>
      <c r="I726" s="57"/>
      <c r="J726" s="57"/>
      <c r="K726" s="57"/>
      <c r="L726" s="57"/>
      <c r="M726" s="57"/>
      <c r="N726" s="57"/>
      <c r="O726" s="57"/>
      <c r="S726" s="57"/>
      <c r="T726" s="57"/>
      <c r="U726" s="128"/>
      <c r="V726" s="57"/>
      <c r="W726" s="57"/>
      <c r="X726" s="57"/>
      <c r="Y726" s="57"/>
      <c r="Z726" s="57"/>
      <c r="AA726" s="57"/>
      <c r="AB726" s="57"/>
      <c r="AC726" s="57"/>
      <c r="AD726" s="57"/>
      <c r="AE726" s="57"/>
      <c r="AF726" s="57"/>
    </row>
    <row r="727">
      <c r="D727" s="128"/>
      <c r="E727" s="321"/>
      <c r="F727" s="57"/>
      <c r="G727" s="57"/>
      <c r="H727" s="57"/>
      <c r="I727" s="57"/>
      <c r="J727" s="57"/>
      <c r="K727" s="57"/>
      <c r="L727" s="57"/>
      <c r="M727" s="57"/>
      <c r="N727" s="57"/>
      <c r="O727" s="57"/>
      <c r="S727" s="57"/>
      <c r="T727" s="57"/>
      <c r="U727" s="128"/>
      <c r="V727" s="57"/>
      <c r="W727" s="57"/>
      <c r="X727" s="57"/>
      <c r="Y727" s="57"/>
      <c r="Z727" s="57"/>
      <c r="AA727" s="57"/>
      <c r="AB727" s="57"/>
      <c r="AC727" s="57"/>
      <c r="AD727" s="57"/>
      <c r="AE727" s="57"/>
      <c r="AF727" s="57"/>
    </row>
    <row r="728">
      <c r="D728" s="128"/>
      <c r="E728" s="321"/>
      <c r="F728" s="57"/>
      <c r="G728" s="57"/>
      <c r="H728" s="57"/>
      <c r="I728" s="57"/>
      <c r="J728" s="57"/>
      <c r="K728" s="57"/>
      <c r="L728" s="57"/>
      <c r="M728" s="57"/>
      <c r="N728" s="57"/>
      <c r="O728" s="57"/>
      <c r="S728" s="57"/>
      <c r="T728" s="57"/>
      <c r="U728" s="128"/>
      <c r="V728" s="57"/>
      <c r="W728" s="57"/>
      <c r="X728" s="57"/>
      <c r="Y728" s="57"/>
      <c r="Z728" s="57"/>
      <c r="AA728" s="57"/>
      <c r="AB728" s="57"/>
      <c r="AC728" s="57"/>
      <c r="AD728" s="57"/>
      <c r="AE728" s="57"/>
      <c r="AF728" s="57"/>
    </row>
    <row r="729">
      <c r="D729" s="128"/>
      <c r="E729" s="321"/>
      <c r="F729" s="57"/>
      <c r="G729" s="57"/>
      <c r="H729" s="57"/>
      <c r="I729" s="57"/>
      <c r="J729" s="57"/>
      <c r="K729" s="57"/>
      <c r="L729" s="57"/>
      <c r="M729" s="57"/>
      <c r="N729" s="57"/>
      <c r="O729" s="57"/>
      <c r="S729" s="57"/>
      <c r="T729" s="57"/>
      <c r="U729" s="128"/>
      <c r="V729" s="57"/>
      <c r="W729" s="57"/>
      <c r="X729" s="57"/>
      <c r="Y729" s="57"/>
      <c r="Z729" s="57"/>
      <c r="AA729" s="57"/>
      <c r="AB729" s="57"/>
      <c r="AC729" s="57"/>
      <c r="AD729" s="57"/>
      <c r="AE729" s="57"/>
      <c r="AF729" s="57"/>
    </row>
    <row r="730">
      <c r="D730" s="128"/>
      <c r="E730" s="321"/>
      <c r="F730" s="57"/>
      <c r="G730" s="57"/>
      <c r="H730" s="57"/>
      <c r="I730" s="57"/>
      <c r="J730" s="57"/>
      <c r="K730" s="57"/>
      <c r="L730" s="57"/>
      <c r="M730" s="57"/>
      <c r="N730" s="57"/>
      <c r="O730" s="57"/>
      <c r="S730" s="57"/>
      <c r="T730" s="57"/>
      <c r="U730" s="128"/>
      <c r="V730" s="57"/>
      <c r="W730" s="57"/>
      <c r="X730" s="57"/>
      <c r="Y730" s="57"/>
      <c r="Z730" s="57"/>
      <c r="AA730" s="57"/>
      <c r="AB730" s="57"/>
      <c r="AC730" s="57"/>
      <c r="AD730" s="57"/>
      <c r="AE730" s="57"/>
      <c r="AF730" s="57"/>
    </row>
    <row r="731">
      <c r="D731" s="128"/>
      <c r="E731" s="321"/>
      <c r="F731" s="57"/>
      <c r="G731" s="57"/>
      <c r="H731" s="57"/>
      <c r="I731" s="57"/>
      <c r="J731" s="57"/>
      <c r="K731" s="57"/>
      <c r="L731" s="57"/>
      <c r="M731" s="57"/>
      <c r="N731" s="57"/>
      <c r="O731" s="57"/>
      <c r="S731" s="57"/>
      <c r="T731" s="57"/>
      <c r="U731" s="128"/>
      <c r="V731" s="57"/>
      <c r="W731" s="57"/>
      <c r="X731" s="57"/>
      <c r="Y731" s="57"/>
      <c r="Z731" s="57"/>
      <c r="AA731" s="57"/>
      <c r="AB731" s="57"/>
      <c r="AC731" s="57"/>
      <c r="AD731" s="57"/>
      <c r="AE731" s="57"/>
      <c r="AF731" s="57"/>
    </row>
    <row r="732">
      <c r="D732" s="128"/>
      <c r="E732" s="321"/>
      <c r="F732" s="57"/>
      <c r="G732" s="57"/>
      <c r="H732" s="57"/>
      <c r="I732" s="57"/>
      <c r="J732" s="57"/>
      <c r="K732" s="57"/>
      <c r="L732" s="57"/>
      <c r="M732" s="57"/>
      <c r="N732" s="57"/>
      <c r="O732" s="57"/>
      <c r="S732" s="57"/>
      <c r="T732" s="57"/>
      <c r="U732" s="128"/>
      <c r="V732" s="57"/>
      <c r="W732" s="57"/>
      <c r="X732" s="57"/>
      <c r="Y732" s="57"/>
      <c r="Z732" s="57"/>
      <c r="AA732" s="57"/>
      <c r="AB732" s="57"/>
      <c r="AC732" s="57"/>
      <c r="AD732" s="57"/>
      <c r="AE732" s="57"/>
      <c r="AF732" s="57"/>
    </row>
    <row r="733">
      <c r="D733" s="128"/>
      <c r="E733" s="321"/>
      <c r="F733" s="57"/>
      <c r="G733" s="57"/>
      <c r="H733" s="57"/>
      <c r="I733" s="57"/>
      <c r="J733" s="57"/>
      <c r="K733" s="57"/>
      <c r="L733" s="57"/>
      <c r="M733" s="57"/>
      <c r="N733" s="57"/>
      <c r="O733" s="57"/>
      <c r="S733" s="57"/>
      <c r="T733" s="57"/>
      <c r="U733" s="128"/>
      <c r="V733" s="57"/>
      <c r="W733" s="57"/>
      <c r="X733" s="57"/>
      <c r="Y733" s="57"/>
      <c r="Z733" s="57"/>
      <c r="AA733" s="57"/>
      <c r="AB733" s="57"/>
      <c r="AC733" s="57"/>
      <c r="AD733" s="57"/>
      <c r="AE733" s="57"/>
      <c r="AF733" s="57"/>
    </row>
    <row r="734">
      <c r="D734" s="128"/>
      <c r="E734" s="321"/>
      <c r="F734" s="57"/>
      <c r="G734" s="57"/>
      <c r="H734" s="57"/>
      <c r="I734" s="57"/>
      <c r="J734" s="57"/>
      <c r="K734" s="57"/>
      <c r="L734" s="57"/>
      <c r="M734" s="57"/>
      <c r="N734" s="57"/>
      <c r="O734" s="57"/>
      <c r="S734" s="57"/>
      <c r="T734" s="57"/>
      <c r="U734" s="128"/>
      <c r="V734" s="57"/>
      <c r="W734" s="57"/>
      <c r="X734" s="57"/>
      <c r="Y734" s="57"/>
      <c r="Z734" s="57"/>
      <c r="AA734" s="57"/>
      <c r="AB734" s="57"/>
      <c r="AC734" s="57"/>
      <c r="AD734" s="57"/>
      <c r="AE734" s="57"/>
      <c r="AF734" s="57"/>
    </row>
    <row r="735">
      <c r="D735" s="128"/>
      <c r="E735" s="321"/>
      <c r="F735" s="57"/>
      <c r="G735" s="57"/>
      <c r="H735" s="57"/>
      <c r="I735" s="57"/>
      <c r="J735" s="57"/>
      <c r="K735" s="57"/>
      <c r="L735" s="57"/>
      <c r="M735" s="57"/>
      <c r="N735" s="57"/>
      <c r="O735" s="57"/>
      <c r="S735" s="57"/>
      <c r="T735" s="57"/>
      <c r="U735" s="128"/>
      <c r="V735" s="57"/>
      <c r="W735" s="57"/>
      <c r="X735" s="57"/>
      <c r="Y735" s="57"/>
      <c r="Z735" s="57"/>
      <c r="AA735" s="57"/>
      <c r="AB735" s="57"/>
      <c r="AC735" s="57"/>
      <c r="AD735" s="57"/>
      <c r="AE735" s="57"/>
      <c r="AF735" s="57"/>
    </row>
    <row r="736">
      <c r="D736" s="128"/>
      <c r="E736" s="321"/>
      <c r="F736" s="57"/>
      <c r="G736" s="57"/>
      <c r="H736" s="57"/>
      <c r="I736" s="57"/>
      <c r="J736" s="57"/>
      <c r="K736" s="57"/>
      <c r="L736" s="57"/>
      <c r="M736" s="57"/>
      <c r="N736" s="57"/>
      <c r="O736" s="57"/>
      <c r="S736" s="57"/>
      <c r="T736" s="57"/>
      <c r="U736" s="128"/>
      <c r="V736" s="57"/>
      <c r="W736" s="57"/>
      <c r="X736" s="57"/>
      <c r="Y736" s="57"/>
      <c r="Z736" s="57"/>
      <c r="AA736" s="57"/>
      <c r="AB736" s="57"/>
      <c r="AC736" s="57"/>
      <c r="AD736" s="57"/>
      <c r="AE736" s="57"/>
      <c r="AF736" s="57"/>
    </row>
    <row r="737">
      <c r="D737" s="128"/>
      <c r="E737" s="321"/>
      <c r="F737" s="57"/>
      <c r="G737" s="57"/>
      <c r="H737" s="57"/>
      <c r="I737" s="57"/>
      <c r="J737" s="57"/>
      <c r="K737" s="57"/>
      <c r="L737" s="57"/>
      <c r="M737" s="57"/>
      <c r="N737" s="57"/>
      <c r="O737" s="57"/>
      <c r="S737" s="57"/>
      <c r="T737" s="57"/>
      <c r="U737" s="128"/>
      <c r="V737" s="57"/>
      <c r="W737" s="57"/>
      <c r="X737" s="57"/>
      <c r="Y737" s="57"/>
      <c r="Z737" s="57"/>
      <c r="AA737" s="57"/>
      <c r="AB737" s="57"/>
      <c r="AC737" s="57"/>
      <c r="AD737" s="57"/>
      <c r="AE737" s="57"/>
      <c r="AF737" s="57"/>
    </row>
    <row r="738">
      <c r="D738" s="128"/>
      <c r="E738" s="321"/>
      <c r="F738" s="57"/>
      <c r="G738" s="57"/>
      <c r="H738" s="57"/>
      <c r="I738" s="57"/>
      <c r="J738" s="57"/>
      <c r="K738" s="57"/>
      <c r="L738" s="57"/>
      <c r="M738" s="57"/>
      <c r="N738" s="57"/>
      <c r="O738" s="57"/>
      <c r="S738" s="57"/>
      <c r="T738" s="57"/>
      <c r="U738" s="128"/>
      <c r="V738" s="57"/>
      <c r="W738" s="57"/>
      <c r="X738" s="57"/>
      <c r="Y738" s="57"/>
      <c r="Z738" s="57"/>
      <c r="AA738" s="57"/>
      <c r="AB738" s="57"/>
      <c r="AC738" s="57"/>
      <c r="AD738" s="57"/>
      <c r="AE738" s="57"/>
      <c r="AF738" s="57"/>
    </row>
    <row r="739">
      <c r="D739" s="128"/>
      <c r="E739" s="321"/>
      <c r="F739" s="57"/>
      <c r="G739" s="57"/>
      <c r="H739" s="57"/>
      <c r="I739" s="57"/>
      <c r="J739" s="57"/>
      <c r="K739" s="57"/>
      <c r="L739" s="57"/>
      <c r="M739" s="57"/>
      <c r="N739" s="57"/>
      <c r="O739" s="57"/>
      <c r="S739" s="57"/>
      <c r="T739" s="57"/>
      <c r="U739" s="128"/>
      <c r="V739" s="57"/>
      <c r="W739" s="57"/>
      <c r="X739" s="57"/>
      <c r="Y739" s="57"/>
      <c r="Z739" s="57"/>
      <c r="AA739" s="57"/>
      <c r="AB739" s="57"/>
      <c r="AC739" s="57"/>
      <c r="AD739" s="57"/>
      <c r="AE739" s="57"/>
      <c r="AF739" s="57"/>
    </row>
    <row r="740">
      <c r="D740" s="128"/>
      <c r="E740" s="321"/>
      <c r="F740" s="57"/>
      <c r="G740" s="57"/>
      <c r="H740" s="57"/>
      <c r="I740" s="57"/>
      <c r="J740" s="57"/>
      <c r="K740" s="57"/>
      <c r="L740" s="57"/>
      <c r="M740" s="57"/>
      <c r="N740" s="57"/>
      <c r="O740" s="57"/>
      <c r="S740" s="57"/>
      <c r="T740" s="57"/>
      <c r="U740" s="128"/>
      <c r="V740" s="57"/>
      <c r="W740" s="57"/>
      <c r="X740" s="57"/>
      <c r="Y740" s="57"/>
      <c r="Z740" s="57"/>
      <c r="AA740" s="57"/>
      <c r="AB740" s="57"/>
      <c r="AC740" s="57"/>
      <c r="AD740" s="57"/>
      <c r="AE740" s="57"/>
      <c r="AF740" s="57"/>
    </row>
    <row r="741">
      <c r="D741" s="128"/>
      <c r="E741" s="321"/>
      <c r="F741" s="57"/>
      <c r="G741" s="57"/>
      <c r="H741" s="57"/>
      <c r="I741" s="57"/>
      <c r="J741" s="57"/>
      <c r="K741" s="57"/>
      <c r="L741" s="57"/>
      <c r="M741" s="57"/>
      <c r="N741" s="57"/>
      <c r="O741" s="57"/>
      <c r="S741" s="57"/>
      <c r="T741" s="57"/>
      <c r="U741" s="128"/>
      <c r="V741" s="57"/>
      <c r="W741" s="57"/>
      <c r="X741" s="57"/>
      <c r="Y741" s="57"/>
      <c r="Z741" s="57"/>
      <c r="AA741" s="57"/>
      <c r="AB741" s="57"/>
      <c r="AC741" s="57"/>
      <c r="AD741" s="57"/>
      <c r="AE741" s="57"/>
      <c r="AF741" s="57"/>
    </row>
    <row r="742">
      <c r="D742" s="128"/>
      <c r="E742" s="321"/>
      <c r="F742" s="57"/>
      <c r="G742" s="57"/>
      <c r="H742" s="57"/>
      <c r="I742" s="57"/>
      <c r="J742" s="57"/>
      <c r="K742" s="57"/>
      <c r="L742" s="57"/>
      <c r="M742" s="57"/>
      <c r="N742" s="57"/>
      <c r="O742" s="57"/>
      <c r="S742" s="57"/>
      <c r="T742" s="57"/>
      <c r="U742" s="128"/>
      <c r="V742" s="57"/>
      <c r="W742" s="57"/>
      <c r="X742" s="57"/>
      <c r="Y742" s="57"/>
      <c r="Z742" s="57"/>
      <c r="AA742" s="57"/>
      <c r="AB742" s="57"/>
      <c r="AC742" s="57"/>
      <c r="AD742" s="57"/>
      <c r="AE742" s="57"/>
      <c r="AF742" s="57"/>
    </row>
    <row r="743">
      <c r="D743" s="128"/>
      <c r="E743" s="321"/>
      <c r="F743" s="57"/>
      <c r="G743" s="57"/>
      <c r="H743" s="57"/>
      <c r="I743" s="57"/>
      <c r="J743" s="57"/>
      <c r="K743" s="57"/>
      <c r="L743" s="57"/>
      <c r="M743" s="57"/>
      <c r="N743" s="57"/>
      <c r="O743" s="57"/>
      <c r="S743" s="57"/>
      <c r="T743" s="57"/>
      <c r="U743" s="128"/>
      <c r="V743" s="57"/>
      <c r="W743" s="57"/>
      <c r="X743" s="57"/>
      <c r="Y743" s="57"/>
      <c r="Z743" s="57"/>
      <c r="AA743" s="57"/>
      <c r="AB743" s="57"/>
      <c r="AC743" s="57"/>
      <c r="AD743" s="57"/>
      <c r="AE743" s="57"/>
      <c r="AF743" s="57"/>
    </row>
    <row r="744">
      <c r="D744" s="128"/>
      <c r="E744" s="321"/>
      <c r="F744" s="57"/>
      <c r="G744" s="57"/>
      <c r="H744" s="57"/>
      <c r="I744" s="57"/>
      <c r="J744" s="57"/>
      <c r="K744" s="57"/>
      <c r="L744" s="57"/>
      <c r="M744" s="57"/>
      <c r="N744" s="57"/>
      <c r="O744" s="57"/>
      <c r="S744" s="57"/>
      <c r="T744" s="57"/>
      <c r="U744" s="128"/>
      <c r="V744" s="57"/>
      <c r="W744" s="57"/>
      <c r="X744" s="57"/>
      <c r="Y744" s="57"/>
      <c r="Z744" s="57"/>
      <c r="AA744" s="57"/>
      <c r="AB744" s="57"/>
      <c r="AC744" s="57"/>
      <c r="AD744" s="57"/>
      <c r="AE744" s="57"/>
      <c r="AF744" s="57"/>
    </row>
    <row r="745">
      <c r="D745" s="128"/>
      <c r="E745" s="321"/>
      <c r="F745" s="57"/>
      <c r="G745" s="57"/>
      <c r="H745" s="57"/>
      <c r="I745" s="57"/>
      <c r="J745" s="57"/>
      <c r="K745" s="57"/>
      <c r="L745" s="57"/>
      <c r="M745" s="57"/>
      <c r="N745" s="57"/>
      <c r="O745" s="57"/>
      <c r="S745" s="57"/>
      <c r="T745" s="57"/>
      <c r="U745" s="128"/>
      <c r="V745" s="57"/>
      <c r="W745" s="57"/>
      <c r="X745" s="57"/>
      <c r="Y745" s="57"/>
      <c r="Z745" s="57"/>
      <c r="AA745" s="57"/>
      <c r="AB745" s="57"/>
      <c r="AC745" s="57"/>
      <c r="AD745" s="57"/>
      <c r="AE745" s="57"/>
      <c r="AF745" s="57"/>
    </row>
    <row r="746">
      <c r="D746" s="128"/>
      <c r="E746" s="321"/>
      <c r="F746" s="57"/>
      <c r="G746" s="57"/>
      <c r="H746" s="57"/>
      <c r="I746" s="57"/>
      <c r="J746" s="57"/>
      <c r="K746" s="57"/>
      <c r="L746" s="57"/>
      <c r="M746" s="57"/>
      <c r="N746" s="57"/>
      <c r="O746" s="57"/>
      <c r="S746" s="57"/>
      <c r="T746" s="57"/>
      <c r="U746" s="128"/>
      <c r="V746" s="57"/>
      <c r="W746" s="57"/>
      <c r="X746" s="57"/>
      <c r="Y746" s="57"/>
      <c r="Z746" s="57"/>
      <c r="AA746" s="57"/>
      <c r="AB746" s="57"/>
      <c r="AC746" s="57"/>
      <c r="AD746" s="57"/>
      <c r="AE746" s="57"/>
      <c r="AF746" s="57"/>
    </row>
    <row r="747">
      <c r="D747" s="128"/>
      <c r="E747" s="321"/>
      <c r="F747" s="57"/>
      <c r="G747" s="57"/>
      <c r="H747" s="57"/>
      <c r="I747" s="57"/>
      <c r="J747" s="57"/>
      <c r="K747" s="57"/>
      <c r="L747" s="57"/>
      <c r="M747" s="57"/>
      <c r="N747" s="57"/>
      <c r="O747" s="57"/>
      <c r="S747" s="57"/>
      <c r="T747" s="57"/>
      <c r="U747" s="128"/>
      <c r="V747" s="57"/>
      <c r="W747" s="57"/>
      <c r="X747" s="57"/>
      <c r="Y747" s="57"/>
      <c r="Z747" s="57"/>
      <c r="AA747" s="57"/>
      <c r="AB747" s="57"/>
      <c r="AC747" s="57"/>
      <c r="AD747" s="57"/>
      <c r="AE747" s="57"/>
      <c r="AF747" s="57"/>
    </row>
    <row r="748">
      <c r="D748" s="128"/>
      <c r="E748" s="321"/>
      <c r="F748" s="57"/>
      <c r="G748" s="57"/>
      <c r="H748" s="57"/>
      <c r="I748" s="57"/>
      <c r="J748" s="57"/>
      <c r="K748" s="57"/>
      <c r="L748" s="57"/>
      <c r="M748" s="57"/>
      <c r="N748" s="57"/>
      <c r="O748" s="57"/>
      <c r="S748" s="57"/>
      <c r="T748" s="57"/>
      <c r="U748" s="128"/>
      <c r="V748" s="57"/>
      <c r="W748" s="57"/>
      <c r="X748" s="57"/>
      <c r="Y748" s="57"/>
      <c r="Z748" s="57"/>
      <c r="AA748" s="57"/>
      <c r="AB748" s="57"/>
      <c r="AC748" s="57"/>
      <c r="AD748" s="57"/>
      <c r="AE748" s="57"/>
      <c r="AF748" s="57"/>
    </row>
    <row r="749">
      <c r="D749" s="128"/>
      <c r="E749" s="321"/>
      <c r="F749" s="57"/>
      <c r="G749" s="57"/>
      <c r="H749" s="57"/>
      <c r="I749" s="57"/>
      <c r="J749" s="57"/>
      <c r="K749" s="57"/>
      <c r="L749" s="57"/>
      <c r="M749" s="57"/>
      <c r="N749" s="57"/>
      <c r="O749" s="57"/>
      <c r="S749" s="57"/>
      <c r="T749" s="57"/>
      <c r="U749" s="128"/>
      <c r="V749" s="57"/>
      <c r="W749" s="57"/>
      <c r="X749" s="57"/>
      <c r="Y749" s="57"/>
      <c r="Z749" s="57"/>
      <c r="AA749" s="57"/>
      <c r="AB749" s="57"/>
      <c r="AC749" s="57"/>
      <c r="AD749" s="57"/>
      <c r="AE749" s="57"/>
      <c r="AF749" s="57"/>
    </row>
    <row r="750">
      <c r="D750" s="128"/>
      <c r="E750" s="321"/>
      <c r="F750" s="57"/>
      <c r="G750" s="57"/>
      <c r="H750" s="57"/>
      <c r="I750" s="57"/>
      <c r="J750" s="57"/>
      <c r="K750" s="57"/>
      <c r="L750" s="57"/>
      <c r="M750" s="57"/>
      <c r="N750" s="57"/>
      <c r="O750" s="57"/>
      <c r="S750" s="57"/>
      <c r="T750" s="57"/>
      <c r="U750" s="128"/>
      <c r="V750" s="57"/>
      <c r="W750" s="57"/>
      <c r="X750" s="57"/>
      <c r="Y750" s="57"/>
      <c r="Z750" s="57"/>
      <c r="AA750" s="57"/>
      <c r="AB750" s="57"/>
      <c r="AC750" s="57"/>
      <c r="AD750" s="57"/>
      <c r="AE750" s="57"/>
      <c r="AF750" s="57"/>
    </row>
    <row r="751">
      <c r="D751" s="128"/>
      <c r="E751" s="321"/>
      <c r="F751" s="57"/>
      <c r="G751" s="57"/>
      <c r="H751" s="57"/>
      <c r="I751" s="57"/>
      <c r="J751" s="57"/>
      <c r="K751" s="57"/>
      <c r="L751" s="57"/>
      <c r="M751" s="57"/>
      <c r="N751" s="57"/>
      <c r="O751" s="57"/>
      <c r="S751" s="57"/>
      <c r="T751" s="57"/>
      <c r="U751" s="128"/>
      <c r="V751" s="57"/>
      <c r="W751" s="57"/>
      <c r="X751" s="57"/>
      <c r="Y751" s="57"/>
      <c r="Z751" s="57"/>
      <c r="AA751" s="57"/>
      <c r="AB751" s="57"/>
      <c r="AC751" s="57"/>
      <c r="AD751" s="57"/>
      <c r="AE751" s="57"/>
      <c r="AF751" s="57"/>
    </row>
    <row r="752">
      <c r="D752" s="128"/>
      <c r="E752" s="321"/>
      <c r="F752" s="57"/>
      <c r="G752" s="57"/>
      <c r="H752" s="57"/>
      <c r="I752" s="57"/>
      <c r="J752" s="57"/>
      <c r="K752" s="57"/>
      <c r="L752" s="57"/>
      <c r="M752" s="57"/>
      <c r="N752" s="57"/>
      <c r="O752" s="57"/>
      <c r="S752" s="57"/>
      <c r="T752" s="57"/>
      <c r="U752" s="128"/>
      <c r="V752" s="57"/>
      <c r="W752" s="57"/>
      <c r="X752" s="57"/>
      <c r="Y752" s="57"/>
      <c r="Z752" s="57"/>
      <c r="AA752" s="57"/>
      <c r="AB752" s="57"/>
      <c r="AC752" s="57"/>
      <c r="AD752" s="57"/>
      <c r="AE752" s="57"/>
      <c r="AF752" s="57"/>
    </row>
    <row r="753">
      <c r="D753" s="128"/>
      <c r="E753" s="321"/>
      <c r="F753" s="57"/>
      <c r="G753" s="57"/>
      <c r="H753" s="57"/>
      <c r="I753" s="57"/>
      <c r="J753" s="57"/>
      <c r="K753" s="57"/>
      <c r="L753" s="57"/>
      <c r="M753" s="57"/>
      <c r="N753" s="57"/>
      <c r="O753" s="57"/>
      <c r="S753" s="57"/>
      <c r="T753" s="57"/>
      <c r="U753" s="128"/>
      <c r="V753" s="57"/>
      <c r="W753" s="57"/>
      <c r="X753" s="57"/>
      <c r="Y753" s="57"/>
      <c r="Z753" s="57"/>
      <c r="AA753" s="57"/>
      <c r="AB753" s="57"/>
      <c r="AC753" s="57"/>
      <c r="AD753" s="57"/>
      <c r="AE753" s="57"/>
      <c r="AF753" s="57"/>
    </row>
    <row r="754">
      <c r="D754" s="128"/>
      <c r="E754" s="321"/>
      <c r="F754" s="57"/>
      <c r="G754" s="57"/>
      <c r="H754" s="57"/>
      <c r="I754" s="57"/>
      <c r="J754" s="57"/>
      <c r="K754" s="57"/>
      <c r="L754" s="57"/>
      <c r="M754" s="57"/>
      <c r="N754" s="57"/>
      <c r="O754" s="57"/>
      <c r="S754" s="57"/>
      <c r="T754" s="57"/>
      <c r="U754" s="128"/>
      <c r="V754" s="57"/>
      <c r="W754" s="57"/>
      <c r="X754" s="57"/>
      <c r="Y754" s="57"/>
      <c r="Z754" s="57"/>
      <c r="AA754" s="57"/>
      <c r="AB754" s="57"/>
      <c r="AC754" s="57"/>
      <c r="AD754" s="57"/>
      <c r="AE754" s="57"/>
      <c r="AF754" s="57"/>
    </row>
    <row r="755">
      <c r="D755" s="128"/>
      <c r="E755" s="321"/>
      <c r="F755" s="57"/>
      <c r="G755" s="57"/>
      <c r="H755" s="57"/>
      <c r="I755" s="57"/>
      <c r="J755" s="57"/>
      <c r="K755" s="57"/>
      <c r="L755" s="57"/>
      <c r="M755" s="57"/>
      <c r="N755" s="57"/>
      <c r="O755" s="57"/>
      <c r="S755" s="57"/>
      <c r="T755" s="57"/>
      <c r="U755" s="128"/>
      <c r="V755" s="57"/>
      <c r="W755" s="57"/>
      <c r="X755" s="57"/>
      <c r="Y755" s="57"/>
      <c r="Z755" s="57"/>
      <c r="AA755" s="57"/>
      <c r="AB755" s="57"/>
      <c r="AC755" s="57"/>
      <c r="AD755" s="57"/>
      <c r="AE755" s="57"/>
      <c r="AF755" s="57"/>
    </row>
    <row r="756">
      <c r="D756" s="128"/>
      <c r="E756" s="321"/>
      <c r="F756" s="57"/>
      <c r="G756" s="57"/>
      <c r="H756" s="57"/>
      <c r="I756" s="57"/>
      <c r="J756" s="57"/>
      <c r="K756" s="57"/>
      <c r="L756" s="57"/>
      <c r="M756" s="57"/>
      <c r="N756" s="57"/>
      <c r="O756" s="57"/>
      <c r="S756" s="57"/>
      <c r="T756" s="57"/>
      <c r="U756" s="128"/>
      <c r="V756" s="57"/>
      <c r="W756" s="57"/>
      <c r="X756" s="57"/>
      <c r="Y756" s="57"/>
      <c r="Z756" s="57"/>
      <c r="AA756" s="57"/>
      <c r="AB756" s="57"/>
      <c r="AC756" s="57"/>
      <c r="AD756" s="57"/>
      <c r="AE756" s="57"/>
      <c r="AF756" s="57"/>
    </row>
    <row r="757">
      <c r="D757" s="128"/>
      <c r="E757" s="321"/>
      <c r="F757" s="57"/>
      <c r="G757" s="57"/>
      <c r="H757" s="57"/>
      <c r="I757" s="57"/>
      <c r="J757" s="57"/>
      <c r="K757" s="57"/>
      <c r="L757" s="57"/>
      <c r="M757" s="57"/>
      <c r="N757" s="57"/>
      <c r="O757" s="57"/>
      <c r="S757" s="57"/>
      <c r="T757" s="57"/>
      <c r="U757" s="128"/>
      <c r="V757" s="57"/>
      <c r="W757" s="57"/>
      <c r="X757" s="57"/>
      <c r="Y757" s="57"/>
      <c r="Z757" s="57"/>
      <c r="AA757" s="57"/>
      <c r="AB757" s="57"/>
      <c r="AC757" s="57"/>
      <c r="AD757" s="57"/>
      <c r="AE757" s="57"/>
      <c r="AF757" s="57"/>
    </row>
    <row r="758">
      <c r="D758" s="128"/>
      <c r="E758" s="321"/>
      <c r="F758" s="57"/>
      <c r="G758" s="57"/>
      <c r="H758" s="57"/>
      <c r="I758" s="57"/>
      <c r="J758" s="57"/>
      <c r="K758" s="57"/>
      <c r="L758" s="57"/>
      <c r="M758" s="57"/>
      <c r="N758" s="57"/>
      <c r="O758" s="57"/>
      <c r="S758" s="57"/>
      <c r="T758" s="57"/>
      <c r="U758" s="128"/>
      <c r="V758" s="57"/>
      <c r="W758" s="57"/>
      <c r="X758" s="57"/>
      <c r="Y758" s="57"/>
      <c r="Z758" s="57"/>
      <c r="AA758" s="57"/>
      <c r="AB758" s="57"/>
      <c r="AC758" s="57"/>
      <c r="AD758" s="57"/>
      <c r="AE758" s="57"/>
      <c r="AF758" s="57"/>
    </row>
    <row r="759">
      <c r="D759" s="128"/>
      <c r="E759" s="321"/>
      <c r="F759" s="57"/>
      <c r="G759" s="57"/>
      <c r="H759" s="57"/>
      <c r="I759" s="57"/>
      <c r="J759" s="57"/>
      <c r="K759" s="57"/>
      <c r="L759" s="57"/>
      <c r="M759" s="57"/>
      <c r="N759" s="57"/>
      <c r="O759" s="57"/>
      <c r="S759" s="57"/>
      <c r="T759" s="57"/>
      <c r="U759" s="128"/>
      <c r="V759" s="57"/>
      <c r="W759" s="57"/>
      <c r="X759" s="57"/>
      <c r="Y759" s="57"/>
      <c r="Z759" s="57"/>
      <c r="AA759" s="57"/>
      <c r="AB759" s="57"/>
      <c r="AC759" s="57"/>
      <c r="AD759" s="57"/>
      <c r="AE759" s="57"/>
      <c r="AF759" s="57"/>
    </row>
    <row r="760">
      <c r="D760" s="128"/>
      <c r="E760" s="321"/>
      <c r="F760" s="57"/>
      <c r="G760" s="57"/>
      <c r="H760" s="57"/>
      <c r="I760" s="57"/>
      <c r="J760" s="57"/>
      <c r="K760" s="57"/>
      <c r="L760" s="57"/>
      <c r="M760" s="57"/>
      <c r="N760" s="57"/>
      <c r="O760" s="57"/>
      <c r="S760" s="57"/>
      <c r="T760" s="57"/>
      <c r="U760" s="128"/>
      <c r="V760" s="57"/>
      <c r="W760" s="57"/>
      <c r="X760" s="57"/>
      <c r="Y760" s="57"/>
      <c r="Z760" s="57"/>
      <c r="AA760" s="57"/>
      <c r="AB760" s="57"/>
      <c r="AC760" s="57"/>
      <c r="AD760" s="57"/>
      <c r="AE760" s="57"/>
      <c r="AF760" s="57"/>
    </row>
    <row r="761">
      <c r="D761" s="128"/>
      <c r="E761" s="321"/>
      <c r="F761" s="57"/>
      <c r="G761" s="57"/>
      <c r="H761" s="57"/>
      <c r="I761" s="57"/>
      <c r="J761" s="57"/>
      <c r="K761" s="57"/>
      <c r="L761" s="57"/>
      <c r="M761" s="57"/>
      <c r="N761" s="57"/>
      <c r="O761" s="57"/>
      <c r="S761" s="57"/>
      <c r="T761" s="57"/>
      <c r="U761" s="128"/>
      <c r="V761" s="57"/>
      <c r="W761" s="57"/>
      <c r="X761" s="57"/>
      <c r="Y761" s="57"/>
      <c r="Z761" s="57"/>
      <c r="AA761" s="57"/>
      <c r="AB761" s="57"/>
      <c r="AC761" s="57"/>
      <c r="AD761" s="57"/>
      <c r="AE761" s="57"/>
      <c r="AF761" s="57"/>
    </row>
    <row r="762">
      <c r="D762" s="128"/>
      <c r="E762" s="321"/>
      <c r="F762" s="57"/>
      <c r="G762" s="57"/>
      <c r="H762" s="57"/>
      <c r="I762" s="57"/>
      <c r="J762" s="57"/>
      <c r="K762" s="57"/>
      <c r="L762" s="57"/>
      <c r="M762" s="57"/>
      <c r="N762" s="57"/>
      <c r="O762" s="57"/>
      <c r="S762" s="57"/>
      <c r="T762" s="57"/>
      <c r="U762" s="128"/>
      <c r="V762" s="57"/>
      <c r="W762" s="57"/>
      <c r="X762" s="57"/>
      <c r="Y762" s="57"/>
      <c r="Z762" s="57"/>
      <c r="AA762" s="57"/>
      <c r="AB762" s="57"/>
      <c r="AC762" s="57"/>
      <c r="AD762" s="57"/>
      <c r="AE762" s="57"/>
      <c r="AF762" s="57"/>
    </row>
    <row r="763">
      <c r="D763" s="128"/>
      <c r="E763" s="321"/>
      <c r="F763" s="57"/>
      <c r="G763" s="57"/>
      <c r="H763" s="57"/>
      <c r="I763" s="57"/>
      <c r="J763" s="57"/>
      <c r="K763" s="57"/>
      <c r="L763" s="57"/>
      <c r="M763" s="57"/>
      <c r="N763" s="57"/>
      <c r="O763" s="57"/>
      <c r="S763" s="57"/>
      <c r="T763" s="57"/>
      <c r="U763" s="128"/>
      <c r="V763" s="57"/>
      <c r="W763" s="57"/>
      <c r="X763" s="57"/>
      <c r="Y763" s="57"/>
      <c r="Z763" s="57"/>
      <c r="AA763" s="57"/>
      <c r="AB763" s="57"/>
      <c r="AC763" s="57"/>
      <c r="AD763" s="57"/>
      <c r="AE763" s="57"/>
      <c r="AF763" s="57"/>
    </row>
    <row r="764">
      <c r="D764" s="128"/>
      <c r="E764" s="321"/>
      <c r="F764" s="57"/>
      <c r="G764" s="57"/>
      <c r="H764" s="57"/>
      <c r="I764" s="57"/>
      <c r="J764" s="57"/>
      <c r="K764" s="57"/>
      <c r="L764" s="57"/>
      <c r="M764" s="57"/>
      <c r="N764" s="57"/>
      <c r="O764" s="57"/>
      <c r="S764" s="57"/>
      <c r="T764" s="57"/>
      <c r="U764" s="128"/>
      <c r="V764" s="57"/>
      <c r="W764" s="57"/>
      <c r="X764" s="57"/>
      <c r="Y764" s="57"/>
      <c r="Z764" s="57"/>
      <c r="AA764" s="57"/>
      <c r="AB764" s="57"/>
      <c r="AC764" s="57"/>
      <c r="AD764" s="57"/>
      <c r="AE764" s="57"/>
      <c r="AF764" s="57"/>
    </row>
    <row r="765">
      <c r="D765" s="128"/>
      <c r="E765" s="321"/>
      <c r="F765" s="57"/>
      <c r="G765" s="57"/>
      <c r="H765" s="57"/>
      <c r="I765" s="57"/>
      <c r="J765" s="57"/>
      <c r="K765" s="57"/>
      <c r="L765" s="57"/>
      <c r="M765" s="57"/>
      <c r="N765" s="57"/>
      <c r="O765" s="57"/>
      <c r="S765" s="57"/>
      <c r="T765" s="57"/>
      <c r="U765" s="128"/>
      <c r="V765" s="57"/>
      <c r="W765" s="57"/>
      <c r="X765" s="57"/>
      <c r="Y765" s="57"/>
      <c r="Z765" s="57"/>
      <c r="AA765" s="57"/>
      <c r="AB765" s="57"/>
      <c r="AC765" s="57"/>
      <c r="AD765" s="57"/>
      <c r="AE765" s="57"/>
      <c r="AF765" s="57"/>
    </row>
    <row r="766">
      <c r="D766" s="128"/>
      <c r="E766" s="321"/>
      <c r="F766" s="57"/>
      <c r="G766" s="57"/>
      <c r="H766" s="57"/>
      <c r="I766" s="57"/>
      <c r="J766" s="57"/>
      <c r="K766" s="57"/>
      <c r="L766" s="57"/>
      <c r="M766" s="57"/>
      <c r="N766" s="57"/>
      <c r="O766" s="57"/>
      <c r="S766" s="57"/>
      <c r="T766" s="57"/>
      <c r="U766" s="128"/>
      <c r="V766" s="57"/>
      <c r="W766" s="57"/>
      <c r="X766" s="57"/>
      <c r="Y766" s="57"/>
      <c r="Z766" s="57"/>
      <c r="AA766" s="57"/>
      <c r="AB766" s="57"/>
      <c r="AC766" s="57"/>
      <c r="AD766" s="57"/>
      <c r="AE766" s="57"/>
      <c r="AF766" s="57"/>
    </row>
    <row r="767">
      <c r="D767" s="128"/>
      <c r="E767" s="321"/>
      <c r="F767" s="57"/>
      <c r="G767" s="57"/>
      <c r="H767" s="57"/>
      <c r="I767" s="57"/>
      <c r="J767" s="57"/>
      <c r="K767" s="57"/>
      <c r="L767" s="57"/>
      <c r="M767" s="57"/>
      <c r="N767" s="57"/>
      <c r="O767" s="57"/>
      <c r="S767" s="57"/>
      <c r="T767" s="57"/>
      <c r="U767" s="128"/>
      <c r="V767" s="57"/>
      <c r="W767" s="57"/>
      <c r="X767" s="57"/>
      <c r="Y767" s="57"/>
      <c r="Z767" s="57"/>
      <c r="AA767" s="57"/>
      <c r="AB767" s="57"/>
      <c r="AC767" s="57"/>
      <c r="AD767" s="57"/>
      <c r="AE767" s="57"/>
      <c r="AF767" s="57"/>
    </row>
    <row r="768">
      <c r="D768" s="128"/>
      <c r="E768" s="321"/>
      <c r="F768" s="57"/>
      <c r="G768" s="57"/>
      <c r="H768" s="57"/>
      <c r="I768" s="57"/>
      <c r="J768" s="57"/>
      <c r="K768" s="57"/>
      <c r="L768" s="57"/>
      <c r="M768" s="57"/>
      <c r="N768" s="57"/>
      <c r="O768" s="57"/>
      <c r="S768" s="57"/>
      <c r="T768" s="57"/>
      <c r="U768" s="128"/>
      <c r="V768" s="57"/>
      <c r="W768" s="57"/>
      <c r="X768" s="57"/>
      <c r="Y768" s="57"/>
      <c r="Z768" s="57"/>
      <c r="AA768" s="57"/>
      <c r="AB768" s="57"/>
      <c r="AC768" s="57"/>
      <c r="AD768" s="57"/>
      <c r="AE768" s="57"/>
      <c r="AF768" s="57"/>
    </row>
    <row r="769">
      <c r="D769" s="128"/>
      <c r="E769" s="321"/>
      <c r="F769" s="57"/>
      <c r="G769" s="57"/>
      <c r="H769" s="57"/>
      <c r="I769" s="57"/>
      <c r="J769" s="57"/>
      <c r="K769" s="57"/>
      <c r="L769" s="57"/>
      <c r="M769" s="57"/>
      <c r="N769" s="57"/>
      <c r="O769" s="57"/>
      <c r="S769" s="57"/>
      <c r="T769" s="57"/>
      <c r="U769" s="128"/>
      <c r="V769" s="57"/>
      <c r="W769" s="57"/>
      <c r="X769" s="57"/>
      <c r="Y769" s="57"/>
      <c r="Z769" s="57"/>
      <c r="AA769" s="57"/>
      <c r="AB769" s="57"/>
      <c r="AC769" s="57"/>
      <c r="AD769" s="57"/>
      <c r="AE769" s="57"/>
      <c r="AF769" s="57"/>
    </row>
    <row r="770">
      <c r="D770" s="128"/>
      <c r="E770" s="321"/>
      <c r="F770" s="57"/>
      <c r="G770" s="57"/>
      <c r="H770" s="57"/>
      <c r="I770" s="57"/>
      <c r="J770" s="57"/>
      <c r="K770" s="57"/>
      <c r="L770" s="57"/>
      <c r="M770" s="57"/>
      <c r="N770" s="57"/>
      <c r="O770" s="57"/>
      <c r="S770" s="57"/>
      <c r="T770" s="57"/>
      <c r="U770" s="128"/>
      <c r="V770" s="57"/>
      <c r="W770" s="57"/>
      <c r="X770" s="57"/>
      <c r="Y770" s="57"/>
      <c r="Z770" s="57"/>
      <c r="AA770" s="57"/>
      <c r="AB770" s="57"/>
      <c r="AC770" s="57"/>
      <c r="AD770" s="57"/>
      <c r="AE770" s="57"/>
      <c r="AF770" s="57"/>
    </row>
    <row r="771">
      <c r="D771" s="128"/>
      <c r="E771" s="321"/>
      <c r="F771" s="57"/>
      <c r="G771" s="57"/>
      <c r="H771" s="57"/>
      <c r="I771" s="57"/>
      <c r="J771" s="57"/>
      <c r="K771" s="57"/>
      <c r="L771" s="57"/>
      <c r="M771" s="57"/>
      <c r="N771" s="57"/>
      <c r="O771" s="57"/>
      <c r="S771" s="57"/>
      <c r="T771" s="57"/>
      <c r="U771" s="128"/>
      <c r="V771" s="57"/>
      <c r="W771" s="57"/>
      <c r="X771" s="57"/>
      <c r="Y771" s="57"/>
      <c r="Z771" s="57"/>
      <c r="AA771" s="57"/>
      <c r="AB771" s="57"/>
      <c r="AC771" s="57"/>
      <c r="AD771" s="57"/>
      <c r="AE771" s="57"/>
      <c r="AF771" s="57"/>
    </row>
    <row r="772">
      <c r="D772" s="128"/>
      <c r="E772" s="321"/>
      <c r="F772" s="57"/>
      <c r="G772" s="57"/>
      <c r="H772" s="57"/>
      <c r="I772" s="57"/>
      <c r="J772" s="57"/>
      <c r="K772" s="57"/>
      <c r="L772" s="57"/>
      <c r="M772" s="57"/>
      <c r="N772" s="57"/>
      <c r="O772" s="57"/>
      <c r="S772" s="57"/>
      <c r="T772" s="57"/>
      <c r="U772" s="128"/>
      <c r="V772" s="57"/>
      <c r="W772" s="57"/>
      <c r="X772" s="57"/>
      <c r="Y772" s="57"/>
      <c r="Z772" s="57"/>
      <c r="AA772" s="57"/>
      <c r="AB772" s="57"/>
      <c r="AC772" s="57"/>
      <c r="AD772" s="57"/>
      <c r="AE772" s="57"/>
      <c r="AF772" s="57"/>
    </row>
    <row r="773">
      <c r="D773" s="128"/>
      <c r="E773" s="321"/>
      <c r="F773" s="57"/>
      <c r="G773" s="57"/>
      <c r="H773" s="57"/>
      <c r="I773" s="57"/>
      <c r="J773" s="57"/>
      <c r="K773" s="57"/>
      <c r="L773" s="57"/>
      <c r="M773" s="57"/>
      <c r="N773" s="57"/>
      <c r="O773" s="57"/>
      <c r="S773" s="57"/>
      <c r="T773" s="57"/>
      <c r="U773" s="128"/>
      <c r="V773" s="57"/>
      <c r="W773" s="57"/>
      <c r="X773" s="57"/>
      <c r="Y773" s="57"/>
      <c r="Z773" s="57"/>
      <c r="AA773" s="57"/>
      <c r="AB773" s="57"/>
      <c r="AC773" s="57"/>
      <c r="AD773" s="57"/>
      <c r="AE773" s="57"/>
      <c r="AF773" s="57"/>
    </row>
    <row r="774">
      <c r="D774" s="128"/>
      <c r="E774" s="321"/>
      <c r="F774" s="57"/>
      <c r="G774" s="57"/>
      <c r="H774" s="57"/>
      <c r="I774" s="57"/>
      <c r="J774" s="57"/>
      <c r="K774" s="57"/>
      <c r="L774" s="57"/>
      <c r="M774" s="57"/>
      <c r="N774" s="57"/>
      <c r="O774" s="57"/>
      <c r="S774" s="57"/>
      <c r="T774" s="57"/>
      <c r="U774" s="128"/>
      <c r="V774" s="57"/>
      <c r="W774" s="57"/>
      <c r="X774" s="57"/>
      <c r="Y774" s="57"/>
      <c r="Z774" s="57"/>
      <c r="AA774" s="57"/>
      <c r="AB774" s="57"/>
      <c r="AC774" s="57"/>
      <c r="AD774" s="57"/>
      <c r="AE774" s="57"/>
      <c r="AF774" s="57"/>
    </row>
    <row r="775">
      <c r="D775" s="128"/>
      <c r="E775" s="321"/>
      <c r="F775" s="57"/>
      <c r="G775" s="57"/>
      <c r="H775" s="57"/>
      <c r="I775" s="57"/>
      <c r="J775" s="57"/>
      <c r="K775" s="57"/>
      <c r="L775" s="57"/>
      <c r="M775" s="57"/>
      <c r="N775" s="57"/>
      <c r="O775" s="57"/>
      <c r="S775" s="57"/>
      <c r="T775" s="57"/>
      <c r="U775" s="128"/>
      <c r="V775" s="57"/>
      <c r="W775" s="57"/>
      <c r="X775" s="57"/>
      <c r="Y775" s="57"/>
      <c r="Z775" s="57"/>
      <c r="AA775" s="57"/>
      <c r="AB775" s="57"/>
      <c r="AC775" s="57"/>
      <c r="AD775" s="57"/>
      <c r="AE775" s="57"/>
      <c r="AF775" s="57"/>
    </row>
    <row r="776">
      <c r="D776" s="128"/>
      <c r="E776" s="321"/>
      <c r="F776" s="57"/>
      <c r="G776" s="57"/>
      <c r="H776" s="57"/>
      <c r="I776" s="57"/>
      <c r="J776" s="57"/>
      <c r="K776" s="57"/>
      <c r="L776" s="57"/>
      <c r="M776" s="57"/>
      <c r="N776" s="57"/>
      <c r="O776" s="57"/>
      <c r="S776" s="57"/>
      <c r="T776" s="57"/>
      <c r="U776" s="128"/>
      <c r="V776" s="57"/>
      <c r="W776" s="57"/>
      <c r="X776" s="57"/>
      <c r="Y776" s="57"/>
      <c r="Z776" s="57"/>
      <c r="AA776" s="57"/>
      <c r="AB776" s="57"/>
      <c r="AC776" s="57"/>
      <c r="AD776" s="57"/>
      <c r="AE776" s="57"/>
      <c r="AF776" s="57"/>
    </row>
    <row r="777">
      <c r="D777" s="128"/>
      <c r="E777" s="321"/>
      <c r="F777" s="57"/>
      <c r="G777" s="57"/>
      <c r="H777" s="57"/>
      <c r="I777" s="57"/>
      <c r="J777" s="57"/>
      <c r="K777" s="57"/>
      <c r="L777" s="57"/>
      <c r="M777" s="57"/>
      <c r="N777" s="57"/>
      <c r="O777" s="57"/>
      <c r="S777" s="57"/>
      <c r="T777" s="57"/>
      <c r="U777" s="128"/>
      <c r="V777" s="57"/>
      <c r="W777" s="57"/>
      <c r="X777" s="57"/>
      <c r="Y777" s="57"/>
      <c r="Z777" s="57"/>
      <c r="AA777" s="57"/>
      <c r="AB777" s="57"/>
      <c r="AC777" s="57"/>
      <c r="AD777" s="57"/>
      <c r="AE777" s="57"/>
      <c r="AF777" s="57"/>
    </row>
    <row r="778">
      <c r="D778" s="128"/>
      <c r="E778" s="321"/>
      <c r="F778" s="57"/>
      <c r="G778" s="57"/>
      <c r="H778" s="57"/>
      <c r="I778" s="57"/>
      <c r="J778" s="57"/>
      <c r="K778" s="57"/>
      <c r="L778" s="57"/>
      <c r="M778" s="57"/>
      <c r="N778" s="57"/>
      <c r="O778" s="57"/>
      <c r="S778" s="57"/>
      <c r="T778" s="57"/>
      <c r="U778" s="128"/>
      <c r="V778" s="57"/>
      <c r="W778" s="57"/>
      <c r="X778" s="57"/>
      <c r="Y778" s="57"/>
      <c r="Z778" s="57"/>
      <c r="AA778" s="57"/>
      <c r="AB778" s="57"/>
      <c r="AC778" s="57"/>
      <c r="AD778" s="57"/>
      <c r="AE778" s="57"/>
      <c r="AF778" s="57"/>
    </row>
    <row r="779">
      <c r="D779" s="128"/>
      <c r="E779" s="321"/>
      <c r="F779" s="57"/>
      <c r="G779" s="57"/>
      <c r="H779" s="57"/>
      <c r="I779" s="57"/>
      <c r="J779" s="57"/>
      <c r="K779" s="57"/>
      <c r="L779" s="57"/>
      <c r="M779" s="57"/>
      <c r="N779" s="57"/>
      <c r="O779" s="57"/>
      <c r="S779" s="57"/>
      <c r="T779" s="57"/>
      <c r="U779" s="128"/>
      <c r="V779" s="57"/>
      <c r="W779" s="57"/>
      <c r="X779" s="57"/>
      <c r="Y779" s="57"/>
      <c r="Z779" s="57"/>
      <c r="AA779" s="57"/>
      <c r="AB779" s="57"/>
      <c r="AC779" s="57"/>
      <c r="AD779" s="57"/>
      <c r="AE779" s="57"/>
      <c r="AF779" s="57"/>
    </row>
    <row r="780">
      <c r="D780" s="128"/>
      <c r="E780" s="321"/>
      <c r="F780" s="57"/>
      <c r="G780" s="57"/>
      <c r="H780" s="57"/>
      <c r="I780" s="57"/>
      <c r="J780" s="57"/>
      <c r="K780" s="57"/>
      <c r="L780" s="57"/>
      <c r="M780" s="57"/>
      <c r="N780" s="57"/>
      <c r="O780" s="57"/>
      <c r="S780" s="57"/>
      <c r="T780" s="57"/>
      <c r="U780" s="128"/>
      <c r="V780" s="57"/>
      <c r="W780" s="57"/>
      <c r="X780" s="57"/>
      <c r="Y780" s="57"/>
      <c r="Z780" s="57"/>
      <c r="AA780" s="57"/>
      <c r="AB780" s="57"/>
      <c r="AC780" s="57"/>
      <c r="AD780" s="57"/>
      <c r="AE780" s="57"/>
      <c r="AF780" s="57"/>
    </row>
    <row r="781">
      <c r="D781" s="128"/>
      <c r="E781" s="321"/>
      <c r="F781" s="57"/>
      <c r="G781" s="57"/>
      <c r="H781" s="57"/>
      <c r="I781" s="57"/>
      <c r="J781" s="57"/>
      <c r="K781" s="57"/>
      <c r="L781" s="57"/>
      <c r="M781" s="57"/>
      <c r="N781" s="57"/>
      <c r="O781" s="57"/>
      <c r="S781" s="57"/>
      <c r="T781" s="57"/>
      <c r="U781" s="128"/>
      <c r="V781" s="57"/>
      <c r="W781" s="57"/>
      <c r="X781" s="57"/>
      <c r="Y781" s="57"/>
      <c r="Z781" s="57"/>
      <c r="AA781" s="57"/>
      <c r="AB781" s="57"/>
      <c r="AC781" s="57"/>
      <c r="AD781" s="57"/>
      <c r="AE781" s="57"/>
      <c r="AF781" s="57"/>
    </row>
    <row r="782">
      <c r="D782" s="128"/>
      <c r="E782" s="321"/>
      <c r="F782" s="57"/>
      <c r="G782" s="57"/>
      <c r="H782" s="57"/>
      <c r="I782" s="57"/>
      <c r="J782" s="57"/>
      <c r="K782" s="57"/>
      <c r="L782" s="57"/>
      <c r="M782" s="57"/>
      <c r="N782" s="57"/>
      <c r="O782" s="57"/>
      <c r="S782" s="57"/>
      <c r="T782" s="57"/>
      <c r="U782" s="128"/>
      <c r="V782" s="57"/>
      <c r="W782" s="57"/>
      <c r="X782" s="57"/>
      <c r="Y782" s="57"/>
      <c r="Z782" s="57"/>
      <c r="AA782" s="57"/>
      <c r="AB782" s="57"/>
      <c r="AC782" s="57"/>
      <c r="AD782" s="57"/>
      <c r="AE782" s="57"/>
      <c r="AF782" s="57"/>
    </row>
    <row r="783">
      <c r="D783" s="128"/>
      <c r="E783" s="321"/>
      <c r="F783" s="57"/>
      <c r="G783" s="57"/>
      <c r="H783" s="57"/>
      <c r="I783" s="57"/>
      <c r="J783" s="57"/>
      <c r="K783" s="57"/>
      <c r="L783" s="57"/>
      <c r="M783" s="57"/>
      <c r="N783" s="57"/>
      <c r="O783" s="57"/>
      <c r="S783" s="57"/>
      <c r="T783" s="57"/>
      <c r="U783" s="128"/>
      <c r="V783" s="57"/>
      <c r="W783" s="57"/>
      <c r="X783" s="57"/>
      <c r="Y783" s="57"/>
      <c r="Z783" s="57"/>
      <c r="AA783" s="57"/>
      <c r="AB783" s="57"/>
      <c r="AC783" s="57"/>
      <c r="AD783" s="57"/>
      <c r="AE783" s="57"/>
      <c r="AF783" s="57"/>
    </row>
    <row r="784">
      <c r="D784" s="128"/>
      <c r="E784" s="321"/>
      <c r="F784" s="57"/>
      <c r="G784" s="57"/>
      <c r="H784" s="57"/>
      <c r="I784" s="57"/>
      <c r="J784" s="57"/>
      <c r="K784" s="57"/>
      <c r="L784" s="57"/>
      <c r="M784" s="57"/>
      <c r="N784" s="57"/>
      <c r="O784" s="57"/>
      <c r="S784" s="57"/>
      <c r="T784" s="57"/>
      <c r="U784" s="128"/>
      <c r="V784" s="57"/>
      <c r="W784" s="57"/>
      <c r="X784" s="57"/>
      <c r="Y784" s="57"/>
      <c r="Z784" s="57"/>
      <c r="AA784" s="57"/>
      <c r="AB784" s="57"/>
      <c r="AC784" s="57"/>
      <c r="AD784" s="57"/>
      <c r="AE784" s="57"/>
      <c r="AF784" s="57"/>
    </row>
    <row r="785">
      <c r="D785" s="128"/>
      <c r="E785" s="321"/>
      <c r="F785" s="57"/>
      <c r="G785" s="57"/>
      <c r="H785" s="57"/>
      <c r="I785" s="57"/>
      <c r="J785" s="57"/>
      <c r="K785" s="57"/>
      <c r="L785" s="57"/>
      <c r="M785" s="57"/>
      <c r="N785" s="57"/>
      <c r="O785" s="57"/>
      <c r="S785" s="57"/>
      <c r="T785" s="57"/>
      <c r="U785" s="128"/>
      <c r="V785" s="57"/>
      <c r="W785" s="57"/>
      <c r="X785" s="57"/>
      <c r="Y785" s="57"/>
      <c r="Z785" s="57"/>
      <c r="AA785" s="57"/>
      <c r="AB785" s="57"/>
      <c r="AC785" s="57"/>
      <c r="AD785" s="57"/>
      <c r="AE785" s="57"/>
      <c r="AF785" s="57"/>
    </row>
    <row r="786">
      <c r="D786" s="128"/>
      <c r="E786" s="321"/>
      <c r="F786" s="57"/>
      <c r="G786" s="57"/>
      <c r="H786" s="57"/>
      <c r="I786" s="57"/>
      <c r="J786" s="57"/>
      <c r="K786" s="57"/>
      <c r="L786" s="57"/>
      <c r="M786" s="57"/>
      <c r="N786" s="57"/>
      <c r="O786" s="57"/>
      <c r="S786" s="57"/>
      <c r="T786" s="57"/>
      <c r="U786" s="128"/>
      <c r="V786" s="57"/>
      <c r="W786" s="57"/>
      <c r="X786" s="57"/>
      <c r="Y786" s="57"/>
      <c r="Z786" s="57"/>
      <c r="AA786" s="57"/>
      <c r="AB786" s="57"/>
      <c r="AC786" s="57"/>
      <c r="AD786" s="57"/>
      <c r="AE786" s="57"/>
      <c r="AF786" s="57"/>
    </row>
    <row r="787">
      <c r="D787" s="128"/>
      <c r="E787" s="321"/>
      <c r="F787" s="57"/>
      <c r="G787" s="57"/>
      <c r="H787" s="57"/>
      <c r="I787" s="57"/>
      <c r="J787" s="57"/>
      <c r="K787" s="57"/>
      <c r="L787" s="57"/>
      <c r="M787" s="57"/>
      <c r="N787" s="57"/>
      <c r="O787" s="57"/>
      <c r="S787" s="57"/>
      <c r="T787" s="57"/>
      <c r="U787" s="128"/>
      <c r="V787" s="57"/>
      <c r="W787" s="57"/>
      <c r="X787" s="57"/>
      <c r="Y787" s="57"/>
      <c r="Z787" s="57"/>
      <c r="AA787" s="57"/>
      <c r="AB787" s="57"/>
      <c r="AC787" s="57"/>
      <c r="AD787" s="57"/>
      <c r="AE787" s="57"/>
      <c r="AF787" s="57"/>
    </row>
    <row r="788">
      <c r="D788" s="128"/>
      <c r="E788" s="321"/>
      <c r="F788" s="57"/>
      <c r="G788" s="57"/>
      <c r="H788" s="57"/>
      <c r="I788" s="57"/>
      <c r="J788" s="57"/>
      <c r="K788" s="57"/>
      <c r="L788" s="57"/>
      <c r="M788" s="57"/>
      <c r="N788" s="57"/>
      <c r="O788" s="57"/>
      <c r="S788" s="57"/>
      <c r="T788" s="57"/>
      <c r="U788" s="128"/>
      <c r="V788" s="57"/>
      <c r="W788" s="57"/>
      <c r="X788" s="57"/>
      <c r="Y788" s="57"/>
      <c r="Z788" s="57"/>
      <c r="AA788" s="57"/>
      <c r="AB788" s="57"/>
      <c r="AC788" s="57"/>
      <c r="AD788" s="57"/>
      <c r="AE788" s="57"/>
      <c r="AF788" s="57"/>
    </row>
    <row r="789">
      <c r="D789" s="128"/>
      <c r="E789" s="321"/>
      <c r="F789" s="57"/>
      <c r="G789" s="57"/>
      <c r="H789" s="57"/>
      <c r="I789" s="57"/>
      <c r="J789" s="57"/>
      <c r="K789" s="57"/>
      <c r="L789" s="57"/>
      <c r="M789" s="57"/>
      <c r="N789" s="57"/>
      <c r="O789" s="57"/>
      <c r="S789" s="57"/>
      <c r="T789" s="57"/>
      <c r="U789" s="128"/>
      <c r="V789" s="57"/>
      <c r="W789" s="57"/>
      <c r="X789" s="57"/>
      <c r="Y789" s="57"/>
      <c r="Z789" s="57"/>
      <c r="AA789" s="57"/>
      <c r="AB789" s="57"/>
      <c r="AC789" s="57"/>
      <c r="AD789" s="57"/>
      <c r="AE789" s="57"/>
      <c r="AF789" s="57"/>
    </row>
    <row r="790">
      <c r="D790" s="128"/>
      <c r="E790" s="321"/>
      <c r="F790" s="57"/>
      <c r="G790" s="57"/>
      <c r="H790" s="57"/>
      <c r="I790" s="57"/>
      <c r="J790" s="57"/>
      <c r="K790" s="57"/>
      <c r="L790" s="57"/>
      <c r="M790" s="57"/>
      <c r="N790" s="57"/>
      <c r="O790" s="57"/>
      <c r="S790" s="57"/>
      <c r="T790" s="57"/>
      <c r="U790" s="128"/>
      <c r="V790" s="57"/>
      <c r="W790" s="57"/>
      <c r="X790" s="57"/>
      <c r="Y790" s="57"/>
      <c r="Z790" s="57"/>
      <c r="AA790" s="57"/>
      <c r="AB790" s="57"/>
      <c r="AC790" s="57"/>
      <c r="AD790" s="57"/>
      <c r="AE790" s="57"/>
      <c r="AF790" s="57"/>
    </row>
    <row r="791">
      <c r="D791" s="128"/>
      <c r="E791" s="321"/>
      <c r="F791" s="57"/>
      <c r="G791" s="57"/>
      <c r="H791" s="57"/>
      <c r="I791" s="57"/>
      <c r="J791" s="57"/>
      <c r="K791" s="57"/>
      <c r="L791" s="57"/>
      <c r="M791" s="57"/>
      <c r="N791" s="57"/>
      <c r="O791" s="57"/>
      <c r="S791" s="57"/>
      <c r="T791" s="57"/>
      <c r="U791" s="128"/>
      <c r="V791" s="57"/>
      <c r="W791" s="57"/>
      <c r="X791" s="57"/>
      <c r="Y791" s="57"/>
      <c r="Z791" s="57"/>
      <c r="AA791" s="57"/>
      <c r="AB791" s="57"/>
      <c r="AC791" s="57"/>
      <c r="AD791" s="57"/>
      <c r="AE791" s="57"/>
      <c r="AF791" s="57"/>
    </row>
    <row r="792">
      <c r="D792" s="128"/>
      <c r="E792" s="321"/>
      <c r="F792" s="57"/>
      <c r="G792" s="57"/>
      <c r="H792" s="57"/>
      <c r="I792" s="57"/>
      <c r="J792" s="57"/>
      <c r="K792" s="57"/>
      <c r="L792" s="57"/>
      <c r="M792" s="57"/>
      <c r="N792" s="57"/>
      <c r="O792" s="57"/>
      <c r="S792" s="57"/>
      <c r="T792" s="57"/>
      <c r="U792" s="128"/>
      <c r="V792" s="57"/>
      <c r="W792" s="57"/>
      <c r="X792" s="57"/>
      <c r="Y792" s="57"/>
      <c r="Z792" s="57"/>
      <c r="AA792" s="57"/>
      <c r="AB792" s="57"/>
      <c r="AC792" s="57"/>
      <c r="AD792" s="57"/>
      <c r="AE792" s="57"/>
      <c r="AF792" s="57"/>
    </row>
    <row r="793">
      <c r="D793" s="128"/>
      <c r="E793" s="321"/>
      <c r="F793" s="57"/>
      <c r="G793" s="57"/>
      <c r="H793" s="57"/>
      <c r="I793" s="57"/>
      <c r="J793" s="57"/>
      <c r="K793" s="57"/>
      <c r="L793" s="57"/>
      <c r="M793" s="57"/>
      <c r="N793" s="57"/>
      <c r="O793" s="57"/>
      <c r="S793" s="57"/>
      <c r="T793" s="57"/>
      <c r="U793" s="128"/>
      <c r="V793" s="57"/>
      <c r="W793" s="57"/>
      <c r="X793" s="57"/>
      <c r="Y793" s="57"/>
      <c r="Z793" s="57"/>
      <c r="AA793" s="57"/>
      <c r="AB793" s="57"/>
      <c r="AC793" s="57"/>
      <c r="AD793" s="57"/>
      <c r="AE793" s="57"/>
      <c r="AF793" s="57"/>
    </row>
    <row r="794">
      <c r="D794" s="128"/>
      <c r="E794" s="321"/>
      <c r="F794" s="57"/>
      <c r="G794" s="57"/>
      <c r="H794" s="57"/>
      <c r="I794" s="57"/>
      <c r="J794" s="57"/>
      <c r="K794" s="57"/>
      <c r="L794" s="57"/>
      <c r="M794" s="57"/>
      <c r="N794" s="57"/>
      <c r="O794" s="57"/>
      <c r="S794" s="57"/>
      <c r="T794" s="57"/>
      <c r="U794" s="128"/>
      <c r="V794" s="57"/>
      <c r="W794" s="57"/>
      <c r="X794" s="57"/>
      <c r="Y794" s="57"/>
      <c r="Z794" s="57"/>
      <c r="AA794" s="57"/>
      <c r="AB794" s="57"/>
      <c r="AC794" s="57"/>
      <c r="AD794" s="57"/>
      <c r="AE794" s="57"/>
      <c r="AF794" s="57"/>
    </row>
    <row r="795">
      <c r="D795" s="128"/>
      <c r="E795" s="321"/>
      <c r="F795" s="57"/>
      <c r="G795" s="57"/>
      <c r="H795" s="57"/>
      <c r="I795" s="57"/>
      <c r="J795" s="57"/>
      <c r="K795" s="57"/>
      <c r="L795" s="57"/>
      <c r="M795" s="57"/>
      <c r="N795" s="57"/>
      <c r="O795" s="57"/>
      <c r="S795" s="57"/>
      <c r="T795" s="57"/>
      <c r="U795" s="128"/>
      <c r="V795" s="57"/>
      <c r="W795" s="57"/>
      <c r="X795" s="57"/>
      <c r="Y795" s="57"/>
      <c r="Z795" s="57"/>
      <c r="AA795" s="57"/>
      <c r="AB795" s="57"/>
      <c r="AC795" s="57"/>
      <c r="AD795" s="57"/>
      <c r="AE795" s="57"/>
      <c r="AF795" s="57"/>
    </row>
    <row r="796">
      <c r="D796" s="128"/>
      <c r="E796" s="321"/>
      <c r="F796" s="57"/>
      <c r="G796" s="57"/>
      <c r="H796" s="57"/>
      <c r="I796" s="57"/>
      <c r="J796" s="57"/>
      <c r="K796" s="57"/>
      <c r="L796" s="57"/>
      <c r="M796" s="57"/>
      <c r="N796" s="57"/>
      <c r="O796" s="57"/>
      <c r="S796" s="57"/>
      <c r="T796" s="57"/>
      <c r="U796" s="128"/>
      <c r="V796" s="57"/>
      <c r="W796" s="57"/>
      <c r="X796" s="57"/>
      <c r="Y796" s="57"/>
      <c r="Z796" s="57"/>
      <c r="AA796" s="57"/>
      <c r="AB796" s="57"/>
      <c r="AC796" s="57"/>
      <c r="AD796" s="57"/>
      <c r="AE796" s="57"/>
      <c r="AF796" s="57"/>
    </row>
    <row r="797">
      <c r="D797" s="128"/>
      <c r="E797" s="321"/>
      <c r="F797" s="57"/>
      <c r="G797" s="57"/>
      <c r="H797" s="57"/>
      <c r="I797" s="57"/>
      <c r="J797" s="57"/>
      <c r="K797" s="57"/>
      <c r="L797" s="57"/>
      <c r="M797" s="57"/>
      <c r="N797" s="57"/>
      <c r="O797" s="57"/>
      <c r="S797" s="57"/>
      <c r="T797" s="57"/>
      <c r="U797" s="128"/>
      <c r="V797" s="57"/>
      <c r="W797" s="57"/>
      <c r="X797" s="57"/>
      <c r="Y797" s="57"/>
      <c r="Z797" s="57"/>
      <c r="AA797" s="57"/>
      <c r="AB797" s="57"/>
      <c r="AC797" s="57"/>
      <c r="AD797" s="57"/>
      <c r="AE797" s="57"/>
      <c r="AF797" s="57"/>
    </row>
    <row r="798">
      <c r="D798" s="128"/>
      <c r="E798" s="321"/>
      <c r="F798" s="57"/>
      <c r="G798" s="57"/>
      <c r="H798" s="57"/>
      <c r="I798" s="57"/>
      <c r="J798" s="57"/>
      <c r="K798" s="57"/>
      <c r="L798" s="57"/>
      <c r="M798" s="57"/>
      <c r="N798" s="57"/>
      <c r="O798" s="57"/>
      <c r="S798" s="57"/>
      <c r="T798" s="57"/>
      <c r="U798" s="128"/>
      <c r="V798" s="57"/>
      <c r="W798" s="57"/>
      <c r="X798" s="57"/>
      <c r="Y798" s="57"/>
      <c r="Z798" s="57"/>
      <c r="AA798" s="57"/>
      <c r="AB798" s="57"/>
      <c r="AC798" s="57"/>
      <c r="AD798" s="57"/>
      <c r="AE798" s="57"/>
      <c r="AF798" s="57"/>
    </row>
    <row r="799">
      <c r="D799" s="128"/>
      <c r="E799" s="321"/>
      <c r="F799" s="57"/>
      <c r="G799" s="57"/>
      <c r="H799" s="57"/>
      <c r="I799" s="57"/>
      <c r="J799" s="57"/>
      <c r="K799" s="57"/>
      <c r="L799" s="57"/>
      <c r="M799" s="57"/>
      <c r="N799" s="57"/>
      <c r="O799" s="57"/>
      <c r="S799" s="57"/>
      <c r="T799" s="57"/>
      <c r="U799" s="128"/>
      <c r="V799" s="57"/>
      <c r="W799" s="57"/>
      <c r="X799" s="57"/>
      <c r="Y799" s="57"/>
      <c r="Z799" s="57"/>
      <c r="AA799" s="57"/>
      <c r="AB799" s="57"/>
      <c r="AC799" s="57"/>
      <c r="AD799" s="57"/>
      <c r="AE799" s="57"/>
      <c r="AF799" s="57"/>
    </row>
    <row r="800">
      <c r="D800" s="128"/>
      <c r="E800" s="321"/>
      <c r="F800" s="57"/>
      <c r="G800" s="57"/>
      <c r="H800" s="57"/>
      <c r="I800" s="57"/>
      <c r="J800" s="57"/>
      <c r="K800" s="57"/>
      <c r="L800" s="57"/>
      <c r="M800" s="57"/>
      <c r="N800" s="57"/>
      <c r="O800" s="57"/>
      <c r="S800" s="57"/>
      <c r="T800" s="57"/>
      <c r="U800" s="128"/>
      <c r="V800" s="57"/>
      <c r="W800" s="57"/>
      <c r="X800" s="57"/>
      <c r="Y800" s="57"/>
      <c r="Z800" s="57"/>
      <c r="AA800" s="57"/>
      <c r="AB800" s="57"/>
      <c r="AC800" s="57"/>
      <c r="AD800" s="57"/>
      <c r="AE800" s="57"/>
      <c r="AF800" s="57"/>
    </row>
    <row r="801">
      <c r="D801" s="128"/>
      <c r="E801" s="321"/>
      <c r="F801" s="57"/>
      <c r="G801" s="57"/>
      <c r="H801" s="57"/>
      <c r="I801" s="57"/>
      <c r="J801" s="57"/>
      <c r="K801" s="57"/>
      <c r="L801" s="57"/>
      <c r="M801" s="57"/>
      <c r="N801" s="57"/>
      <c r="O801" s="57"/>
      <c r="S801" s="57"/>
      <c r="T801" s="57"/>
      <c r="U801" s="128"/>
      <c r="V801" s="57"/>
      <c r="W801" s="57"/>
      <c r="X801" s="57"/>
      <c r="Y801" s="57"/>
      <c r="Z801" s="57"/>
      <c r="AA801" s="57"/>
      <c r="AB801" s="57"/>
      <c r="AC801" s="57"/>
      <c r="AD801" s="57"/>
      <c r="AE801" s="57"/>
      <c r="AF801" s="57"/>
    </row>
    <row r="802">
      <c r="D802" s="128"/>
      <c r="E802" s="321"/>
      <c r="F802" s="57"/>
      <c r="G802" s="57"/>
      <c r="H802" s="57"/>
      <c r="I802" s="57"/>
      <c r="J802" s="57"/>
      <c r="K802" s="57"/>
      <c r="L802" s="57"/>
      <c r="M802" s="57"/>
      <c r="N802" s="57"/>
      <c r="O802" s="57"/>
      <c r="S802" s="57"/>
      <c r="T802" s="57"/>
      <c r="U802" s="128"/>
      <c r="V802" s="57"/>
      <c r="W802" s="57"/>
      <c r="X802" s="57"/>
      <c r="Y802" s="57"/>
      <c r="Z802" s="57"/>
      <c r="AA802" s="57"/>
      <c r="AB802" s="57"/>
      <c r="AC802" s="57"/>
      <c r="AD802" s="57"/>
      <c r="AE802" s="57"/>
      <c r="AF802" s="57"/>
    </row>
    <row r="803">
      <c r="D803" s="128"/>
      <c r="E803" s="321"/>
      <c r="F803" s="57"/>
      <c r="G803" s="57"/>
      <c r="H803" s="57"/>
      <c r="I803" s="57"/>
      <c r="J803" s="57"/>
      <c r="K803" s="57"/>
      <c r="L803" s="57"/>
      <c r="M803" s="57"/>
      <c r="N803" s="57"/>
      <c r="O803" s="57"/>
      <c r="S803" s="57"/>
      <c r="T803" s="57"/>
      <c r="U803" s="128"/>
      <c r="V803" s="57"/>
      <c r="W803" s="57"/>
      <c r="X803" s="57"/>
      <c r="Y803" s="57"/>
      <c r="Z803" s="57"/>
      <c r="AA803" s="57"/>
      <c r="AB803" s="57"/>
      <c r="AC803" s="57"/>
      <c r="AD803" s="57"/>
      <c r="AE803" s="57"/>
      <c r="AF803" s="57"/>
    </row>
    <row r="804">
      <c r="D804" s="128"/>
      <c r="E804" s="321"/>
      <c r="F804" s="57"/>
      <c r="G804" s="57"/>
      <c r="H804" s="57"/>
      <c r="I804" s="57"/>
      <c r="J804" s="57"/>
      <c r="K804" s="57"/>
      <c r="L804" s="57"/>
      <c r="M804" s="57"/>
      <c r="N804" s="57"/>
      <c r="O804" s="57"/>
      <c r="S804" s="57"/>
      <c r="T804" s="57"/>
      <c r="U804" s="128"/>
      <c r="V804" s="57"/>
      <c r="W804" s="57"/>
      <c r="X804" s="57"/>
      <c r="Y804" s="57"/>
      <c r="Z804" s="57"/>
      <c r="AA804" s="57"/>
      <c r="AB804" s="57"/>
      <c r="AC804" s="57"/>
      <c r="AD804" s="57"/>
      <c r="AE804" s="57"/>
      <c r="AF804" s="57"/>
    </row>
    <row r="805">
      <c r="D805" s="128"/>
      <c r="E805" s="321"/>
      <c r="F805" s="57"/>
      <c r="G805" s="57"/>
      <c r="H805" s="57"/>
      <c r="I805" s="57"/>
      <c r="J805" s="57"/>
      <c r="K805" s="57"/>
      <c r="L805" s="57"/>
      <c r="M805" s="57"/>
      <c r="N805" s="57"/>
      <c r="O805" s="57"/>
      <c r="S805" s="57"/>
      <c r="T805" s="57"/>
      <c r="U805" s="128"/>
      <c r="V805" s="57"/>
      <c r="W805" s="57"/>
      <c r="X805" s="57"/>
      <c r="Y805" s="57"/>
      <c r="Z805" s="57"/>
      <c r="AA805" s="57"/>
      <c r="AB805" s="57"/>
      <c r="AC805" s="57"/>
      <c r="AD805" s="57"/>
      <c r="AE805" s="57"/>
      <c r="AF805" s="57"/>
    </row>
    <row r="806">
      <c r="D806" s="128"/>
      <c r="E806" s="321"/>
      <c r="F806" s="57"/>
      <c r="G806" s="57"/>
      <c r="H806" s="57"/>
      <c r="I806" s="57"/>
      <c r="J806" s="57"/>
      <c r="K806" s="57"/>
      <c r="L806" s="57"/>
      <c r="M806" s="57"/>
      <c r="N806" s="57"/>
      <c r="O806" s="57"/>
      <c r="S806" s="57"/>
      <c r="T806" s="57"/>
      <c r="U806" s="128"/>
      <c r="V806" s="57"/>
      <c r="W806" s="57"/>
      <c r="X806" s="57"/>
      <c r="Y806" s="57"/>
      <c r="Z806" s="57"/>
      <c r="AA806" s="57"/>
      <c r="AB806" s="57"/>
      <c r="AC806" s="57"/>
      <c r="AD806" s="57"/>
      <c r="AE806" s="57"/>
      <c r="AF806" s="57"/>
    </row>
    <row r="807">
      <c r="D807" s="128"/>
      <c r="E807" s="321"/>
      <c r="F807" s="57"/>
      <c r="G807" s="57"/>
      <c r="H807" s="57"/>
      <c r="I807" s="57"/>
      <c r="J807" s="57"/>
      <c r="K807" s="57"/>
      <c r="L807" s="57"/>
      <c r="M807" s="57"/>
      <c r="N807" s="57"/>
      <c r="O807" s="57"/>
      <c r="S807" s="57"/>
      <c r="T807" s="57"/>
      <c r="U807" s="128"/>
      <c r="V807" s="57"/>
      <c r="W807" s="57"/>
      <c r="X807" s="57"/>
      <c r="Y807" s="57"/>
      <c r="Z807" s="57"/>
      <c r="AA807" s="57"/>
      <c r="AB807" s="57"/>
      <c r="AC807" s="57"/>
      <c r="AD807" s="57"/>
      <c r="AE807" s="57"/>
      <c r="AF807" s="57"/>
    </row>
    <row r="808">
      <c r="D808" s="128"/>
      <c r="E808" s="321"/>
      <c r="F808" s="57"/>
      <c r="G808" s="57"/>
      <c r="H808" s="57"/>
      <c r="I808" s="57"/>
      <c r="J808" s="57"/>
      <c r="K808" s="57"/>
      <c r="L808" s="57"/>
      <c r="M808" s="57"/>
      <c r="N808" s="57"/>
      <c r="O808" s="57"/>
      <c r="S808" s="57"/>
      <c r="T808" s="57"/>
      <c r="U808" s="128"/>
      <c r="V808" s="57"/>
      <c r="W808" s="57"/>
      <c r="X808" s="57"/>
      <c r="Y808" s="57"/>
      <c r="Z808" s="57"/>
      <c r="AA808" s="57"/>
      <c r="AB808" s="57"/>
      <c r="AC808" s="57"/>
      <c r="AD808" s="57"/>
      <c r="AE808" s="57"/>
      <c r="AF808" s="57"/>
    </row>
    <row r="809">
      <c r="D809" s="128"/>
      <c r="E809" s="321"/>
      <c r="F809" s="57"/>
      <c r="G809" s="57"/>
      <c r="H809" s="57"/>
      <c r="I809" s="57"/>
      <c r="J809" s="57"/>
      <c r="K809" s="57"/>
      <c r="L809" s="57"/>
      <c r="M809" s="57"/>
      <c r="N809" s="57"/>
      <c r="O809" s="57"/>
      <c r="S809" s="57"/>
      <c r="T809" s="57"/>
      <c r="U809" s="128"/>
      <c r="V809" s="57"/>
      <c r="W809" s="57"/>
      <c r="X809" s="57"/>
      <c r="Y809" s="57"/>
      <c r="Z809" s="57"/>
      <c r="AA809" s="57"/>
      <c r="AB809" s="57"/>
      <c r="AC809" s="57"/>
      <c r="AD809" s="57"/>
      <c r="AE809" s="57"/>
      <c r="AF809" s="57"/>
    </row>
    <row r="810">
      <c r="D810" s="128"/>
      <c r="E810" s="321"/>
      <c r="F810" s="57"/>
      <c r="G810" s="57"/>
      <c r="H810" s="57"/>
      <c r="I810" s="57"/>
      <c r="J810" s="57"/>
      <c r="K810" s="57"/>
      <c r="L810" s="57"/>
      <c r="M810" s="57"/>
      <c r="N810" s="57"/>
      <c r="O810" s="57"/>
      <c r="S810" s="57"/>
      <c r="T810" s="57"/>
      <c r="U810" s="128"/>
      <c r="V810" s="57"/>
      <c r="W810" s="57"/>
      <c r="X810" s="57"/>
      <c r="Y810" s="57"/>
      <c r="Z810" s="57"/>
      <c r="AA810" s="57"/>
      <c r="AB810" s="57"/>
      <c r="AC810" s="57"/>
      <c r="AD810" s="57"/>
      <c r="AE810" s="57"/>
      <c r="AF810" s="57"/>
    </row>
    <row r="811">
      <c r="D811" s="128"/>
      <c r="E811" s="321"/>
      <c r="F811" s="57"/>
      <c r="G811" s="57"/>
      <c r="H811" s="57"/>
      <c r="I811" s="57"/>
      <c r="J811" s="57"/>
      <c r="K811" s="57"/>
      <c r="L811" s="57"/>
      <c r="M811" s="57"/>
      <c r="N811" s="57"/>
      <c r="O811" s="57"/>
      <c r="S811" s="57"/>
      <c r="T811" s="57"/>
      <c r="U811" s="128"/>
      <c r="V811" s="57"/>
      <c r="W811" s="57"/>
      <c r="X811" s="57"/>
      <c r="Y811" s="57"/>
      <c r="Z811" s="57"/>
      <c r="AA811" s="57"/>
      <c r="AB811" s="57"/>
      <c r="AC811" s="57"/>
      <c r="AD811" s="57"/>
      <c r="AE811" s="57"/>
      <c r="AF811" s="57"/>
    </row>
    <row r="812">
      <c r="D812" s="128"/>
      <c r="E812" s="321"/>
      <c r="F812" s="57"/>
      <c r="G812" s="57"/>
      <c r="H812" s="57"/>
      <c r="I812" s="57"/>
      <c r="J812" s="57"/>
      <c r="K812" s="57"/>
      <c r="L812" s="57"/>
      <c r="M812" s="57"/>
      <c r="N812" s="57"/>
      <c r="O812" s="57"/>
      <c r="S812" s="57"/>
      <c r="T812" s="57"/>
      <c r="U812" s="128"/>
      <c r="V812" s="57"/>
      <c r="W812" s="57"/>
      <c r="X812" s="57"/>
      <c r="Y812" s="57"/>
      <c r="Z812" s="57"/>
      <c r="AA812" s="57"/>
      <c r="AB812" s="57"/>
      <c r="AC812" s="57"/>
      <c r="AD812" s="57"/>
      <c r="AE812" s="57"/>
      <c r="AF812" s="57"/>
    </row>
    <row r="813">
      <c r="D813" s="128"/>
      <c r="E813" s="321"/>
      <c r="F813" s="57"/>
      <c r="G813" s="57"/>
      <c r="H813" s="57"/>
      <c r="I813" s="57"/>
      <c r="J813" s="57"/>
      <c r="K813" s="57"/>
      <c r="L813" s="57"/>
      <c r="M813" s="57"/>
      <c r="N813" s="57"/>
      <c r="O813" s="57"/>
      <c r="S813" s="57"/>
      <c r="T813" s="57"/>
      <c r="U813" s="128"/>
      <c r="V813" s="57"/>
      <c r="W813" s="57"/>
      <c r="X813" s="57"/>
      <c r="Y813" s="57"/>
      <c r="Z813" s="57"/>
      <c r="AA813" s="57"/>
      <c r="AB813" s="57"/>
      <c r="AC813" s="57"/>
      <c r="AD813" s="57"/>
      <c r="AE813" s="57"/>
      <c r="AF813" s="57"/>
    </row>
    <row r="814">
      <c r="D814" s="128"/>
      <c r="E814" s="321"/>
      <c r="F814" s="57"/>
      <c r="G814" s="57"/>
      <c r="H814" s="57"/>
      <c r="I814" s="57"/>
      <c r="J814" s="57"/>
      <c r="K814" s="57"/>
      <c r="L814" s="57"/>
      <c r="M814" s="57"/>
      <c r="N814" s="57"/>
      <c r="O814" s="57"/>
      <c r="S814" s="57"/>
      <c r="T814" s="57"/>
      <c r="U814" s="128"/>
      <c r="V814" s="57"/>
      <c r="W814" s="57"/>
      <c r="X814" s="57"/>
      <c r="Y814" s="57"/>
      <c r="Z814" s="57"/>
      <c r="AA814" s="57"/>
      <c r="AB814" s="57"/>
      <c r="AC814" s="57"/>
      <c r="AD814" s="57"/>
      <c r="AE814" s="57"/>
      <c r="AF814" s="57"/>
    </row>
    <row r="815">
      <c r="D815" s="128"/>
      <c r="E815" s="321"/>
      <c r="F815" s="57"/>
      <c r="G815" s="57"/>
      <c r="H815" s="57"/>
      <c r="I815" s="57"/>
      <c r="J815" s="57"/>
      <c r="K815" s="57"/>
      <c r="L815" s="57"/>
      <c r="M815" s="57"/>
      <c r="N815" s="57"/>
      <c r="O815" s="57"/>
      <c r="S815" s="57"/>
      <c r="T815" s="57"/>
      <c r="U815" s="128"/>
      <c r="V815" s="57"/>
      <c r="W815" s="57"/>
      <c r="X815" s="57"/>
      <c r="Y815" s="57"/>
      <c r="Z815" s="57"/>
      <c r="AA815" s="57"/>
      <c r="AB815" s="57"/>
      <c r="AC815" s="57"/>
      <c r="AD815" s="57"/>
      <c r="AE815" s="57"/>
      <c r="AF815" s="57"/>
    </row>
    <row r="816">
      <c r="D816" s="128"/>
      <c r="E816" s="321"/>
      <c r="F816" s="57"/>
      <c r="G816" s="57"/>
      <c r="H816" s="57"/>
      <c r="I816" s="57"/>
      <c r="J816" s="57"/>
      <c r="K816" s="57"/>
      <c r="L816" s="57"/>
      <c r="M816" s="57"/>
      <c r="N816" s="57"/>
      <c r="O816" s="57"/>
      <c r="S816" s="57"/>
      <c r="T816" s="57"/>
      <c r="U816" s="128"/>
      <c r="V816" s="57"/>
      <c r="W816" s="57"/>
      <c r="X816" s="57"/>
      <c r="Y816" s="57"/>
      <c r="Z816" s="57"/>
      <c r="AA816" s="57"/>
      <c r="AB816" s="57"/>
      <c r="AC816" s="57"/>
      <c r="AD816" s="57"/>
      <c r="AE816" s="57"/>
      <c r="AF816" s="57"/>
    </row>
    <row r="817">
      <c r="D817" s="128"/>
      <c r="E817" s="321"/>
      <c r="F817" s="57"/>
      <c r="G817" s="57"/>
      <c r="H817" s="57"/>
      <c r="I817" s="57"/>
      <c r="J817" s="57"/>
      <c r="K817" s="57"/>
      <c r="L817" s="57"/>
      <c r="M817" s="57"/>
      <c r="N817" s="57"/>
      <c r="O817" s="57"/>
      <c r="S817" s="57"/>
      <c r="T817" s="57"/>
      <c r="U817" s="128"/>
      <c r="V817" s="57"/>
      <c r="W817" s="57"/>
      <c r="X817" s="57"/>
      <c r="Y817" s="57"/>
      <c r="Z817" s="57"/>
      <c r="AA817" s="57"/>
      <c r="AB817" s="57"/>
      <c r="AC817" s="57"/>
      <c r="AD817" s="57"/>
      <c r="AE817" s="57"/>
      <c r="AF817" s="57"/>
    </row>
    <row r="818">
      <c r="D818" s="128"/>
      <c r="E818" s="321"/>
      <c r="F818" s="57"/>
      <c r="G818" s="57"/>
      <c r="H818" s="57"/>
      <c r="I818" s="57"/>
      <c r="J818" s="57"/>
      <c r="K818" s="57"/>
      <c r="L818" s="57"/>
      <c r="M818" s="57"/>
      <c r="N818" s="57"/>
      <c r="O818" s="57"/>
      <c r="S818" s="57"/>
      <c r="T818" s="57"/>
      <c r="U818" s="128"/>
      <c r="V818" s="57"/>
      <c r="W818" s="57"/>
      <c r="X818" s="57"/>
      <c r="Y818" s="57"/>
      <c r="Z818" s="57"/>
      <c r="AA818" s="57"/>
      <c r="AB818" s="57"/>
      <c r="AC818" s="57"/>
      <c r="AD818" s="57"/>
      <c r="AE818" s="57"/>
      <c r="AF818" s="57"/>
    </row>
    <row r="819">
      <c r="D819" s="128"/>
      <c r="E819" s="321"/>
      <c r="F819" s="57"/>
      <c r="G819" s="57"/>
      <c r="H819" s="57"/>
      <c r="I819" s="57"/>
      <c r="J819" s="57"/>
      <c r="K819" s="57"/>
      <c r="L819" s="57"/>
      <c r="M819" s="57"/>
      <c r="N819" s="57"/>
      <c r="O819" s="57"/>
      <c r="S819" s="57"/>
      <c r="T819" s="57"/>
      <c r="U819" s="128"/>
      <c r="V819" s="57"/>
      <c r="W819" s="57"/>
      <c r="X819" s="57"/>
      <c r="Y819" s="57"/>
      <c r="Z819" s="57"/>
      <c r="AA819" s="57"/>
      <c r="AB819" s="57"/>
      <c r="AC819" s="57"/>
      <c r="AD819" s="57"/>
      <c r="AE819" s="57"/>
      <c r="AF819" s="57"/>
    </row>
    <row r="820">
      <c r="D820" s="128"/>
      <c r="E820" s="321"/>
      <c r="F820" s="57"/>
      <c r="G820" s="57"/>
      <c r="H820" s="57"/>
      <c r="I820" s="57"/>
      <c r="J820" s="57"/>
      <c r="K820" s="57"/>
      <c r="L820" s="57"/>
      <c r="M820" s="57"/>
      <c r="N820" s="57"/>
      <c r="O820" s="57"/>
      <c r="S820" s="57"/>
      <c r="T820" s="57"/>
      <c r="U820" s="128"/>
      <c r="V820" s="57"/>
      <c r="W820" s="57"/>
      <c r="X820" s="57"/>
      <c r="Y820" s="57"/>
      <c r="Z820" s="57"/>
      <c r="AA820" s="57"/>
      <c r="AB820" s="57"/>
      <c r="AC820" s="57"/>
      <c r="AD820" s="57"/>
      <c r="AE820" s="57"/>
      <c r="AF820" s="57"/>
    </row>
    <row r="821">
      <c r="D821" s="128"/>
      <c r="E821" s="321"/>
      <c r="F821" s="57"/>
      <c r="G821" s="57"/>
      <c r="H821" s="57"/>
      <c r="I821" s="57"/>
      <c r="J821" s="57"/>
      <c r="K821" s="57"/>
      <c r="L821" s="57"/>
      <c r="M821" s="57"/>
      <c r="N821" s="57"/>
      <c r="O821" s="57"/>
      <c r="S821" s="57"/>
      <c r="T821" s="57"/>
      <c r="U821" s="128"/>
      <c r="V821" s="57"/>
      <c r="W821" s="57"/>
      <c r="X821" s="57"/>
      <c r="Y821" s="57"/>
      <c r="Z821" s="57"/>
      <c r="AA821" s="57"/>
      <c r="AB821" s="57"/>
      <c r="AC821" s="57"/>
      <c r="AD821" s="57"/>
      <c r="AE821" s="57"/>
      <c r="AF821" s="57"/>
    </row>
    <row r="822">
      <c r="D822" s="128"/>
      <c r="E822" s="321"/>
      <c r="F822" s="57"/>
      <c r="G822" s="57"/>
      <c r="H822" s="57"/>
      <c r="I822" s="57"/>
      <c r="J822" s="57"/>
      <c r="K822" s="57"/>
      <c r="L822" s="57"/>
      <c r="M822" s="57"/>
      <c r="N822" s="57"/>
      <c r="O822" s="57"/>
      <c r="S822" s="57"/>
      <c r="T822" s="57"/>
      <c r="U822" s="128"/>
      <c r="V822" s="57"/>
      <c r="W822" s="57"/>
      <c r="X822" s="57"/>
      <c r="Y822" s="57"/>
      <c r="Z822" s="57"/>
      <c r="AA822" s="57"/>
      <c r="AB822" s="57"/>
      <c r="AC822" s="57"/>
      <c r="AD822" s="57"/>
      <c r="AE822" s="57"/>
      <c r="AF822" s="57"/>
    </row>
    <row r="823">
      <c r="D823" s="128"/>
      <c r="E823" s="321"/>
      <c r="F823" s="57"/>
      <c r="G823" s="57"/>
      <c r="H823" s="57"/>
      <c r="I823" s="57"/>
      <c r="J823" s="57"/>
      <c r="K823" s="57"/>
      <c r="L823" s="57"/>
      <c r="M823" s="57"/>
      <c r="N823" s="57"/>
      <c r="O823" s="57"/>
      <c r="S823" s="57"/>
      <c r="T823" s="57"/>
      <c r="U823" s="128"/>
      <c r="V823" s="57"/>
      <c r="W823" s="57"/>
      <c r="X823" s="57"/>
      <c r="Y823" s="57"/>
      <c r="Z823" s="57"/>
      <c r="AA823" s="57"/>
      <c r="AB823" s="57"/>
      <c r="AC823" s="57"/>
      <c r="AD823" s="57"/>
      <c r="AE823" s="57"/>
      <c r="AF823" s="57"/>
    </row>
    <row r="824">
      <c r="D824" s="128"/>
      <c r="E824" s="321"/>
      <c r="F824" s="57"/>
      <c r="G824" s="57"/>
      <c r="H824" s="57"/>
      <c r="I824" s="57"/>
      <c r="J824" s="57"/>
      <c r="K824" s="57"/>
      <c r="L824" s="57"/>
      <c r="M824" s="57"/>
      <c r="N824" s="57"/>
      <c r="O824" s="57"/>
      <c r="S824" s="57"/>
      <c r="T824" s="57"/>
      <c r="U824" s="128"/>
      <c r="V824" s="57"/>
      <c r="W824" s="57"/>
      <c r="X824" s="57"/>
      <c r="Y824" s="57"/>
      <c r="Z824" s="57"/>
      <c r="AA824" s="57"/>
      <c r="AB824" s="57"/>
      <c r="AC824" s="57"/>
      <c r="AD824" s="57"/>
      <c r="AE824" s="57"/>
      <c r="AF824" s="57"/>
    </row>
    <row r="825">
      <c r="D825" s="128"/>
      <c r="E825" s="321"/>
      <c r="F825" s="57"/>
      <c r="G825" s="57"/>
      <c r="H825" s="57"/>
      <c r="I825" s="57"/>
      <c r="J825" s="57"/>
      <c r="K825" s="57"/>
      <c r="L825" s="57"/>
      <c r="M825" s="57"/>
      <c r="N825" s="57"/>
      <c r="O825" s="57"/>
      <c r="S825" s="57"/>
      <c r="T825" s="57"/>
      <c r="U825" s="128"/>
      <c r="V825" s="57"/>
      <c r="W825" s="57"/>
      <c r="X825" s="57"/>
      <c r="Y825" s="57"/>
      <c r="Z825" s="57"/>
      <c r="AA825" s="57"/>
      <c r="AB825" s="57"/>
      <c r="AC825" s="57"/>
      <c r="AD825" s="57"/>
      <c r="AE825" s="57"/>
      <c r="AF825" s="57"/>
    </row>
    <row r="826">
      <c r="D826" s="128"/>
      <c r="E826" s="321"/>
      <c r="F826" s="57"/>
      <c r="G826" s="57"/>
      <c r="H826" s="57"/>
      <c r="I826" s="57"/>
      <c r="J826" s="57"/>
      <c r="K826" s="57"/>
      <c r="L826" s="57"/>
      <c r="M826" s="57"/>
      <c r="N826" s="57"/>
      <c r="O826" s="57"/>
      <c r="S826" s="57"/>
      <c r="T826" s="57"/>
      <c r="U826" s="128"/>
      <c r="V826" s="57"/>
      <c r="W826" s="57"/>
      <c r="X826" s="57"/>
      <c r="Y826" s="57"/>
      <c r="Z826" s="57"/>
      <c r="AA826" s="57"/>
      <c r="AB826" s="57"/>
      <c r="AC826" s="57"/>
      <c r="AD826" s="57"/>
      <c r="AE826" s="57"/>
      <c r="AF826" s="57"/>
    </row>
    <row r="827">
      <c r="D827" s="128"/>
      <c r="E827" s="321"/>
      <c r="F827" s="57"/>
      <c r="G827" s="57"/>
      <c r="H827" s="57"/>
      <c r="I827" s="57"/>
      <c r="J827" s="57"/>
      <c r="K827" s="57"/>
      <c r="L827" s="57"/>
      <c r="M827" s="57"/>
      <c r="N827" s="57"/>
      <c r="O827" s="57"/>
      <c r="S827" s="57"/>
      <c r="T827" s="57"/>
      <c r="U827" s="128"/>
      <c r="V827" s="57"/>
      <c r="W827" s="57"/>
      <c r="X827" s="57"/>
      <c r="Y827" s="57"/>
      <c r="Z827" s="57"/>
      <c r="AA827" s="57"/>
      <c r="AB827" s="57"/>
      <c r="AC827" s="57"/>
      <c r="AD827" s="57"/>
      <c r="AE827" s="57"/>
      <c r="AF827" s="57"/>
    </row>
    <row r="828">
      <c r="D828" s="128"/>
      <c r="E828" s="321"/>
      <c r="F828" s="57"/>
      <c r="G828" s="57"/>
      <c r="H828" s="57"/>
      <c r="I828" s="57"/>
      <c r="J828" s="57"/>
      <c r="K828" s="57"/>
      <c r="L828" s="57"/>
      <c r="M828" s="57"/>
      <c r="N828" s="57"/>
      <c r="O828" s="57"/>
      <c r="S828" s="57"/>
      <c r="T828" s="57"/>
      <c r="U828" s="128"/>
      <c r="V828" s="57"/>
      <c r="W828" s="57"/>
      <c r="X828" s="57"/>
      <c r="Y828" s="57"/>
      <c r="Z828" s="57"/>
      <c r="AA828" s="57"/>
      <c r="AB828" s="57"/>
      <c r="AC828" s="57"/>
      <c r="AD828" s="57"/>
      <c r="AE828" s="57"/>
      <c r="AF828" s="57"/>
    </row>
    <row r="829">
      <c r="D829" s="128"/>
      <c r="E829" s="321"/>
      <c r="F829" s="57"/>
      <c r="G829" s="57"/>
      <c r="H829" s="57"/>
      <c r="I829" s="57"/>
      <c r="J829" s="57"/>
      <c r="K829" s="57"/>
      <c r="L829" s="57"/>
      <c r="M829" s="57"/>
      <c r="N829" s="57"/>
      <c r="O829" s="57"/>
      <c r="S829" s="57"/>
      <c r="T829" s="57"/>
      <c r="U829" s="128"/>
      <c r="V829" s="57"/>
      <c r="W829" s="57"/>
      <c r="X829" s="57"/>
      <c r="Y829" s="57"/>
      <c r="Z829" s="57"/>
      <c r="AA829" s="57"/>
      <c r="AB829" s="57"/>
      <c r="AC829" s="57"/>
      <c r="AD829" s="57"/>
      <c r="AE829" s="57"/>
      <c r="AF829" s="57"/>
    </row>
    <row r="830">
      <c r="D830" s="128"/>
      <c r="E830" s="321"/>
      <c r="F830" s="57"/>
      <c r="G830" s="57"/>
      <c r="H830" s="57"/>
      <c r="I830" s="57"/>
      <c r="J830" s="57"/>
      <c r="K830" s="57"/>
      <c r="L830" s="57"/>
      <c r="M830" s="57"/>
      <c r="N830" s="57"/>
      <c r="O830" s="57"/>
      <c r="S830" s="57"/>
      <c r="T830" s="57"/>
      <c r="U830" s="128"/>
      <c r="V830" s="57"/>
      <c r="W830" s="57"/>
      <c r="X830" s="57"/>
      <c r="Y830" s="57"/>
      <c r="Z830" s="57"/>
      <c r="AA830" s="57"/>
      <c r="AB830" s="57"/>
      <c r="AC830" s="57"/>
      <c r="AD830" s="57"/>
      <c r="AE830" s="57"/>
      <c r="AF830" s="57"/>
    </row>
    <row r="831">
      <c r="D831" s="128"/>
      <c r="E831" s="321"/>
      <c r="F831" s="57"/>
      <c r="G831" s="57"/>
      <c r="H831" s="57"/>
      <c r="I831" s="57"/>
      <c r="J831" s="57"/>
      <c r="K831" s="57"/>
      <c r="L831" s="57"/>
      <c r="M831" s="57"/>
      <c r="N831" s="57"/>
      <c r="O831" s="57"/>
      <c r="S831" s="57"/>
      <c r="T831" s="57"/>
      <c r="U831" s="128"/>
      <c r="V831" s="57"/>
      <c r="W831" s="57"/>
      <c r="X831" s="57"/>
      <c r="Y831" s="57"/>
      <c r="Z831" s="57"/>
      <c r="AA831" s="57"/>
      <c r="AB831" s="57"/>
      <c r="AC831" s="57"/>
      <c r="AD831" s="57"/>
      <c r="AE831" s="57"/>
      <c r="AF831" s="57"/>
    </row>
    <row r="832">
      <c r="D832" s="128"/>
      <c r="E832" s="321"/>
      <c r="F832" s="57"/>
      <c r="G832" s="57"/>
      <c r="H832" s="57"/>
      <c r="I832" s="57"/>
      <c r="J832" s="57"/>
      <c r="K832" s="57"/>
      <c r="L832" s="57"/>
      <c r="M832" s="57"/>
      <c r="N832" s="57"/>
      <c r="O832" s="57"/>
      <c r="S832" s="57"/>
      <c r="T832" s="57"/>
      <c r="U832" s="128"/>
      <c r="V832" s="57"/>
      <c r="W832" s="57"/>
      <c r="X832" s="57"/>
      <c r="Y832" s="57"/>
      <c r="Z832" s="57"/>
      <c r="AA832" s="57"/>
      <c r="AB832" s="57"/>
      <c r="AC832" s="57"/>
      <c r="AD832" s="57"/>
      <c r="AE832" s="57"/>
      <c r="AF832" s="57"/>
    </row>
    <row r="833">
      <c r="D833" s="128"/>
      <c r="E833" s="321"/>
      <c r="F833" s="57"/>
      <c r="G833" s="57"/>
      <c r="H833" s="57"/>
      <c r="I833" s="57"/>
      <c r="J833" s="57"/>
      <c r="K833" s="57"/>
      <c r="L833" s="57"/>
      <c r="M833" s="57"/>
      <c r="N833" s="57"/>
      <c r="O833" s="57"/>
      <c r="S833" s="57"/>
      <c r="T833" s="57"/>
      <c r="U833" s="128"/>
      <c r="V833" s="57"/>
      <c r="W833" s="57"/>
      <c r="X833" s="57"/>
      <c r="Y833" s="57"/>
      <c r="Z833" s="57"/>
      <c r="AA833" s="57"/>
      <c r="AB833" s="57"/>
      <c r="AC833" s="57"/>
      <c r="AD833" s="57"/>
      <c r="AE833" s="57"/>
      <c r="AF833" s="57"/>
    </row>
    <row r="834">
      <c r="D834" s="128"/>
      <c r="E834" s="128"/>
      <c r="U834" s="128"/>
    </row>
    <row r="835">
      <c r="D835" s="128"/>
      <c r="E835" s="128"/>
      <c r="U835" s="128"/>
    </row>
    <row r="836">
      <c r="D836" s="128"/>
      <c r="E836" s="128"/>
      <c r="U836" s="128"/>
    </row>
    <row r="837">
      <c r="D837" s="128"/>
      <c r="E837" s="128"/>
      <c r="U837" s="128"/>
    </row>
    <row r="838">
      <c r="D838" s="128"/>
      <c r="E838" s="128"/>
      <c r="U838" s="128"/>
    </row>
    <row r="839">
      <c r="D839" s="128"/>
      <c r="E839" s="128"/>
      <c r="U839" s="128"/>
    </row>
    <row r="840">
      <c r="D840" s="128"/>
      <c r="E840" s="128"/>
      <c r="U840" s="128"/>
    </row>
    <row r="841">
      <c r="D841" s="128"/>
      <c r="E841" s="128"/>
      <c r="U841" s="128"/>
    </row>
    <row r="842">
      <c r="D842" s="128"/>
      <c r="E842" s="128"/>
      <c r="U842" s="128"/>
    </row>
    <row r="843">
      <c r="D843" s="128"/>
      <c r="E843" s="128"/>
      <c r="U843" s="128"/>
    </row>
    <row r="844">
      <c r="D844" s="128"/>
      <c r="E844" s="128"/>
      <c r="U844" s="128"/>
    </row>
    <row r="845">
      <c r="D845" s="128"/>
      <c r="E845" s="128"/>
      <c r="U845" s="128"/>
    </row>
    <row r="846">
      <c r="D846" s="128"/>
      <c r="E846" s="128"/>
      <c r="U846" s="128"/>
    </row>
    <row r="847">
      <c r="D847" s="128"/>
      <c r="E847" s="128"/>
      <c r="U847" s="128"/>
    </row>
    <row r="848">
      <c r="D848" s="128"/>
      <c r="E848" s="128"/>
      <c r="U848" s="128"/>
    </row>
    <row r="849">
      <c r="D849" s="128"/>
      <c r="E849" s="128"/>
      <c r="U849" s="128"/>
    </row>
    <row r="850">
      <c r="D850" s="128"/>
      <c r="E850" s="128"/>
      <c r="U850" s="128"/>
    </row>
    <row r="851">
      <c r="D851" s="128"/>
      <c r="E851" s="128"/>
      <c r="U851" s="128"/>
    </row>
    <row r="852">
      <c r="D852" s="128"/>
      <c r="E852" s="128"/>
      <c r="U852" s="128"/>
    </row>
    <row r="853">
      <c r="D853" s="128"/>
      <c r="E853" s="128"/>
      <c r="U853" s="128"/>
    </row>
    <row r="854">
      <c r="D854" s="128"/>
      <c r="E854" s="128"/>
      <c r="U854" s="128"/>
    </row>
    <row r="855">
      <c r="D855" s="128"/>
      <c r="E855" s="128"/>
      <c r="U855" s="128"/>
    </row>
    <row r="856">
      <c r="D856" s="128"/>
      <c r="E856" s="128"/>
      <c r="U856" s="128"/>
    </row>
    <row r="857">
      <c r="D857" s="128"/>
      <c r="E857" s="128"/>
      <c r="U857" s="128"/>
    </row>
    <row r="858">
      <c r="D858" s="128"/>
      <c r="E858" s="128"/>
      <c r="U858" s="128"/>
    </row>
    <row r="859">
      <c r="D859" s="128"/>
      <c r="E859" s="128"/>
      <c r="U859" s="128"/>
    </row>
    <row r="860">
      <c r="D860" s="128"/>
      <c r="E860" s="128"/>
      <c r="U860" s="128"/>
    </row>
    <row r="861">
      <c r="D861" s="128"/>
      <c r="E861" s="128"/>
      <c r="U861" s="128"/>
    </row>
    <row r="862">
      <c r="D862" s="128"/>
      <c r="E862" s="128"/>
      <c r="U862" s="128"/>
    </row>
    <row r="863">
      <c r="D863" s="128"/>
      <c r="E863" s="128"/>
      <c r="U863" s="128"/>
    </row>
    <row r="864">
      <c r="D864" s="128"/>
      <c r="E864" s="128"/>
      <c r="U864" s="128"/>
    </row>
    <row r="865">
      <c r="D865" s="128"/>
      <c r="E865" s="128"/>
      <c r="U865" s="128"/>
    </row>
    <row r="866">
      <c r="D866" s="128"/>
      <c r="E866" s="128"/>
      <c r="U866" s="128"/>
    </row>
    <row r="867">
      <c r="D867" s="128"/>
      <c r="E867" s="128"/>
      <c r="U867" s="128"/>
    </row>
    <row r="868">
      <c r="D868" s="128"/>
      <c r="E868" s="128"/>
      <c r="U868" s="128"/>
    </row>
    <row r="869">
      <c r="D869" s="128"/>
      <c r="E869" s="128"/>
      <c r="U869" s="128"/>
    </row>
    <row r="870">
      <c r="D870" s="128"/>
      <c r="E870" s="128"/>
      <c r="U870" s="128"/>
    </row>
    <row r="871">
      <c r="D871" s="128"/>
      <c r="E871" s="128"/>
      <c r="U871" s="128"/>
    </row>
    <row r="872">
      <c r="D872" s="128"/>
      <c r="E872" s="128"/>
      <c r="U872" s="128"/>
    </row>
    <row r="873">
      <c r="D873" s="128"/>
      <c r="E873" s="128"/>
      <c r="U873" s="128"/>
    </row>
    <row r="874">
      <c r="D874" s="128"/>
      <c r="E874" s="128"/>
      <c r="U874" s="128"/>
    </row>
    <row r="875">
      <c r="D875" s="128"/>
      <c r="E875" s="128"/>
      <c r="U875" s="128"/>
    </row>
    <row r="876">
      <c r="D876" s="128"/>
      <c r="E876" s="128"/>
      <c r="U876" s="128"/>
    </row>
    <row r="877">
      <c r="D877" s="128"/>
      <c r="E877" s="128"/>
      <c r="U877" s="128"/>
    </row>
    <row r="878">
      <c r="D878" s="128"/>
      <c r="E878" s="128"/>
      <c r="U878" s="128"/>
    </row>
    <row r="879">
      <c r="D879" s="128"/>
      <c r="E879" s="128"/>
      <c r="U879" s="128"/>
    </row>
    <row r="880">
      <c r="D880" s="128"/>
      <c r="E880" s="128"/>
      <c r="U880" s="128"/>
    </row>
    <row r="881">
      <c r="D881" s="128"/>
      <c r="E881" s="128"/>
      <c r="U881" s="128"/>
    </row>
    <row r="882">
      <c r="D882" s="128"/>
      <c r="E882" s="128"/>
      <c r="U882" s="128"/>
    </row>
    <row r="883">
      <c r="D883" s="128"/>
      <c r="E883" s="128"/>
      <c r="U883" s="128"/>
    </row>
    <row r="884">
      <c r="D884" s="128"/>
      <c r="E884" s="128"/>
      <c r="U884" s="128"/>
    </row>
    <row r="885">
      <c r="D885" s="128"/>
      <c r="E885" s="128"/>
      <c r="U885" s="128"/>
    </row>
    <row r="886">
      <c r="D886" s="128"/>
      <c r="E886" s="128"/>
      <c r="U886" s="128"/>
    </row>
    <row r="887">
      <c r="D887" s="128"/>
      <c r="E887" s="128"/>
      <c r="U887" s="128"/>
    </row>
    <row r="888">
      <c r="D888" s="128"/>
      <c r="E888" s="128"/>
      <c r="U888" s="128"/>
    </row>
    <row r="889">
      <c r="D889" s="128"/>
      <c r="E889" s="128"/>
      <c r="U889" s="128"/>
    </row>
    <row r="890">
      <c r="D890" s="128"/>
      <c r="E890" s="128"/>
      <c r="U890" s="128"/>
    </row>
    <row r="891">
      <c r="D891" s="128"/>
      <c r="E891" s="128"/>
      <c r="U891" s="128"/>
    </row>
    <row r="892">
      <c r="D892" s="128"/>
      <c r="E892" s="128"/>
      <c r="U892" s="128"/>
    </row>
    <row r="893">
      <c r="D893" s="128"/>
      <c r="E893" s="128"/>
      <c r="U893" s="128"/>
    </row>
    <row r="894">
      <c r="D894" s="128"/>
      <c r="E894" s="128"/>
      <c r="U894" s="128"/>
    </row>
    <row r="895">
      <c r="D895" s="128"/>
      <c r="E895" s="128"/>
      <c r="U895" s="128"/>
    </row>
    <row r="896">
      <c r="D896" s="128"/>
      <c r="E896" s="128"/>
      <c r="U896" s="128"/>
    </row>
    <row r="897">
      <c r="D897" s="128"/>
      <c r="E897" s="128"/>
      <c r="U897" s="128"/>
    </row>
    <row r="898">
      <c r="D898" s="128"/>
      <c r="E898" s="128"/>
      <c r="U898" s="128"/>
    </row>
    <row r="899">
      <c r="D899" s="128"/>
      <c r="E899" s="128"/>
      <c r="U899" s="128"/>
    </row>
    <row r="900">
      <c r="D900" s="128"/>
      <c r="E900" s="128"/>
      <c r="U900" s="128"/>
    </row>
    <row r="901">
      <c r="D901" s="128"/>
      <c r="E901" s="128"/>
      <c r="U901" s="128"/>
    </row>
    <row r="902">
      <c r="D902" s="128"/>
      <c r="E902" s="128"/>
      <c r="U902" s="128"/>
    </row>
    <row r="903">
      <c r="D903" s="128"/>
      <c r="E903" s="128"/>
      <c r="U903" s="128"/>
    </row>
    <row r="904">
      <c r="D904" s="128"/>
      <c r="E904" s="128"/>
      <c r="U904" s="128"/>
    </row>
    <row r="905">
      <c r="D905" s="128"/>
      <c r="E905" s="128"/>
      <c r="U905" s="128"/>
    </row>
    <row r="906">
      <c r="D906" s="128"/>
      <c r="E906" s="128"/>
      <c r="U906" s="128"/>
    </row>
    <row r="907">
      <c r="D907" s="128"/>
      <c r="E907" s="128"/>
      <c r="U907" s="128"/>
    </row>
    <row r="908">
      <c r="D908" s="128"/>
      <c r="E908" s="128"/>
      <c r="U908" s="128"/>
    </row>
    <row r="909">
      <c r="D909" s="128"/>
      <c r="E909" s="128"/>
      <c r="U909" s="128"/>
    </row>
    <row r="910">
      <c r="D910" s="128"/>
      <c r="E910" s="128"/>
      <c r="U910" s="128"/>
    </row>
    <row r="911">
      <c r="D911" s="128"/>
      <c r="E911" s="128"/>
      <c r="U911" s="128"/>
    </row>
    <row r="912">
      <c r="D912" s="128"/>
      <c r="E912" s="128"/>
      <c r="U912" s="128"/>
    </row>
    <row r="913">
      <c r="D913" s="128"/>
      <c r="E913" s="128"/>
      <c r="U913" s="128"/>
    </row>
    <row r="914">
      <c r="D914" s="128"/>
      <c r="E914" s="128"/>
      <c r="U914" s="128"/>
    </row>
    <row r="915">
      <c r="D915" s="128"/>
      <c r="E915" s="128"/>
      <c r="U915" s="128"/>
    </row>
    <row r="916">
      <c r="D916" s="128"/>
      <c r="E916" s="128"/>
      <c r="U916" s="128"/>
    </row>
    <row r="917">
      <c r="D917" s="128"/>
      <c r="E917" s="128"/>
      <c r="U917" s="128"/>
    </row>
    <row r="918">
      <c r="D918" s="128"/>
      <c r="E918" s="128"/>
      <c r="U918" s="128"/>
    </row>
    <row r="919">
      <c r="D919" s="128"/>
      <c r="E919" s="128"/>
      <c r="U919" s="128"/>
    </row>
    <row r="920">
      <c r="D920" s="128"/>
      <c r="E920" s="128"/>
      <c r="U920" s="128"/>
    </row>
    <row r="921">
      <c r="D921" s="128"/>
      <c r="E921" s="128"/>
      <c r="U921" s="128"/>
    </row>
    <row r="922">
      <c r="D922" s="128"/>
      <c r="E922" s="128"/>
      <c r="U922" s="128"/>
    </row>
    <row r="923">
      <c r="D923" s="128"/>
      <c r="E923" s="128"/>
      <c r="U923" s="128"/>
    </row>
    <row r="924">
      <c r="D924" s="128"/>
      <c r="E924" s="128"/>
      <c r="U924" s="128"/>
    </row>
    <row r="925">
      <c r="D925" s="128"/>
      <c r="E925" s="128"/>
      <c r="U925" s="128"/>
    </row>
    <row r="926">
      <c r="D926" s="128"/>
      <c r="E926" s="128"/>
      <c r="U926" s="128"/>
    </row>
    <row r="927">
      <c r="D927" s="128"/>
      <c r="E927" s="128"/>
      <c r="U927" s="128"/>
    </row>
    <row r="928">
      <c r="D928" s="128"/>
      <c r="E928" s="128"/>
      <c r="U928" s="128"/>
    </row>
    <row r="929">
      <c r="D929" s="128"/>
      <c r="E929" s="128"/>
      <c r="U929" s="128"/>
    </row>
    <row r="930">
      <c r="D930" s="128"/>
      <c r="E930" s="128"/>
      <c r="U930" s="128"/>
    </row>
    <row r="931">
      <c r="D931" s="128"/>
      <c r="E931" s="128"/>
      <c r="U931" s="128"/>
    </row>
    <row r="932">
      <c r="D932" s="128"/>
      <c r="E932" s="128"/>
      <c r="U932" s="128"/>
    </row>
    <row r="933">
      <c r="D933" s="128"/>
      <c r="E933" s="128"/>
      <c r="U933" s="128"/>
    </row>
    <row r="934">
      <c r="D934" s="128"/>
      <c r="E934" s="128"/>
      <c r="U934" s="128"/>
    </row>
    <row r="935">
      <c r="D935" s="128"/>
      <c r="E935" s="128"/>
      <c r="U935" s="128"/>
    </row>
    <row r="936">
      <c r="D936" s="128"/>
      <c r="E936" s="128"/>
      <c r="U936" s="128"/>
    </row>
    <row r="937">
      <c r="D937" s="128"/>
      <c r="E937" s="128"/>
      <c r="U937" s="128"/>
    </row>
    <row r="938">
      <c r="D938" s="128"/>
      <c r="E938" s="128"/>
      <c r="U938" s="128"/>
    </row>
    <row r="939">
      <c r="D939" s="128"/>
      <c r="E939" s="128"/>
      <c r="U939" s="128"/>
    </row>
    <row r="940">
      <c r="D940" s="128"/>
      <c r="E940" s="128"/>
      <c r="U940" s="128"/>
    </row>
    <row r="941">
      <c r="D941" s="128"/>
      <c r="E941" s="128"/>
      <c r="U941" s="128"/>
    </row>
    <row r="942">
      <c r="D942" s="128"/>
      <c r="E942" s="128"/>
      <c r="U942" s="128"/>
    </row>
    <row r="943">
      <c r="D943" s="128"/>
      <c r="E943" s="128"/>
      <c r="U943" s="128"/>
    </row>
    <row r="944">
      <c r="D944" s="128"/>
      <c r="E944" s="128"/>
      <c r="U944" s="128"/>
    </row>
    <row r="945">
      <c r="D945" s="128"/>
      <c r="E945" s="128"/>
      <c r="U945" s="128"/>
    </row>
    <row r="946">
      <c r="D946" s="128"/>
      <c r="E946" s="128"/>
      <c r="U946" s="128"/>
    </row>
    <row r="947">
      <c r="D947" s="128"/>
      <c r="E947" s="128"/>
      <c r="U947" s="128"/>
    </row>
    <row r="948">
      <c r="D948" s="128"/>
      <c r="E948" s="128"/>
      <c r="U948" s="128"/>
    </row>
    <row r="949">
      <c r="D949" s="128"/>
      <c r="E949" s="128"/>
      <c r="U949" s="128"/>
    </row>
  </sheetData>
  <customSheetViews>
    <customSheetView guid="{D917ECFE-CFFB-4BA6-8688-B8EB0E78E815}" filter="1" showAutoFilter="1">
      <autoFilter ref="$A$1:$U$309">
        <filterColumn colId="1">
          <filters>
            <filter val="Spoofing of Wi-Fi Dongle/811n"/>
            <filter val="Information Disclosure of Wi-Fi_out_to_TCU_in"/>
            <filter val="Denial of Service of Wi-Fi_out_0"/>
            <filter val="Denial of Service of Wi-Fi_out_2"/>
            <filter val="Information Disclosure of ERT_out_to_Wi-Fi_in"/>
            <filter val="Tampering of EDG_out_to_Wi-Fi_in"/>
            <filter val="Information Disclosure of Wi-Fi_out_2"/>
            <filter val="Information Disclosure of Wi-Fi_out_0"/>
            <filter val="Tampering of TCU_out_to_Wi-Fi_in"/>
            <filter val="Information Disclosure of Wi-Fi_in_to_EDG_out"/>
            <filter val="Denial of Service of EDG_out_to_Wi-Fi_in"/>
            <filter val="Tampering of EDG_out_to_Wi-FI_in"/>
            <filter val="Information Disclosure of Wi-Fi Dongle/811n"/>
            <filter val="Information Disclosure of Wi-Fi_in_2"/>
            <filter val="Information Disclosure of Wi-Fi_in_1"/>
            <filter val="Tampering of Wi-Fi_out_2"/>
            <filter val="Information Disclosure of Wi-Fi_in_0"/>
            <filter val="Tampering of Wi-Fi_out_0"/>
            <filter val="Information Disclosure of Wi-FI_in_to_CDB_out"/>
            <filter val="Information Disclosure of EDG_out_to_Wi-FI_in"/>
            <filter val="Information Disclosure of EDG_out_to_Wi-Fi_in"/>
            <filter val="Tampering of Wi-FI_out_to_ERT_in"/>
            <filter val="Information Disclosure of TCU_out_to_Wi-Fi_in"/>
            <filter val="Denial of Service of Wi-FI_out_to_ERT_in"/>
            <filter val="Tampering of Wi-Fi_in_to_EDG_out"/>
            <filter val="Elevation of Privilege of Wi-Fi Dongle/811n"/>
            <filter val="Tampering of Wi-Fi_in_0"/>
            <filter val="Tampering of Wi-Fi_in_1"/>
            <filter val="Tampering of Wi-Fi_in_2"/>
            <filter val="Denial of Service of TCU_out_to_Wi-Fi_in"/>
            <filter val="Information Disclosure of Wi-FI_out_to_ERT_in"/>
            <filter val="Tampering of Wi-Fi Dongle/811n"/>
            <filter val="Denial of Service of Wi-FI_in_to_CDB_out"/>
            <filter val="Tampering of Wi-Fi_out_to_TCU_in"/>
            <filter val="Denial of Service of EDG_out_to_Wi-FI_in"/>
            <filter val="Denial of Service of Wi-Fi_out_to_TCU_in"/>
            <filter val="Information Disclosure of Wi-Fi_out_to_EDG_in"/>
            <filter val="Denial of Service of Wi-Fi_in_0"/>
            <filter val="Denial of Service of Wi-Fi_in_2"/>
            <filter val="Denial of Service of Wi-Fi_in_1"/>
            <filter val="Repudiation of Wi-Fi Dongle/811n"/>
            <filter val="Denial of Service of Wi-Fi_in_to_EDG_out"/>
            <filter val="Tampering of Wi-Fi_out_to_EDG_in"/>
            <filter val="Denial of Service of Wi-Fi_out_to_EDG_in"/>
            <filter val="Tampering of Wi-FI_in_to_CDB_out"/>
            <filter val="Denial of Service of Wi-Fi Dongle/811n"/>
          </filters>
        </filterColumn>
      </autoFilter>
    </customSheetView>
    <customSheetView guid="{262A54BB-BF1D-4AA4-8583-F1FB0B0F47F9}" filter="1" showAutoFilter="1">
      <autoFilter ref="$A$1:$U$309">
        <filterColumn colId="1">
          <filters>
            <filter val="Spoofing of Wi-Fi Dongle/811n"/>
            <filter val="Spoofing of OBD Connector"/>
            <filter val="Spoofing of Gateway_ECU"/>
            <filter val="Spoofing of Emergency Response Team"/>
            <filter val="Tampering of EDG_out_to_Wi-FI_in"/>
            <filter val="Spoofing of GPS"/>
            <filter val="Spoofing of EdgeGateway"/>
            <filter val="Information Disclosure of EDG_out_to_Wi-FI_in"/>
            <filter val="Spoofing of Camera"/>
            <filter val="Spoofing of Cloud"/>
            <filter val="Spoofing of Temperature"/>
            <filter val="Spoofing of Sound"/>
            <filter val="Spoofing of Display"/>
            <filter val="Spoofing of Gyroscope"/>
            <filter val="Denial of Service of EDG_out_to_Wi-FI_in"/>
            <filter val="Spoofing of Accelerometer"/>
            <filter val="Spoofing of TCU"/>
            <filter val="Spoofing of Pulse"/>
          </filters>
        </filterColumn>
        <filterColumn colId="17">
          <filters blank="1">
            <filter val="Medium"/>
          </filters>
        </filterColumn>
      </autoFilter>
    </customSheetView>
    <customSheetView guid="{85A10E20-11DB-40F6-B62A-788042C5A141}" filter="1" showAutoFilter="1">
      <autoFilter ref="$A$1:$U$309">
        <filterColumn colId="2">
          <customFilters>
            <customFilter val="*Wi-Fi*"/>
          </customFilters>
        </filterColumn>
        <filterColumn colId="17">
          <customFilters>
            <customFilter val="*High*"/>
          </customFilters>
        </filterColumn>
      </autoFilter>
    </customSheetView>
    <customSheetView guid="{2CCEC6B5-F5E2-4E90-B1D1-349EA3ED33EE}" filter="1" showAutoFilter="1">
      <autoFilter ref="$A$1:$U$309">
        <filterColumn colId="2">
          <filters>
            <filter val="• Wi-FI_in_to_CDB_out"/>
            <filter val="• Wi-Fi Dongle/811n::Wi-Fi_in_0"/>
            <filter val="• TCU_out_to_Wi-Fi_in"/>
            <filter val="• EDG_out_to_Wi-Fi_in"/>
            <filter val="• EDG_out_to_Wi-FI_in"/>
            <filter val="• Wi-Fi Dongle/811n::Wi-Fi_in_1"/>
            <filter val="• Wi-Fi Dongle/811n::Wi-Fi_in_2"/>
            <filter val="• Wi-Fi Dongle/811n::Wi-Fi_out_2"/>
            <filter val="• Wi-FI_out_to_ERT_in"/>
            <filter val="• Wi-Fi Dongle/811n::Wi-Fi_out_0"/>
            <filter val="• Wi-Fi Dongle/811n"/>
            <filter val="• Wi-Fi_out_to_TCU_in"/>
            <filter val="• Wi-Fi_out_to_EDG_in"/>
            <filter val="• Wi-Fi_in_to_EDG_out"/>
            <filter val="• ERT_out_to_Wi-Fi_in"/>
          </filters>
        </filterColumn>
      </autoFilter>
    </customSheetView>
    <customSheetView guid="{8D157E60-EA25-48D5-8E04-316F6EFE8ADA}" filter="1" showAutoFilter="1">
      <autoFilter ref="$A$1:$U$309">
        <filterColumn colId="2">
          <customFilters>
            <customFilter val="*Wi-Fi*"/>
          </customFilters>
        </filterColumn>
        <filterColumn colId="17">
          <customFilters>
            <customFilter val="*High*"/>
          </customFilters>
        </filterColumn>
      </autoFilter>
    </customSheetView>
    <customSheetView guid="{2E54F766-127B-4ECA-9A6F-2D38ACF7B839}" filter="1" showAutoFilter="1">
      <autoFilter ref="$A$1:$U$309">
        <filterColumn colId="1">
          <filters>
            <filter val="Tampering of ECU_out_1"/>
            <filter val="Tampering of ECU_out_2"/>
            <filter val="Tampering of ECU_out_0"/>
            <filter val="Tampering of GYRO_out_to_ECU_in"/>
            <filter val="Tampering of ECU_out_3"/>
            <filter val="Tampering of EDG_out_0"/>
            <filter val="Tampering of EDG_out_1"/>
            <filter val="Tampering of PLS_out_to_ECU_in"/>
            <filter val="Tampering of Sound"/>
            <filter val="Tampering of EdgeGateway"/>
            <filter val="Tampering of Cloud_in_0"/>
            <filter val="Tampering of EDG_out_to_Wi-Fi_in"/>
            <filter val="Tampering of Cloud_out_to_ERT_in"/>
            <filter val="Tampering of Cloud_out_0"/>
            <filter val="Tampering of TCU_out_to_Wi-Fi_in"/>
            <filter val="Tampering of OBD_out_to_ECU_in"/>
            <filter val="Tampering of Cloud"/>
            <filter val="Tampering of GPS_out_0"/>
            <filter val="Tampering of EDG_out_to_Wi-FI_in"/>
            <filter val="Tampering of Wi-Fi_out_2"/>
            <filter val="Tampering of Camera"/>
            <filter val="Tampering of Wi-Fi_out_0"/>
            <filter val="Tampering of Pulse"/>
            <filter val="Tampering of Gateway_ECU"/>
            <filter val="Tampering of Disp_out_0"/>
            <filter val="Tampering of ERT_out_1"/>
            <filter val="Tampering of ERT_out_0"/>
            <filter val="Tampering of Gyroscope"/>
            <filter val="Tampering of OBD_in_0"/>
            <filter val="Tampering of EDG_out_to_ERT_in"/>
            <filter val="Tampering of GPS"/>
            <filter val="Tampering of TCU_in_0"/>
            <filter val="Tampering of TCU_in_1"/>
            <filter val="Tampering of Accelerometer"/>
            <filter val="Tampering of TEMP_out_0"/>
            <filter val="Tampering of TEMP_out_to_ECU_in"/>
            <filter val="Tampering of ERT_out_to_Cloud_in"/>
            <filter val="Information Disclosure of EDG_out_to_Wi-FI_in"/>
            <filter val="Tampering of EDG_in_0"/>
            <filter val="Tampering of EDG_in_1"/>
            <filter val="Tampering of Wi-FI_out_to_ERT_in"/>
            <filter val="Tampering of OBD_out_0"/>
            <filter val="Tampering of SND_out_0"/>
            <filter val="Tampering of CMR_out_to_ECU_in"/>
            <filter val="Tampering of ERT_in_1"/>
            <filter val="Tampering of Wi-Fi_in_to_EDG_out"/>
            <filter val="Tampering of ERT_in_0"/>
            <filter val="Tampering of Wi-Fi_in_0"/>
            <filter val="Tampering of Wi-Fi_in_1"/>
            <filter val="Tampering of Wi-Fi_in_2"/>
            <filter val="Tampering of Disp_in_0"/>
            <filter val="Tampering of ECU_out_to_TCU_in"/>
            <filter val="Tampering of Wi-Fi Dongle/811n"/>
            <filter val="Tampering of TCU_out_1"/>
            <filter val="Tampering of TCU_out_0"/>
            <filter val="Tampering of Temperature"/>
            <filter val="Tampering of GPS_out_to_ECU_in"/>
            <filter val="Tampering of TCU_out-ECU_in"/>
            <filter val="Tampering of ECU_out_to_Disp_in"/>
            <filter val="Tampering of GYRO_out_0"/>
            <filter val="Tampering of ECU_out_to_OBD_in"/>
            <filter val="Tampering of ACC_out_to_ECU_in"/>
            <filter val="Tampering of Wi-Fi_out_to_TCU_in"/>
            <filter val="Tampering of ECU_in_9"/>
            <filter val="Tampering of ECU_in_8"/>
            <filter val="Tampering of ECU_in_7"/>
            <filter val="Tampering of ECU_in_6"/>
            <filter val="Tampering of SND_out_to_ECU_in"/>
            <filter val="Tampering of ECU_in_5"/>
            <filter val="Denial of Service of EDG_out_to_Wi-FI_in"/>
            <filter val="Tampering of ECU_in_4"/>
            <filter val="Tampering of OBD Connector"/>
            <filter val="Tampering of CMR_in_0"/>
            <filter val="Tampering of ECU_in_3"/>
            <filter val="Tampering of ECU_in_2"/>
            <filter val="Tampering of ECU_in_1"/>
            <filter val="Tampering of ECU_in_0"/>
            <filter val="Tampering of ACC_out_0"/>
            <filter val="Tampering of Emergency Response Team"/>
            <filter val="Tampering of Wi-Fi_out_to_EDG_in"/>
            <filter val="Tampering of ERT_out_to_EDG_in"/>
            <filter val="Tampering of CMR_out_0"/>
            <filter val="Tampering of ECU_out_to_CMR_in"/>
            <filter val="Tampering of Disp_out_to_ECU_in"/>
            <filter val="Tampering of Wi-FI_in_to_CDB_out"/>
            <filter val="Tampering of PLS_out_0"/>
            <filter val="Tampering of TCU"/>
            <filter val="Tampering of Display"/>
          </filters>
        </filterColumn>
      </autoFilter>
    </customSheetView>
    <customSheetView guid="{F3E634A4-DC74-4398-B9B5-2C399A90A9BC}" filter="1" showAutoFilter="1">
      <autoFilter ref="$A$1:$U$309">
        <filterColumn colId="2">
          <customFilters>
            <customFilter val="*Wi-Fi*"/>
          </customFilters>
        </filterColumn>
        <filterColumn colId="17">
          <customFilters>
            <customFilter val="*High*"/>
          </customFilters>
        </filterColumn>
      </autoFilter>
    </customSheetView>
    <customSheetView guid="{BDE05C94-0333-40AF-B602-33A241056172}" filter="1" showAutoFilter="1">
      <autoFilter ref="$A$1:$U$309"/>
    </customSheetView>
    <customSheetView guid="{841810AD-7309-4CE8-8437-86F48E0249D3}" filter="1" showAutoFilter="1">
      <autoFilter ref="$A$1:$U$252">
        <filterColumn colId="2">
          <filters/>
        </filterColumn>
      </autoFilter>
    </customSheetView>
    <customSheetView guid="{3FFFC6E6-E4BB-4CBC-8B34-FE367E5ECEA3}" filter="1" showAutoFilter="1">
      <autoFilter ref="$A$1:$U$252"/>
    </customSheetView>
  </customSheetViews>
  <conditionalFormatting sqref="T32:T35 V35:W35 T37 T49 T56:T57 T59:T61 T65 T67 T72 V72:W72 T83 T101 T125:T126 T128:T132 V260:W260 V263:W263 T289 T304:T306">
    <cfRule type="notContainsBlanks" dxfId="1" priority="1">
      <formula>LEN(TRIM(T32))&gt;0</formula>
    </cfRule>
  </conditionalFormatting>
  <conditionalFormatting sqref="T66 T91:T92 T94 T200:T205 T208:T209 T211">
    <cfRule type="notContainsBlanks" dxfId="1" priority="2">
      <formula>LEN(TRIM(T66))&gt;0</formula>
    </cfRule>
  </conditionalFormatting>
  <conditionalFormatting sqref="T53 T89 T212:T213">
    <cfRule type="notContainsBlanks" dxfId="1" priority="3">
      <formula>LEN(TRIM(T53))&gt;0</formula>
    </cfRule>
  </conditionalFormatting>
  <conditionalFormatting sqref="T15 T68 T95:T96 T114:T115 T161 T164 T166 T170 T175 T198:T199 T214:T215">
    <cfRule type="notContainsBlanks" dxfId="1" priority="4">
      <formula>LEN(TRIM(T15))&gt;0</formula>
    </cfRule>
  </conditionalFormatting>
  <dataValidations>
    <dataValidation type="list" allowBlank="1" showErrorMessage="1" sqref="F2:F309">
      <formula1>"Physical,Local,Adjacent,Network"</formula1>
    </dataValidation>
    <dataValidation type="list" allowBlank="1" showErrorMessage="1" sqref="S2:S254 L255 S256:S309">
      <formula1>"Avoidance,Mitigation,Acceptance,Transfer"</formula1>
    </dataValidation>
    <dataValidation type="list" allowBlank="1" showErrorMessage="1" sqref="L2:L254 H2:H309 J2:J309 L256:L309 N2:N309">
      <formula1>"Negligible,Moderate,Major,Severe"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7.63"/>
  </cols>
  <sheetData>
    <row r="1">
      <c r="A1" s="4"/>
    </row>
    <row r="27">
      <c r="A27" s="322"/>
    </row>
  </sheetData>
  <printOptions gridLines="1" horizontalCentered="1"/>
  <pageMargins bottom="0.75" footer="0.0" header="0.0" left="0.7" right="0.7" top="0.75"/>
  <pageSetup paperSize="9"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4" t="s">
        <v>3937</v>
      </c>
      <c r="B1" s="4" t="s">
        <v>3938</v>
      </c>
    </row>
    <row r="21">
      <c r="N21" s="322"/>
    </row>
  </sheetData>
  <printOptions gridLines="1" horizontalCentered="1"/>
  <pageMargins bottom="0.75" footer="0.0" header="0.0" left="0.7" right="0.7" top="0.75"/>
  <pageSetup paperSize="9" cellComments="atEnd" orientation="landscape" pageOrder="overThenDown"/>
  <drawing r:id="rId1"/>
</worksheet>
</file>