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agodinka\Desktop\batteries_data\9\"/>
    </mc:Choice>
  </mc:AlternateContent>
  <xr:revisionPtr revIDLastSave="0" documentId="13_ncr:1_{43B5E995-09DC-4ACC-8304-5FB0CE1AB3D3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O4" i="1"/>
  <c r="O3" i="1"/>
  <c r="F29" i="1"/>
  <c r="E29" i="1"/>
  <c r="D29" i="1"/>
  <c r="C29" i="1"/>
  <c r="B29" i="1"/>
  <c r="T4" i="1"/>
  <c r="T5" i="1"/>
  <c r="T6" i="1"/>
  <c r="T7" i="1"/>
  <c r="T8" i="1"/>
  <c r="T9" i="1"/>
  <c r="T10" i="1"/>
  <c r="T11" i="1"/>
  <c r="T12" i="1"/>
  <c r="T13" i="1"/>
  <c r="T3" i="1"/>
  <c r="S13" i="1"/>
  <c r="S4" i="1"/>
  <c r="S5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P5" i="1"/>
  <c r="P6" i="1"/>
  <c r="P7" i="1"/>
  <c r="P8" i="1"/>
  <c r="P9" i="1"/>
  <c r="P10" i="1"/>
  <c r="P11" i="1"/>
  <c r="P12" i="1"/>
  <c r="P13" i="1"/>
  <c r="P4" i="1"/>
  <c r="P3" i="1"/>
</calcChain>
</file>

<file path=xl/sharedStrings.xml><?xml version="1.0" encoding="utf-8"?>
<sst xmlns="http://schemas.openxmlformats.org/spreadsheetml/2006/main" count="25" uniqueCount="7">
  <si>
    <t>SOC (%)</t>
  </si>
  <si>
    <t>R0  (mΩ)</t>
  </si>
  <si>
    <t>R1  (mΩ)</t>
  </si>
  <si>
    <t>C1  (F)</t>
  </si>
  <si>
    <t>R2  (mΩ)</t>
  </si>
  <si>
    <t>C2  (kF)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</si>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</sst>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9"/>
  <sheetViews>
    <sheetView tabSelected="1" topLeftCell="A6" workbookViewId="0">
      <selection activeCell="E25" sqref="E25"/>
    </sheetView>
  </sheetViews>
  <sheetFormatPr defaultRowHeight="14.75" x14ac:dyDescent="0.75"/>
  <sheetData>
    <row r="2" spans="1:20" x14ac:dyDescent="0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75">
      <c r="A3">
        <v>90</v>
      </c>
      <c r="B3">
        <v>38.799999999999997</v>
      </c>
      <c r="C3">
        <v>23</v>
      </c>
      <c r="D3">
        <v>1725.1</v>
      </c>
      <c r="E3">
        <v>3.4</v>
      </c>
      <c r="F3">
        <v>143</v>
      </c>
      <c r="H3">
        <v>0</v>
      </c>
      <c r="I3">
        <v>116.9</v>
      </c>
      <c r="J3">
        <v>67.5</v>
      </c>
      <c r="K3">
        <v>248</v>
      </c>
      <c r="L3">
        <v>14.2</v>
      </c>
      <c r="M3">
        <v>20.5</v>
      </c>
      <c r="O3">
        <f>H3/100</f>
        <v>0</v>
      </c>
      <c r="P3">
        <f>I3/1000</f>
        <v>0.1169</v>
      </c>
      <c r="Q3">
        <f>J3/1000</f>
        <v>6.7500000000000004E-2</v>
      </c>
      <c r="R3">
        <f>K3</f>
        <v>248</v>
      </c>
      <c r="S3">
        <f>L3/1000</f>
        <v>1.4199999999999999E-2</v>
      </c>
      <c r="T3">
        <f>M3*1000</f>
        <v>20500</v>
      </c>
    </row>
    <row r="4" spans="1:20" x14ac:dyDescent="0.75">
      <c r="A4">
        <v>80</v>
      </c>
      <c r="B4">
        <v>37.299999999999997</v>
      </c>
      <c r="C4">
        <v>20.8</v>
      </c>
      <c r="D4">
        <v>1714.9</v>
      </c>
      <c r="E4">
        <v>12.8</v>
      </c>
      <c r="F4">
        <v>19.399999999999999</v>
      </c>
      <c r="H4">
        <v>5</v>
      </c>
      <c r="I4">
        <v>49</v>
      </c>
      <c r="J4">
        <v>22.6</v>
      </c>
      <c r="K4">
        <v>1482.7</v>
      </c>
      <c r="L4">
        <v>4.3</v>
      </c>
      <c r="M4">
        <v>144.6</v>
      </c>
      <c r="O4">
        <f t="shared" ref="O4:O13" si="0">H4/100</f>
        <v>0.05</v>
      </c>
      <c r="P4">
        <f>I4/1000</f>
        <v>4.9000000000000002E-2</v>
      </c>
      <c r="Q4">
        <f t="shared" ref="Q4:Q13" si="1">J4/1000</f>
        <v>2.2600000000000002E-2</v>
      </c>
      <c r="R4">
        <f t="shared" ref="R4:R13" si="2">K4</f>
        <v>1482.7</v>
      </c>
      <c r="S4">
        <f t="shared" ref="S4:S12" si="3">L4/1000</f>
        <v>4.3E-3</v>
      </c>
      <c r="T4">
        <f t="shared" ref="T4:T13" si="4">M4*1000</f>
        <v>144600</v>
      </c>
    </row>
    <row r="5" spans="1:20" x14ac:dyDescent="0.75">
      <c r="A5">
        <v>70</v>
      </c>
      <c r="B5">
        <v>37</v>
      </c>
      <c r="C5">
        <v>19.8</v>
      </c>
      <c r="D5">
        <v>1300.3</v>
      </c>
      <c r="E5">
        <v>16.899999999999999</v>
      </c>
      <c r="F5">
        <v>23.3</v>
      </c>
      <c r="H5">
        <v>10</v>
      </c>
      <c r="I5">
        <v>43.2</v>
      </c>
      <c r="J5">
        <v>21.6</v>
      </c>
      <c r="K5">
        <v>2404.3000000000002</v>
      </c>
      <c r="L5">
        <v>5.3</v>
      </c>
      <c r="M5">
        <v>103</v>
      </c>
      <c r="O5">
        <f t="shared" si="0"/>
        <v>0.1</v>
      </c>
      <c r="P5">
        <f t="shared" ref="P5:P13" si="5">I5/1000</f>
        <v>4.3200000000000002E-2</v>
      </c>
      <c r="Q5">
        <f t="shared" si="1"/>
        <v>2.1600000000000001E-2</v>
      </c>
      <c r="R5">
        <f t="shared" si="2"/>
        <v>2404.3000000000002</v>
      </c>
      <c r="S5">
        <f t="shared" si="3"/>
        <v>5.3E-3</v>
      </c>
      <c r="T5">
        <f t="shared" si="4"/>
        <v>103000</v>
      </c>
    </row>
    <row r="6" spans="1:20" x14ac:dyDescent="0.75">
      <c r="A6">
        <v>60</v>
      </c>
      <c r="B6">
        <v>37.1</v>
      </c>
      <c r="C6">
        <v>22.2</v>
      </c>
      <c r="D6">
        <v>1498.3</v>
      </c>
      <c r="E6">
        <v>19</v>
      </c>
      <c r="F6">
        <v>65.5</v>
      </c>
      <c r="H6">
        <v>20</v>
      </c>
      <c r="I6">
        <v>39.299999999999997</v>
      </c>
      <c r="J6">
        <v>25.8</v>
      </c>
      <c r="K6">
        <v>2466.6999999999998</v>
      </c>
      <c r="L6">
        <v>11.2</v>
      </c>
      <c r="M6">
        <v>56.8</v>
      </c>
      <c r="O6">
        <f t="shared" si="0"/>
        <v>0.2</v>
      </c>
      <c r="P6">
        <f t="shared" si="5"/>
        <v>3.9299999999999995E-2</v>
      </c>
      <c r="Q6">
        <f t="shared" si="1"/>
        <v>2.58E-2</v>
      </c>
      <c r="R6">
        <f t="shared" si="2"/>
        <v>2466.6999999999998</v>
      </c>
      <c r="S6">
        <f t="shared" si="3"/>
        <v>1.12E-2</v>
      </c>
      <c r="T6">
        <f t="shared" si="4"/>
        <v>56800</v>
      </c>
    </row>
    <row r="7" spans="1:20" x14ac:dyDescent="0.75">
      <c r="A7">
        <v>50</v>
      </c>
      <c r="B7">
        <v>37.6</v>
      </c>
      <c r="C7">
        <v>21.6</v>
      </c>
      <c r="D7">
        <v>2154.8000000000002</v>
      </c>
      <c r="E7">
        <v>7.7</v>
      </c>
      <c r="F7">
        <v>199.5</v>
      </c>
      <c r="H7">
        <v>30</v>
      </c>
      <c r="I7">
        <v>38.5</v>
      </c>
      <c r="J7">
        <v>22.4</v>
      </c>
      <c r="K7">
        <v>2383.1999999999998</v>
      </c>
      <c r="L7">
        <v>5.9</v>
      </c>
      <c r="M7">
        <v>94.3</v>
      </c>
      <c r="O7">
        <f t="shared" si="0"/>
        <v>0.3</v>
      </c>
      <c r="P7">
        <f t="shared" si="5"/>
        <v>3.85E-2</v>
      </c>
      <c r="Q7">
        <f t="shared" si="1"/>
        <v>2.24E-2</v>
      </c>
      <c r="R7">
        <f t="shared" si="2"/>
        <v>2383.1999999999998</v>
      </c>
      <c r="S7">
        <f t="shared" si="3"/>
        <v>5.9000000000000007E-3</v>
      </c>
      <c r="T7">
        <f t="shared" si="4"/>
        <v>94300</v>
      </c>
    </row>
    <row r="8" spans="1:20" x14ac:dyDescent="0.75">
      <c r="A8">
        <v>40</v>
      </c>
      <c r="B8">
        <v>38.1</v>
      </c>
      <c r="C8">
        <v>20.2</v>
      </c>
      <c r="D8">
        <v>2193</v>
      </c>
      <c r="E8">
        <v>3.4</v>
      </c>
      <c r="F8">
        <v>228</v>
      </c>
      <c r="H8">
        <v>40</v>
      </c>
      <c r="I8">
        <v>38.1</v>
      </c>
      <c r="J8">
        <v>20.2</v>
      </c>
      <c r="K8">
        <v>2193</v>
      </c>
      <c r="L8">
        <v>3.4</v>
      </c>
      <c r="M8">
        <v>228</v>
      </c>
      <c r="O8">
        <f t="shared" si="0"/>
        <v>0.4</v>
      </c>
      <c r="P8">
        <f t="shared" si="5"/>
        <v>3.8100000000000002E-2</v>
      </c>
      <c r="Q8">
        <f t="shared" si="1"/>
        <v>2.0199999999999999E-2</v>
      </c>
      <c r="R8">
        <f t="shared" si="2"/>
        <v>2193</v>
      </c>
      <c r="S8">
        <f t="shared" si="3"/>
        <v>3.3999999999999998E-3</v>
      </c>
      <c r="T8">
        <f t="shared" si="4"/>
        <v>228000</v>
      </c>
    </row>
    <row r="9" spans="1:20" x14ac:dyDescent="0.75">
      <c r="A9">
        <v>30</v>
      </c>
      <c r="B9">
        <v>38.5</v>
      </c>
      <c r="C9">
        <v>22.4</v>
      </c>
      <c r="D9">
        <v>2383.1999999999998</v>
      </c>
      <c r="E9">
        <v>5.9</v>
      </c>
      <c r="F9">
        <v>94.3</v>
      </c>
      <c r="H9">
        <v>50</v>
      </c>
      <c r="I9">
        <v>37.6</v>
      </c>
      <c r="J9">
        <v>21.6</v>
      </c>
      <c r="K9">
        <v>2154.8000000000002</v>
      </c>
      <c r="L9">
        <v>7.7</v>
      </c>
      <c r="M9">
        <v>199.5</v>
      </c>
      <c r="O9">
        <f t="shared" si="0"/>
        <v>0.5</v>
      </c>
      <c r="P9">
        <f t="shared" si="5"/>
        <v>3.7600000000000001E-2</v>
      </c>
      <c r="Q9">
        <f t="shared" si="1"/>
        <v>2.1600000000000001E-2</v>
      </c>
      <c r="R9">
        <f t="shared" si="2"/>
        <v>2154.8000000000002</v>
      </c>
      <c r="S9">
        <f t="shared" si="3"/>
        <v>7.7000000000000002E-3</v>
      </c>
      <c r="T9">
        <f t="shared" si="4"/>
        <v>199500</v>
      </c>
    </row>
    <row r="10" spans="1:20" x14ac:dyDescent="0.75">
      <c r="A10">
        <v>20</v>
      </c>
      <c r="B10">
        <v>39.299999999999997</v>
      </c>
      <c r="C10">
        <v>25.8</v>
      </c>
      <c r="D10">
        <v>2466.6999999999998</v>
      </c>
      <c r="E10">
        <v>11.2</v>
      </c>
      <c r="F10">
        <v>56.8</v>
      </c>
      <c r="H10">
        <v>60</v>
      </c>
      <c r="I10">
        <v>37.1</v>
      </c>
      <c r="J10">
        <v>22.2</v>
      </c>
      <c r="K10">
        <v>1498.3</v>
      </c>
      <c r="L10">
        <v>19</v>
      </c>
      <c r="M10">
        <v>65.5</v>
      </c>
      <c r="O10">
        <f t="shared" si="0"/>
        <v>0.6</v>
      </c>
      <c r="P10">
        <f t="shared" si="5"/>
        <v>3.7100000000000001E-2</v>
      </c>
      <c r="Q10">
        <f t="shared" si="1"/>
        <v>2.2200000000000001E-2</v>
      </c>
      <c r="R10">
        <f t="shared" si="2"/>
        <v>1498.3</v>
      </c>
      <c r="S10">
        <f t="shared" si="3"/>
        <v>1.9E-2</v>
      </c>
      <c r="T10">
        <f t="shared" si="4"/>
        <v>65500</v>
      </c>
    </row>
    <row r="11" spans="1:20" x14ac:dyDescent="0.75">
      <c r="A11">
        <v>10</v>
      </c>
      <c r="B11">
        <v>43.2</v>
      </c>
      <c r="C11">
        <v>21.6</v>
      </c>
      <c r="D11">
        <v>2404.3000000000002</v>
      </c>
      <c r="E11">
        <v>5.3</v>
      </c>
      <c r="F11">
        <v>103</v>
      </c>
      <c r="H11">
        <v>70</v>
      </c>
      <c r="I11">
        <v>37</v>
      </c>
      <c r="J11">
        <v>19.8</v>
      </c>
      <c r="K11">
        <v>1300.3</v>
      </c>
      <c r="L11">
        <v>16.899999999999999</v>
      </c>
      <c r="M11">
        <v>23.3</v>
      </c>
      <c r="O11">
        <f t="shared" si="0"/>
        <v>0.7</v>
      </c>
      <c r="P11">
        <f t="shared" si="5"/>
        <v>3.6999999999999998E-2</v>
      </c>
      <c r="Q11">
        <f t="shared" si="1"/>
        <v>1.9800000000000002E-2</v>
      </c>
      <c r="R11">
        <f t="shared" si="2"/>
        <v>1300.3</v>
      </c>
      <c r="S11">
        <f t="shared" si="3"/>
        <v>1.6899999999999998E-2</v>
      </c>
      <c r="T11">
        <f t="shared" si="4"/>
        <v>23300</v>
      </c>
    </row>
    <row r="12" spans="1:20" x14ac:dyDescent="0.75">
      <c r="A12">
        <v>5</v>
      </c>
      <c r="B12">
        <v>49</v>
      </c>
      <c r="C12">
        <v>22.6</v>
      </c>
      <c r="D12">
        <v>1482.7</v>
      </c>
      <c r="E12">
        <v>4.3</v>
      </c>
      <c r="F12">
        <v>144.6</v>
      </c>
      <c r="H12">
        <v>80</v>
      </c>
      <c r="I12">
        <v>37.299999999999997</v>
      </c>
      <c r="J12">
        <v>20.8</v>
      </c>
      <c r="K12">
        <v>1714.9</v>
      </c>
      <c r="L12">
        <v>12.8</v>
      </c>
      <c r="M12">
        <v>19.399999999999999</v>
      </c>
      <c r="O12">
        <f t="shared" si="0"/>
        <v>0.8</v>
      </c>
      <c r="P12">
        <f t="shared" si="5"/>
        <v>3.73E-2</v>
      </c>
      <c r="Q12">
        <f t="shared" si="1"/>
        <v>2.0799999999999999E-2</v>
      </c>
      <c r="R12">
        <f t="shared" si="2"/>
        <v>1714.9</v>
      </c>
      <c r="S12">
        <f t="shared" si="3"/>
        <v>1.2800000000000001E-2</v>
      </c>
      <c r="T12">
        <f t="shared" si="4"/>
        <v>19400</v>
      </c>
    </row>
    <row r="13" spans="1:20" x14ac:dyDescent="0.75">
      <c r="A13">
        <v>0</v>
      </c>
      <c r="B13">
        <v>116.9</v>
      </c>
      <c r="C13">
        <v>67.5</v>
      </c>
      <c r="D13">
        <v>248</v>
      </c>
      <c r="E13">
        <v>14.2</v>
      </c>
      <c r="F13">
        <v>20.5</v>
      </c>
      <c r="H13">
        <v>90</v>
      </c>
      <c r="I13">
        <v>38.799999999999997</v>
      </c>
      <c r="J13">
        <v>23</v>
      </c>
      <c r="K13">
        <v>1725.1</v>
      </c>
      <c r="L13">
        <v>3.4</v>
      </c>
      <c r="M13">
        <v>143</v>
      </c>
      <c r="O13">
        <f t="shared" si="0"/>
        <v>0.9</v>
      </c>
      <c r="P13">
        <f t="shared" si="5"/>
        <v>3.8799999999999994E-2</v>
      </c>
      <c r="Q13">
        <f t="shared" si="1"/>
        <v>2.3E-2</v>
      </c>
      <c r="R13">
        <f t="shared" si="2"/>
        <v>1725.1</v>
      </c>
      <c r="S13">
        <f>L13/1000</f>
        <v>3.3999999999999998E-3</v>
      </c>
      <c r="T13">
        <f t="shared" si="4"/>
        <v>143000</v>
      </c>
    </row>
    <row r="15" spans="1:20" x14ac:dyDescent="0.75">
      <c r="A15" s="1" t="s">
        <v>6</v>
      </c>
      <c r="P15" s="1"/>
      <c r="Q15" s="1"/>
      <c r="R15" s="1"/>
      <c r="S15" s="1"/>
      <c r="T15" s="1"/>
    </row>
    <row r="16" spans="1:20" x14ac:dyDescent="0.7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75">
      <c r="A17">
        <v>0</v>
      </c>
      <c r="B17">
        <v>0.1169</v>
      </c>
      <c r="C17">
        <v>6.7500000000000004E-2</v>
      </c>
      <c r="D17">
        <v>248</v>
      </c>
      <c r="E17">
        <v>1.4199999999999999E-2</v>
      </c>
      <c r="F17">
        <v>20500</v>
      </c>
    </row>
    <row r="18" spans="1:6" x14ac:dyDescent="0.75">
      <c r="A18">
        <v>0.05</v>
      </c>
      <c r="B18">
        <v>4.9000000000000002E-2</v>
      </c>
      <c r="C18">
        <v>2.2600000000000002E-2</v>
      </c>
      <c r="D18">
        <v>1482.7</v>
      </c>
      <c r="E18">
        <v>4.3E-3</v>
      </c>
      <c r="F18">
        <v>144600</v>
      </c>
    </row>
    <row r="19" spans="1:6" x14ac:dyDescent="0.75">
      <c r="A19">
        <v>0.1</v>
      </c>
      <c r="B19">
        <v>4.3200000000000002E-2</v>
      </c>
      <c r="C19">
        <v>2.1600000000000001E-2</v>
      </c>
      <c r="D19">
        <v>2404.3000000000002</v>
      </c>
      <c r="E19">
        <v>5.3E-3</v>
      </c>
      <c r="F19">
        <v>103000</v>
      </c>
    </row>
    <row r="20" spans="1:6" x14ac:dyDescent="0.75">
      <c r="A20">
        <v>0.2</v>
      </c>
      <c r="B20">
        <v>3.9299999999999995E-2</v>
      </c>
      <c r="C20">
        <v>2.58E-2</v>
      </c>
      <c r="D20">
        <v>2466.6999999999998</v>
      </c>
      <c r="E20">
        <v>1.12E-2</v>
      </c>
      <c r="F20">
        <v>56800</v>
      </c>
    </row>
    <row r="21" spans="1:6" x14ac:dyDescent="0.75">
      <c r="A21">
        <v>0.3</v>
      </c>
      <c r="B21">
        <v>3.85E-2</v>
      </c>
      <c r="C21">
        <v>2.24E-2</v>
      </c>
      <c r="D21">
        <v>2383.1999999999998</v>
      </c>
      <c r="E21">
        <v>5.9000000000000007E-3</v>
      </c>
      <c r="F21">
        <v>94300</v>
      </c>
    </row>
    <row r="22" spans="1:6" x14ac:dyDescent="0.75">
      <c r="A22">
        <v>0.4</v>
      </c>
      <c r="B22">
        <v>3.8100000000000002E-2</v>
      </c>
      <c r="C22">
        <v>2.0199999999999999E-2</v>
      </c>
      <c r="D22">
        <v>2193</v>
      </c>
      <c r="E22">
        <v>3.3999999999999998E-3</v>
      </c>
      <c r="F22">
        <v>228000</v>
      </c>
    </row>
    <row r="23" spans="1:6" x14ac:dyDescent="0.75">
      <c r="A23">
        <v>0.5</v>
      </c>
      <c r="B23">
        <v>3.7600000000000001E-2</v>
      </c>
      <c r="C23">
        <v>2.1600000000000001E-2</v>
      </c>
      <c r="D23">
        <v>2154.8000000000002</v>
      </c>
      <c r="E23">
        <v>7.7000000000000002E-3</v>
      </c>
      <c r="F23">
        <v>199500</v>
      </c>
    </row>
    <row r="24" spans="1:6" x14ac:dyDescent="0.75">
      <c r="A24">
        <v>0.6</v>
      </c>
      <c r="B24">
        <v>3.7100000000000001E-2</v>
      </c>
      <c r="C24">
        <v>2.2200000000000001E-2</v>
      </c>
      <c r="D24">
        <v>1498.3</v>
      </c>
      <c r="E24">
        <v>1.9E-2</v>
      </c>
      <c r="F24">
        <v>65500</v>
      </c>
    </row>
    <row r="25" spans="1:6" x14ac:dyDescent="0.75">
      <c r="A25">
        <v>0.7</v>
      </c>
      <c r="B25">
        <v>3.6999999999999998E-2</v>
      </c>
      <c r="C25">
        <v>1.9800000000000002E-2</v>
      </c>
      <c r="D25">
        <v>1300.3</v>
      </c>
      <c r="E25">
        <v>1.6899999999999998E-2</v>
      </c>
      <c r="F25">
        <v>23300</v>
      </c>
    </row>
    <row r="26" spans="1:6" x14ac:dyDescent="0.75">
      <c r="A26">
        <v>0.8</v>
      </c>
      <c r="B26">
        <v>3.73E-2</v>
      </c>
      <c r="C26">
        <v>2.0799999999999999E-2</v>
      </c>
      <c r="D26">
        <v>1714.9</v>
      </c>
      <c r="E26">
        <v>1.2800000000000001E-2</v>
      </c>
      <c r="F26">
        <v>19400</v>
      </c>
    </row>
    <row r="27" spans="1:6" x14ac:dyDescent="0.75">
      <c r="A27">
        <v>0.9</v>
      </c>
      <c r="B27">
        <v>3.8799999999999994E-2</v>
      </c>
      <c r="C27">
        <v>2.3E-2</v>
      </c>
      <c r="D27">
        <v>1725.1</v>
      </c>
      <c r="E27">
        <v>3.3999999999999998E-3</v>
      </c>
      <c r="F27">
        <v>143000</v>
      </c>
    </row>
    <row r="29" spans="1:6" x14ac:dyDescent="0.75">
      <c r="B29" s="1">
        <f>AVERAGE(B19:B27)</f>
        <v>3.8544444444444444E-2</v>
      </c>
      <c r="C29" s="1">
        <f>AVERAGE(C19:C27)</f>
        <v>2.1933333333333332E-2</v>
      </c>
      <c r="D29" s="1">
        <f>AVERAGE(D19:D27)</f>
        <v>1982.2888888888888</v>
      </c>
      <c r="E29" s="1">
        <f>AVERAGE(E19:E27)</f>
        <v>9.5111111111111125E-3</v>
      </c>
      <c r="F29" s="1">
        <f>AVERAGE(F19:F27)</f>
        <v>103644.44444444444</v>
      </c>
    </row>
  </sheetData>
  <sortState xmlns:xlrd2="http://schemas.microsoft.com/office/spreadsheetml/2017/richdata2" ref="H3:M13">
    <sortCondition ref="H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lagodinka</dc:creator>
  <cp:lastModifiedBy>Перегудин Алексей Алексеевич</cp:lastModifiedBy>
  <dcterms:created xsi:type="dcterms:W3CDTF">2015-06-05T18:19:34Z</dcterms:created>
  <dcterms:modified xsi:type="dcterms:W3CDTF">2024-04-30T16:50:00Z</dcterms:modified>
</cp:coreProperties>
</file>