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1EE7CD88-D7D6-43D5-AB1B-76AAE92CDB80}" xr6:coauthVersionLast="31" xr6:coauthVersionMax="31" xr10:uidLastSave="{00000000-0000-0000-0000-000000000000}"/>
  <bookViews>
    <workbookView xWindow="0" yWindow="11400" windowWidth="22260" windowHeight="12645" tabRatio="670" activeTab="6" xr2:uid="{00000000-000D-0000-FFFF-FFFF00000000}"/>
  </bookViews>
  <sheets>
    <sheet name="AC_ACOSTADO" sheetId="1" r:id="rId1"/>
    <sheet name="DM_PIE" sheetId="2" r:id="rId2"/>
    <sheet name="PC_SENTADO" sheetId="3" r:id="rId3"/>
    <sheet name="AV_ACOSTADO" sheetId="4" r:id="rId4"/>
    <sheet name="CC_PIE" sheetId="5" r:id="rId5"/>
    <sheet name="CS_SENTADO" sheetId="6" r:id="rId6"/>
    <sheet name="Analisis Hiperparametros" sheetId="8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8" l="1"/>
  <c r="C3" i="8"/>
  <c r="C4" i="8"/>
  <c r="C8" i="8"/>
  <c r="C6" i="8"/>
  <c r="C7" i="8"/>
  <c r="B5" i="8"/>
  <c r="T64" i="1"/>
  <c r="T62" i="1"/>
  <c r="B3" i="8"/>
  <c r="B4" i="8"/>
  <c r="B8" i="8"/>
  <c r="B6" i="8"/>
  <c r="B7" i="8"/>
  <c r="S65" i="6"/>
  <c r="T64" i="6"/>
  <c r="S64" i="6"/>
  <c r="S63" i="6"/>
  <c r="T62" i="6"/>
  <c r="S62" i="6"/>
  <c r="I63" i="6"/>
  <c r="I64" i="6"/>
  <c r="I65" i="6"/>
  <c r="I62" i="6"/>
  <c r="S57" i="6"/>
  <c r="S56" i="6"/>
  <c r="T56" i="6" s="1"/>
  <c r="S52" i="6"/>
  <c r="S51" i="6"/>
  <c r="S50" i="6"/>
  <c r="S49" i="6"/>
  <c r="S48" i="6"/>
  <c r="S47" i="6"/>
  <c r="S46" i="6"/>
  <c r="S45" i="6"/>
  <c r="S44" i="6"/>
  <c r="S43" i="6"/>
  <c r="T43" i="6" s="1"/>
  <c r="S39" i="6"/>
  <c r="S38" i="6"/>
  <c r="S37" i="6"/>
  <c r="S36" i="6"/>
  <c r="S35" i="6"/>
  <c r="S34" i="6"/>
  <c r="S33" i="6"/>
  <c r="T33" i="6" s="1"/>
  <c r="S29" i="6"/>
  <c r="S28" i="6"/>
  <c r="S27" i="6"/>
  <c r="S26" i="6"/>
  <c r="S25" i="6"/>
  <c r="S24" i="6"/>
  <c r="T24" i="6" s="1"/>
  <c r="S20" i="6"/>
  <c r="S19" i="6"/>
  <c r="S18" i="6"/>
  <c r="S17" i="6"/>
  <c r="S16" i="6"/>
  <c r="S15" i="6"/>
  <c r="S14" i="6"/>
  <c r="S13" i="6"/>
  <c r="S12" i="6"/>
  <c r="S11" i="6"/>
  <c r="S10" i="6"/>
  <c r="T10" i="6" s="1"/>
  <c r="J62" i="6"/>
  <c r="I57" i="6"/>
  <c r="J58" i="6" s="1"/>
  <c r="I56" i="6"/>
  <c r="J56" i="6" s="1"/>
  <c r="I52" i="6"/>
  <c r="I51" i="6"/>
  <c r="I50" i="6"/>
  <c r="I49" i="6"/>
  <c r="I48" i="6"/>
  <c r="I47" i="6"/>
  <c r="I46" i="6"/>
  <c r="I45" i="6"/>
  <c r="I44" i="6"/>
  <c r="I43" i="6"/>
  <c r="J43" i="6" s="1"/>
  <c r="I39" i="6"/>
  <c r="I38" i="6"/>
  <c r="I37" i="6"/>
  <c r="I36" i="6"/>
  <c r="I35" i="6"/>
  <c r="I34" i="6"/>
  <c r="I33" i="6"/>
  <c r="J33" i="6" s="1"/>
  <c r="I29" i="6"/>
  <c r="I28" i="6"/>
  <c r="I27" i="6"/>
  <c r="I26" i="6"/>
  <c r="I25" i="6"/>
  <c r="I24" i="6"/>
  <c r="J24" i="6" s="1"/>
  <c r="I20" i="6"/>
  <c r="I19" i="6"/>
  <c r="I18" i="6"/>
  <c r="I17" i="6"/>
  <c r="I16" i="6"/>
  <c r="I15" i="6"/>
  <c r="I14" i="6"/>
  <c r="I13" i="6"/>
  <c r="I12" i="6"/>
  <c r="I11" i="6"/>
  <c r="I10" i="6"/>
  <c r="J12" i="6" s="1"/>
  <c r="S74" i="5"/>
  <c r="S73" i="5"/>
  <c r="S72" i="5"/>
  <c r="T71" i="5" s="1"/>
  <c r="S71" i="5"/>
  <c r="T73" i="5" s="1"/>
  <c r="S67" i="5"/>
  <c r="S66" i="5"/>
  <c r="S65" i="5"/>
  <c r="S64" i="5"/>
  <c r="S63" i="5"/>
  <c r="S62" i="5"/>
  <c r="S61" i="5"/>
  <c r="S60" i="5"/>
  <c r="S59" i="5"/>
  <c r="S58" i="5"/>
  <c r="S57" i="5"/>
  <c r="S56" i="5"/>
  <c r="T58" i="5" s="1"/>
  <c r="S52" i="5"/>
  <c r="S51" i="5"/>
  <c r="S50" i="5"/>
  <c r="S49" i="5"/>
  <c r="S48" i="5"/>
  <c r="S47" i="5"/>
  <c r="S46" i="5"/>
  <c r="S45" i="5"/>
  <c r="S44" i="5"/>
  <c r="S43" i="5"/>
  <c r="T45" i="5" s="1"/>
  <c r="S39" i="5"/>
  <c r="S38" i="5"/>
  <c r="S37" i="5"/>
  <c r="S36" i="5"/>
  <c r="T33" i="5" s="1"/>
  <c r="S35" i="5"/>
  <c r="S34" i="5"/>
  <c r="S33" i="5"/>
  <c r="T35" i="5" s="1"/>
  <c r="S29" i="5"/>
  <c r="S28" i="5"/>
  <c r="S27" i="5"/>
  <c r="T24" i="5" s="1"/>
  <c r="S26" i="5"/>
  <c r="S25" i="5"/>
  <c r="S24" i="5"/>
  <c r="T26" i="5" s="1"/>
  <c r="S20" i="5"/>
  <c r="S19" i="5"/>
  <c r="S18" i="5"/>
  <c r="S17" i="5"/>
  <c r="S16" i="5"/>
  <c r="S15" i="5"/>
  <c r="S14" i="5"/>
  <c r="S13" i="5"/>
  <c r="S12" i="5"/>
  <c r="S11" i="5"/>
  <c r="T10" i="5" s="1"/>
  <c r="S10" i="5"/>
  <c r="T12" i="5" s="1"/>
  <c r="J73" i="5"/>
  <c r="J71" i="5"/>
  <c r="J58" i="5"/>
  <c r="J56" i="5"/>
  <c r="I56" i="5"/>
  <c r="I57" i="5"/>
  <c r="I58" i="5"/>
  <c r="I59" i="5"/>
  <c r="I60" i="5"/>
  <c r="I61" i="5"/>
  <c r="I62" i="5"/>
  <c r="I63" i="5"/>
  <c r="I64" i="5"/>
  <c r="I65" i="5"/>
  <c r="I66" i="5"/>
  <c r="I67" i="5"/>
  <c r="I71" i="5"/>
  <c r="I72" i="5"/>
  <c r="I73" i="5"/>
  <c r="I74" i="5"/>
  <c r="I52" i="5"/>
  <c r="I51" i="5"/>
  <c r="I50" i="5"/>
  <c r="I49" i="5"/>
  <c r="I48" i="5"/>
  <c r="I47" i="5"/>
  <c r="I46" i="5"/>
  <c r="I45" i="5"/>
  <c r="I44" i="5"/>
  <c r="I43" i="5"/>
  <c r="J45" i="5" s="1"/>
  <c r="I39" i="5"/>
  <c r="I38" i="5"/>
  <c r="I37" i="5"/>
  <c r="I36" i="5"/>
  <c r="J33" i="5" s="1"/>
  <c r="I35" i="5"/>
  <c r="I34" i="5"/>
  <c r="I33" i="5"/>
  <c r="J35" i="5" s="1"/>
  <c r="I29" i="5"/>
  <c r="I28" i="5"/>
  <c r="I27" i="5"/>
  <c r="I26" i="5"/>
  <c r="I25" i="5"/>
  <c r="J24" i="5"/>
  <c r="I24" i="5"/>
  <c r="J26" i="5" s="1"/>
  <c r="I20" i="5"/>
  <c r="I19" i="5"/>
  <c r="I18" i="5"/>
  <c r="I17" i="5"/>
  <c r="I16" i="5"/>
  <c r="I15" i="5"/>
  <c r="I14" i="5"/>
  <c r="I13" i="5"/>
  <c r="I12" i="5"/>
  <c r="I11" i="5"/>
  <c r="J10" i="5" s="1"/>
  <c r="I10" i="5"/>
  <c r="J12" i="5" s="1"/>
  <c r="S65" i="4"/>
  <c r="T64" i="4"/>
  <c r="S64" i="4"/>
  <c r="S63" i="4"/>
  <c r="T62" i="4"/>
  <c r="S62" i="4"/>
  <c r="T58" i="4"/>
  <c r="S57" i="4"/>
  <c r="T56" i="4"/>
  <c r="S56" i="4"/>
  <c r="S52" i="4"/>
  <c r="S51" i="4"/>
  <c r="S50" i="4"/>
  <c r="S49" i="4"/>
  <c r="S48" i="4"/>
  <c r="S47" i="4"/>
  <c r="S46" i="4"/>
  <c r="T45" i="4"/>
  <c r="S45" i="4"/>
  <c r="S44" i="4"/>
  <c r="T43" i="4"/>
  <c r="S43" i="4"/>
  <c r="S39" i="4"/>
  <c r="S38" i="4"/>
  <c r="S37" i="4"/>
  <c r="S36" i="4"/>
  <c r="T35" i="4"/>
  <c r="S35" i="4"/>
  <c r="S34" i="4"/>
  <c r="T33" i="4"/>
  <c r="S33" i="4"/>
  <c r="S29" i="4"/>
  <c r="S28" i="4"/>
  <c r="S27" i="4"/>
  <c r="T26" i="4"/>
  <c r="S26" i="4"/>
  <c r="S25" i="4"/>
  <c r="T24" i="4"/>
  <c r="S24" i="4"/>
  <c r="S20" i="4"/>
  <c r="S19" i="4"/>
  <c r="S18" i="4"/>
  <c r="S17" i="4"/>
  <c r="S16" i="4"/>
  <c r="S15" i="4"/>
  <c r="S14" i="4"/>
  <c r="S13" i="4"/>
  <c r="T12" i="4"/>
  <c r="S12" i="4"/>
  <c r="S11" i="4"/>
  <c r="T10" i="4"/>
  <c r="S10" i="4"/>
  <c r="J64" i="4"/>
  <c r="J62" i="4"/>
  <c r="J56" i="4"/>
  <c r="J58" i="4"/>
  <c r="I56" i="4"/>
  <c r="I57" i="4"/>
  <c r="I62" i="4"/>
  <c r="I63" i="4"/>
  <c r="I64" i="4"/>
  <c r="I65" i="4"/>
  <c r="I52" i="4"/>
  <c r="I51" i="4"/>
  <c r="I50" i="4"/>
  <c r="I49" i="4"/>
  <c r="I48" i="4"/>
  <c r="I47" i="4"/>
  <c r="I46" i="4"/>
  <c r="I45" i="4"/>
  <c r="I44" i="4"/>
  <c r="I43" i="4"/>
  <c r="J43" i="4" s="1"/>
  <c r="I39" i="4"/>
  <c r="I38" i="4"/>
  <c r="I37" i="4"/>
  <c r="I36" i="4"/>
  <c r="J33" i="4" s="1"/>
  <c r="I35" i="4"/>
  <c r="I34" i="4"/>
  <c r="I33" i="4"/>
  <c r="J35" i="4" s="1"/>
  <c r="I29" i="4"/>
  <c r="I28" i="4"/>
  <c r="I27" i="4"/>
  <c r="J24" i="4" s="1"/>
  <c r="I26" i="4"/>
  <c r="I25" i="4"/>
  <c r="I24" i="4"/>
  <c r="J26" i="4" s="1"/>
  <c r="I20" i="4"/>
  <c r="I19" i="4"/>
  <c r="I18" i="4"/>
  <c r="I17" i="4"/>
  <c r="I16" i="4"/>
  <c r="I15" i="4"/>
  <c r="I14" i="4"/>
  <c r="I13" i="4"/>
  <c r="I12" i="4"/>
  <c r="I11" i="4"/>
  <c r="J10" i="4" s="1"/>
  <c r="I10" i="4"/>
  <c r="S74" i="3"/>
  <c r="T73" i="3"/>
  <c r="S73" i="3"/>
  <c r="S72" i="3"/>
  <c r="T71" i="3"/>
  <c r="S71" i="3"/>
  <c r="S67" i="3"/>
  <c r="S66" i="3"/>
  <c r="S65" i="3"/>
  <c r="S64" i="3"/>
  <c r="S63" i="3"/>
  <c r="S62" i="3"/>
  <c r="S61" i="3"/>
  <c r="S60" i="3"/>
  <c r="S59" i="3"/>
  <c r="T58" i="3"/>
  <c r="S58" i="3"/>
  <c r="S57" i="3"/>
  <c r="T56" i="3"/>
  <c r="S56" i="3"/>
  <c r="S52" i="3"/>
  <c r="S51" i="3"/>
  <c r="S50" i="3"/>
  <c r="S49" i="3"/>
  <c r="S48" i="3"/>
  <c r="S47" i="3"/>
  <c r="S46" i="3"/>
  <c r="T45" i="3"/>
  <c r="S45" i="3"/>
  <c r="S44" i="3"/>
  <c r="T43" i="3"/>
  <c r="S43" i="3"/>
  <c r="S39" i="3"/>
  <c r="S38" i="3"/>
  <c r="S37" i="3"/>
  <c r="S36" i="3"/>
  <c r="T35" i="3"/>
  <c r="S35" i="3"/>
  <c r="S34" i="3"/>
  <c r="T33" i="3"/>
  <c r="S33" i="3"/>
  <c r="S29" i="3"/>
  <c r="S28" i="3"/>
  <c r="S27" i="3"/>
  <c r="T26" i="3"/>
  <c r="S26" i="3"/>
  <c r="S25" i="3"/>
  <c r="T24" i="3"/>
  <c r="S24" i="3"/>
  <c r="S20" i="3"/>
  <c r="S19" i="3"/>
  <c r="S18" i="3"/>
  <c r="S17" i="3"/>
  <c r="S16" i="3"/>
  <c r="S15" i="3"/>
  <c r="S14" i="3"/>
  <c r="S13" i="3"/>
  <c r="T12" i="3"/>
  <c r="S12" i="3"/>
  <c r="S11" i="3"/>
  <c r="T10" i="3"/>
  <c r="S10" i="3"/>
  <c r="J73" i="3"/>
  <c r="J71" i="3"/>
  <c r="J58" i="3"/>
  <c r="J56" i="3"/>
  <c r="J45" i="3"/>
  <c r="J43" i="3"/>
  <c r="J35" i="3"/>
  <c r="J33" i="3"/>
  <c r="J26" i="3"/>
  <c r="J24" i="3"/>
  <c r="I24" i="3"/>
  <c r="I25" i="3"/>
  <c r="I26" i="3"/>
  <c r="I27" i="3"/>
  <c r="I28" i="3"/>
  <c r="I29" i="3"/>
  <c r="I33" i="3"/>
  <c r="I34" i="3"/>
  <c r="I35" i="3"/>
  <c r="I36" i="3"/>
  <c r="I37" i="3"/>
  <c r="I38" i="3"/>
  <c r="I39" i="3"/>
  <c r="I43" i="3"/>
  <c r="I44" i="3"/>
  <c r="I45" i="3"/>
  <c r="I46" i="3"/>
  <c r="I47" i="3"/>
  <c r="I48" i="3"/>
  <c r="I49" i="3"/>
  <c r="I50" i="3"/>
  <c r="I51" i="3"/>
  <c r="I52" i="3"/>
  <c r="I56" i="3"/>
  <c r="I57" i="3"/>
  <c r="I58" i="3"/>
  <c r="I59" i="3"/>
  <c r="I60" i="3"/>
  <c r="I61" i="3"/>
  <c r="I62" i="3"/>
  <c r="I63" i="3"/>
  <c r="I64" i="3"/>
  <c r="I65" i="3"/>
  <c r="I66" i="3"/>
  <c r="I67" i="3"/>
  <c r="I71" i="3"/>
  <c r="I72" i="3"/>
  <c r="I73" i="3"/>
  <c r="I74" i="3"/>
  <c r="I20" i="3"/>
  <c r="I19" i="3"/>
  <c r="I18" i="3"/>
  <c r="I17" i="3"/>
  <c r="I16" i="3"/>
  <c r="I15" i="3"/>
  <c r="I14" i="3"/>
  <c r="I13" i="3"/>
  <c r="I12" i="3"/>
  <c r="I11" i="3"/>
  <c r="I10" i="3"/>
  <c r="J10" i="3" s="1"/>
  <c r="S72" i="2"/>
  <c r="T71" i="2"/>
  <c r="S71" i="2"/>
  <c r="S70" i="2"/>
  <c r="T69" i="2"/>
  <c r="S69" i="2"/>
  <c r="S65" i="2"/>
  <c r="S64" i="2"/>
  <c r="S63" i="2"/>
  <c r="S62" i="2"/>
  <c r="S61" i="2"/>
  <c r="T60" i="2"/>
  <c r="S60" i="2"/>
  <c r="S59" i="2"/>
  <c r="T58" i="2"/>
  <c r="S58" i="2"/>
  <c r="S54" i="2"/>
  <c r="S53" i="2"/>
  <c r="S52" i="2"/>
  <c r="S51" i="2"/>
  <c r="S50" i="2"/>
  <c r="S49" i="2"/>
  <c r="S48" i="2"/>
  <c r="T47" i="2"/>
  <c r="S47" i="2"/>
  <c r="S46" i="2"/>
  <c r="T45" i="2"/>
  <c r="S45" i="2"/>
  <c r="S41" i="2"/>
  <c r="S40" i="2"/>
  <c r="S39" i="2"/>
  <c r="S38" i="2"/>
  <c r="T37" i="2"/>
  <c r="S37" i="2"/>
  <c r="S36" i="2"/>
  <c r="T35" i="2"/>
  <c r="S35" i="2"/>
  <c r="S31" i="2"/>
  <c r="S30" i="2"/>
  <c r="S29" i="2"/>
  <c r="T28" i="2"/>
  <c r="S28" i="2"/>
  <c r="S27" i="2"/>
  <c r="T26" i="2"/>
  <c r="S26" i="2"/>
  <c r="S22" i="2"/>
  <c r="S21" i="2"/>
  <c r="S20" i="2"/>
  <c r="S19" i="2"/>
  <c r="S18" i="2"/>
  <c r="S17" i="2"/>
  <c r="S16" i="2"/>
  <c r="S15" i="2"/>
  <c r="T14" i="2"/>
  <c r="S14" i="2"/>
  <c r="S13" i="2"/>
  <c r="T12" i="2"/>
  <c r="S12" i="2"/>
  <c r="J71" i="2"/>
  <c r="J69" i="2"/>
  <c r="J60" i="2"/>
  <c r="J58" i="2"/>
  <c r="J47" i="2"/>
  <c r="J45" i="2"/>
  <c r="J37" i="2"/>
  <c r="J35" i="2"/>
  <c r="J28" i="2"/>
  <c r="J26" i="2"/>
  <c r="I26" i="2"/>
  <c r="I27" i="2"/>
  <c r="I28" i="2"/>
  <c r="I29" i="2"/>
  <c r="I30" i="2"/>
  <c r="I31" i="2"/>
  <c r="I35" i="2"/>
  <c r="I36" i="2"/>
  <c r="I37" i="2"/>
  <c r="I38" i="2"/>
  <c r="I39" i="2"/>
  <c r="I40" i="2"/>
  <c r="I41" i="2"/>
  <c r="I45" i="2"/>
  <c r="I46" i="2"/>
  <c r="I47" i="2"/>
  <c r="I48" i="2"/>
  <c r="I49" i="2"/>
  <c r="I50" i="2"/>
  <c r="I51" i="2"/>
  <c r="I52" i="2"/>
  <c r="I53" i="2"/>
  <c r="I54" i="2"/>
  <c r="I58" i="2"/>
  <c r="I59" i="2"/>
  <c r="I60" i="2"/>
  <c r="I61" i="2"/>
  <c r="I62" i="2"/>
  <c r="I63" i="2"/>
  <c r="I64" i="2"/>
  <c r="I65" i="2"/>
  <c r="I69" i="2"/>
  <c r="I70" i="2"/>
  <c r="I71" i="2"/>
  <c r="I72" i="2"/>
  <c r="I22" i="2"/>
  <c r="I21" i="2"/>
  <c r="I20" i="2"/>
  <c r="I19" i="2"/>
  <c r="I18" i="2"/>
  <c r="I17" i="2"/>
  <c r="I16" i="2"/>
  <c r="I15" i="2"/>
  <c r="J14" i="2"/>
  <c r="I14" i="2"/>
  <c r="I13" i="2"/>
  <c r="J12" i="2"/>
  <c r="I12" i="2"/>
  <c r="J64" i="1"/>
  <c r="J62" i="1"/>
  <c r="T58" i="1"/>
  <c r="T56" i="1"/>
  <c r="T45" i="1"/>
  <c r="T43" i="1"/>
  <c r="T35" i="1"/>
  <c r="T33" i="1"/>
  <c r="T26" i="1"/>
  <c r="T24" i="1"/>
  <c r="T12" i="1"/>
  <c r="T10" i="1"/>
  <c r="J26" i="1"/>
  <c r="J24" i="1"/>
  <c r="J12" i="1"/>
  <c r="J10" i="1"/>
  <c r="S11" i="1"/>
  <c r="S12" i="1"/>
  <c r="S13" i="1"/>
  <c r="S14" i="1"/>
  <c r="S15" i="1"/>
  <c r="S16" i="1"/>
  <c r="S17" i="1"/>
  <c r="S18" i="1"/>
  <c r="S19" i="1"/>
  <c r="S20" i="1"/>
  <c r="S24" i="1"/>
  <c r="S25" i="1"/>
  <c r="S26" i="1"/>
  <c r="S27" i="1"/>
  <c r="S28" i="1"/>
  <c r="S29" i="1"/>
  <c r="S33" i="1"/>
  <c r="S34" i="1"/>
  <c r="S35" i="1"/>
  <c r="S36" i="1"/>
  <c r="S37" i="1"/>
  <c r="S38" i="1"/>
  <c r="S39" i="1"/>
  <c r="S43" i="1"/>
  <c r="S44" i="1"/>
  <c r="S45" i="1"/>
  <c r="S46" i="1"/>
  <c r="S47" i="1"/>
  <c r="S48" i="1"/>
  <c r="S49" i="1"/>
  <c r="S50" i="1"/>
  <c r="S51" i="1"/>
  <c r="S52" i="1"/>
  <c r="S56" i="1"/>
  <c r="S57" i="1"/>
  <c r="S62" i="1"/>
  <c r="S63" i="1"/>
  <c r="S64" i="1"/>
  <c r="S65" i="1"/>
  <c r="S10" i="1"/>
  <c r="I43" i="1"/>
  <c r="J45" i="1" s="1"/>
  <c r="I44" i="1"/>
  <c r="J43" i="1" s="1"/>
  <c r="I45" i="1"/>
  <c r="I46" i="1"/>
  <c r="I47" i="1"/>
  <c r="I48" i="1"/>
  <c r="I49" i="1"/>
  <c r="I50" i="1"/>
  <c r="I51" i="1"/>
  <c r="I52" i="1"/>
  <c r="I56" i="1"/>
  <c r="J58" i="1" s="1"/>
  <c r="I57" i="1"/>
  <c r="J56" i="1" s="1"/>
  <c r="I62" i="1"/>
  <c r="I63" i="1"/>
  <c r="I64" i="1"/>
  <c r="I65" i="1"/>
  <c r="I34" i="1"/>
  <c r="J35" i="1" s="1"/>
  <c r="I35" i="1"/>
  <c r="I36" i="1"/>
  <c r="I37" i="1"/>
  <c r="I38" i="1"/>
  <c r="I39" i="1"/>
  <c r="I33" i="1"/>
  <c r="I25" i="1"/>
  <c r="I26" i="1"/>
  <c r="I27" i="1"/>
  <c r="I28" i="1"/>
  <c r="I29" i="1"/>
  <c r="I24" i="1"/>
  <c r="I11" i="1"/>
  <c r="I12" i="1"/>
  <c r="I13" i="1"/>
  <c r="I14" i="1"/>
  <c r="I15" i="1"/>
  <c r="I16" i="1"/>
  <c r="I17" i="1"/>
  <c r="I18" i="1"/>
  <c r="I19" i="1"/>
  <c r="I20" i="1"/>
  <c r="I10" i="1"/>
  <c r="T12" i="6" l="1"/>
  <c r="T26" i="6"/>
  <c r="T35" i="6"/>
  <c r="T58" i="6"/>
  <c r="T45" i="6"/>
  <c r="J10" i="6"/>
  <c r="J26" i="6"/>
  <c r="J35" i="6"/>
  <c r="J45" i="6"/>
  <c r="J64" i="6"/>
  <c r="T43" i="5"/>
  <c r="T56" i="5"/>
  <c r="J43" i="5"/>
  <c r="J45" i="4"/>
  <c r="J12" i="4"/>
  <c r="J12" i="3"/>
  <c r="J33" i="1"/>
</calcChain>
</file>

<file path=xl/sharedStrings.xml><?xml version="1.0" encoding="utf-8"?>
<sst xmlns="http://schemas.openxmlformats.org/spreadsheetml/2006/main" count="4621" uniqueCount="611">
  <si>
    <t>batch_size</t>
  </si>
  <si>
    <t>epochs</t>
  </si>
  <si>
    <t>optimization</t>
  </si>
  <si>
    <t>activation</t>
  </si>
  <si>
    <t>hidden_layers</t>
  </si>
  <si>
    <t>neurons</t>
  </si>
  <si>
    <t>Nadam</t>
  </si>
  <si>
    <t>sigmoid</t>
  </si>
  <si>
    <t>Adam</t>
  </si>
  <si>
    <t>Adadelta</t>
  </si>
  <si>
    <t>Adamax</t>
  </si>
  <si>
    <t>SGD</t>
  </si>
  <si>
    <t>RMSprop</t>
  </si>
  <si>
    <t>Adagrad</t>
  </si>
  <si>
    <t>linear</t>
  </si>
  <si>
    <t>hard_sigmoid</t>
  </si>
  <si>
    <t>softsign</t>
  </si>
  <si>
    <t>softplus</t>
  </si>
  <si>
    <t>tanh</t>
  </si>
  <si>
    <t>RESULT</t>
  </si>
  <si>
    <t>FISHER</t>
  </si>
  <si>
    <t>DES EST</t>
  </si>
  <si>
    <t>Media DE</t>
  </si>
  <si>
    <t>10</t>
  </si>
  <si>
    <t>1</t>
  </si>
  <si>
    <t>3</t>
  </si>
  <si>
    <t>0.2949569</t>
  </si>
  <si>
    <t>0.58553064</t>
  </si>
  <si>
    <t>0.29368043</t>
  </si>
  <si>
    <t>150</t>
  </si>
  <si>
    <t>0.20353043</t>
  </si>
  <si>
    <t>100</t>
  </si>
  <si>
    <t>0.19644463</t>
  </si>
  <si>
    <t>500</t>
  </si>
  <si>
    <t>0.18366842</t>
  </si>
  <si>
    <t>350</t>
  </si>
  <si>
    <t>0.18356775</t>
  </si>
  <si>
    <t>450</t>
  </si>
  <si>
    <t>0.1828752</t>
  </si>
  <si>
    <t>200</t>
  </si>
  <si>
    <t>0.18182299</t>
  </si>
  <si>
    <t>400</t>
  </si>
  <si>
    <t>0.18051465</t>
  </si>
  <si>
    <t>250</t>
  </si>
  <si>
    <t>0.17881863</t>
  </si>
  <si>
    <t>300</t>
  </si>
  <si>
    <t>0.17829332</t>
  </si>
  <si>
    <t>50</t>
  </si>
  <si>
    <t>0.14830396</t>
  </si>
  <si>
    <t>0.5852314</t>
  </si>
  <si>
    <t>0.4963367</t>
  </si>
  <si>
    <t>0.45510238</t>
  </si>
  <si>
    <t>0.4392908</t>
  </si>
  <si>
    <t>0.41760632</t>
  </si>
  <si>
    <t>0.40760705</t>
  </si>
  <si>
    <t>0.40624943</t>
  </si>
  <si>
    <t>0.40613216</t>
  </si>
  <si>
    <t>0.4016103</t>
  </si>
  <si>
    <t>0.39804235</t>
  </si>
  <si>
    <t>0.39017642</t>
  </si>
  <si>
    <t>0.37843063</t>
  </si>
  <si>
    <t>0.3708519</t>
  </si>
  <si>
    <t>0.37070933</t>
  </si>
  <si>
    <t>0.29504403</t>
  </si>
  <si>
    <t>0.28955978</t>
  </si>
  <si>
    <t>0.28324586</t>
  </si>
  <si>
    <t>0.5888913</t>
  </si>
  <si>
    <t>0.5844382</t>
  </si>
  <si>
    <t>0.57532</t>
  </si>
  <si>
    <t>0.44039115</t>
  </si>
  <si>
    <t>0.4158407</t>
  </si>
  <si>
    <t>0.25657326</t>
  </si>
  <si>
    <t>0.32714835</t>
  </si>
  <si>
    <t>0.3259668</t>
  </si>
  <si>
    <t>0.3157499</t>
  </si>
  <si>
    <t>0.3070527</t>
  </si>
  <si>
    <t>0.29058018</t>
  </si>
  <si>
    <t>0.23015153</t>
  </si>
  <si>
    <t>-0.3526166</t>
  </si>
  <si>
    <t>0.63789195</t>
  </si>
  <si>
    <t>0.6368034</t>
  </si>
  <si>
    <t>0.6227108</t>
  </si>
  <si>
    <t>0.61926144</t>
  </si>
  <si>
    <t>0.5955204</t>
  </si>
  <si>
    <t>0.5766897</t>
  </si>
  <si>
    <t>-0.6588499</t>
  </si>
  <si>
    <t>0.2870892</t>
  </si>
  <si>
    <t>0.28442562</t>
  </si>
  <si>
    <t>90</t>
  </si>
  <si>
    <t>0.2819196</t>
  </si>
  <si>
    <t>80</t>
  </si>
  <si>
    <t>0.27910945</t>
  </si>
  <si>
    <t>70</t>
  </si>
  <si>
    <t>0.2775581</t>
  </si>
  <si>
    <t>60</t>
  </si>
  <si>
    <t>0.2730683</t>
  </si>
  <si>
    <t>20</t>
  </si>
  <si>
    <t>0.26950115</t>
  </si>
  <si>
    <t>0.2658306</t>
  </si>
  <si>
    <t>30</t>
  </si>
  <si>
    <t>0.26575232</t>
  </si>
  <si>
    <t>40</t>
  </si>
  <si>
    <t>0.26403865</t>
  </si>
  <si>
    <t>0.58839196</t>
  </si>
  <si>
    <t>0.5859764</t>
  </si>
  <si>
    <t>0.5835203</t>
  </si>
  <si>
    <t>0.5781028</t>
  </si>
  <si>
    <t>0.57598144</t>
  </si>
  <si>
    <t>0.5750254</t>
  </si>
  <si>
    <t>0.570279</t>
  </si>
  <si>
    <t>0.5701229</t>
  </si>
  <si>
    <t>0.56978714</t>
  </si>
  <si>
    <t>0.5696777</t>
  </si>
  <si>
    <t>199</t>
  </si>
  <si>
    <t>0.3142782</t>
  </si>
  <si>
    <t>0.28695133</t>
  </si>
  <si>
    <t>0.6680169</t>
  </si>
  <si>
    <t>0.6030988</t>
  </si>
  <si>
    <t>2</t>
  </si>
  <si>
    <t>0.2950267</t>
  </si>
  <si>
    <t>0.28369948</t>
  </si>
  <si>
    <t>4</t>
  </si>
  <si>
    <t>0.2688587</t>
  </si>
  <si>
    <t>5</t>
  </si>
  <si>
    <t>0.21381605</t>
  </si>
  <si>
    <t>0.6122766</t>
  </si>
  <si>
    <t>0.5855391</t>
  </si>
  <si>
    <t>0.55549955</t>
  </si>
  <si>
    <t>0.49261826</t>
  </si>
  <si>
    <t>0.7264602</t>
  </si>
  <si>
    <t>0.5790196</t>
  </si>
  <si>
    <t>0.72414637</t>
  </si>
  <si>
    <t>0.7016684</t>
  </si>
  <si>
    <t>0.69435185</t>
  </si>
  <si>
    <t>0.69393</t>
  </si>
  <si>
    <t>0.6935372</t>
  </si>
  <si>
    <t>0.69344425</t>
  </si>
  <si>
    <t>0.69260347</t>
  </si>
  <si>
    <t>0.68528837</t>
  </si>
  <si>
    <t>0.67810607</t>
  </si>
  <si>
    <t>0.668532</t>
  </si>
  <si>
    <t>0.6629746</t>
  </si>
  <si>
    <t>0.5851362</t>
  </si>
  <si>
    <t>0.584421</t>
  </si>
  <si>
    <t>0.5765835</t>
  </si>
  <si>
    <t>0.5745207</t>
  </si>
  <si>
    <t>0.56923944</t>
  </si>
  <si>
    <t>0.5680099</t>
  </si>
  <si>
    <t>0.5671315</t>
  </si>
  <si>
    <t>0.56450427</t>
  </si>
  <si>
    <t>0.5642029</t>
  </si>
  <si>
    <t>0.5614484</t>
  </si>
  <si>
    <t>0.5592883</t>
  </si>
  <si>
    <t>0.7253223</t>
  </si>
  <si>
    <t>0.7230272</t>
  </si>
  <si>
    <t>0.7114635</t>
  </si>
  <si>
    <t>0.709769</t>
  </si>
  <si>
    <t>0.6947521</t>
  </si>
  <si>
    <t>0.69066846</t>
  </si>
  <si>
    <t>0.5770934</t>
  </si>
  <si>
    <t>0.57184625</t>
  </si>
  <si>
    <t>0.5563868</t>
  </si>
  <si>
    <t>0.46572942</t>
  </si>
  <si>
    <t>0.46260017</t>
  </si>
  <si>
    <t>0.45300353</t>
  </si>
  <si>
    <t>0.7380861</t>
  </si>
  <si>
    <t>0.7365489</t>
  </si>
  <si>
    <t>0.73643523</t>
  </si>
  <si>
    <t>0.7344698</t>
  </si>
  <si>
    <t>0.73285484</t>
  </si>
  <si>
    <t>0.72386414</t>
  </si>
  <si>
    <t>0.71229136</t>
  </si>
  <si>
    <t>0.5881415</t>
  </si>
  <si>
    <t>0.5789642</t>
  </si>
  <si>
    <t>0.5769428</t>
  </si>
  <si>
    <t>0.5764563</t>
  </si>
  <si>
    <t>0.5708134</t>
  </si>
  <si>
    <t>0.56370986</t>
  </si>
  <si>
    <t>0.55591553</t>
  </si>
  <si>
    <t>0.734383</t>
  </si>
  <si>
    <t>0.73389804</t>
  </si>
  <si>
    <t>0.73314345</t>
  </si>
  <si>
    <t>0.7323184</t>
  </si>
  <si>
    <t>0.7307989</t>
  </si>
  <si>
    <t>0.72972447</t>
  </si>
  <si>
    <t>0.7275544</t>
  </si>
  <si>
    <t>0.7266096</t>
  </si>
  <si>
    <t>0.7262921</t>
  </si>
  <si>
    <t>0.72364354</t>
  </si>
  <si>
    <t>0.5898393</t>
  </si>
  <si>
    <t>0.5896199</t>
  </si>
  <si>
    <t>0.5895837</t>
  </si>
  <si>
    <t>0.5893788</t>
  </si>
  <si>
    <t>0.5890894</t>
  </si>
  <si>
    <t>0.5881493</t>
  </si>
  <si>
    <t>0.5877055</t>
  </si>
  <si>
    <t>0.5862856</t>
  </si>
  <si>
    <t>0.58407325</t>
  </si>
  <si>
    <t>0.5773991</t>
  </si>
  <si>
    <t>38</t>
  </si>
  <si>
    <t>0.73856986</t>
  </si>
  <si>
    <t>266</t>
  </si>
  <si>
    <t>0.7385465</t>
  </si>
  <si>
    <t>19</t>
  </si>
  <si>
    <t>0.73512447</t>
  </si>
  <si>
    <t>0.7348672</t>
  </si>
  <si>
    <t>133</t>
  </si>
  <si>
    <t>0.73300767</t>
  </si>
  <si>
    <t>14</t>
  </si>
  <si>
    <t>0.73122203</t>
  </si>
  <si>
    <t>7</t>
  </si>
  <si>
    <t>0.7277652</t>
  </si>
  <si>
    <t>0.7263553</t>
  </si>
  <si>
    <t>0.57923526</t>
  </si>
  <si>
    <t>0.57873845</t>
  </si>
  <si>
    <t>0.57599485</t>
  </si>
  <si>
    <t>0.5756477</t>
  </si>
  <si>
    <t>0.5701147</t>
  </si>
  <si>
    <t>0.56783664</t>
  </si>
  <si>
    <t>0.56754076</t>
  </si>
  <si>
    <t>0.5565215</t>
  </si>
  <si>
    <t>0.7354904</t>
  </si>
  <si>
    <t>0.72520846</t>
  </si>
  <si>
    <t>0.70880157</t>
  </si>
  <si>
    <t>0.6794252</t>
  </si>
  <si>
    <t>0.5778938</t>
  </si>
  <si>
    <t>0.5763884</t>
  </si>
  <si>
    <t>0.57395077</t>
  </si>
  <si>
    <t>0.56510586</t>
  </si>
  <si>
    <t>0.37519065</t>
  </si>
  <si>
    <t>0.53605837</t>
  </si>
  <si>
    <t>0.3953945</t>
  </si>
  <si>
    <t>0.3949591</t>
  </si>
  <si>
    <t>0.39330494</t>
  </si>
  <si>
    <t>0.3854067</t>
  </si>
  <si>
    <t>0.37877095</t>
  </si>
  <si>
    <t>0.37816688</t>
  </si>
  <si>
    <t>0.37805206</t>
  </si>
  <si>
    <t>0.37573975</t>
  </si>
  <si>
    <t>0.37481838</t>
  </si>
  <si>
    <t>0.3741808</t>
  </si>
  <si>
    <t>0.37354255</t>
  </si>
  <si>
    <t>0.5336928</t>
  </si>
  <si>
    <t>0.47749448</t>
  </si>
  <si>
    <t>0.4161603</t>
  </si>
  <si>
    <t>0.4009451</t>
  </si>
  <si>
    <t>0.40073746</t>
  </si>
  <si>
    <t>0.3995088</t>
  </si>
  <si>
    <t>0.3916632</t>
  </si>
  <si>
    <t>0.3886646</t>
  </si>
  <si>
    <t>0.38619843</t>
  </si>
  <si>
    <t>0.38570198</t>
  </si>
  <si>
    <t>0.38561136</t>
  </si>
  <si>
    <t>0.37401944</t>
  </si>
  <si>
    <t>0.37376165</t>
  </si>
  <si>
    <t>0.36846668</t>
  </si>
  <si>
    <t>0.3142573</t>
  </si>
  <si>
    <t>0.3086602</t>
  </si>
  <si>
    <t>0.29708612</t>
  </si>
  <si>
    <t>0.54889435</t>
  </si>
  <si>
    <t>0.536576</t>
  </si>
  <si>
    <t>0.5359288</t>
  </si>
  <si>
    <t>0.46059704</t>
  </si>
  <si>
    <t>0.44463766</t>
  </si>
  <si>
    <t>0.43792376</t>
  </si>
  <si>
    <t>0.40306047</t>
  </si>
  <si>
    <t>0.39305118</t>
  </si>
  <si>
    <t>0.39232007</t>
  </si>
  <si>
    <t>0.39043075</t>
  </si>
  <si>
    <t>0.3903265</t>
  </si>
  <si>
    <t>0.38802582</t>
  </si>
  <si>
    <t>0.37751502</t>
  </si>
  <si>
    <t>0.5616823</t>
  </si>
  <si>
    <t>0.5545556</t>
  </si>
  <si>
    <t>0.55027336</t>
  </si>
  <si>
    <t>0.5494105</t>
  </si>
  <si>
    <t>0.5478792</t>
  </si>
  <si>
    <t>0.5346993</t>
  </si>
  <si>
    <t>-0.56737137</t>
  </si>
  <si>
    <t>0.38666394</t>
  </si>
  <si>
    <t>0.38595098</t>
  </si>
  <si>
    <t>0.38526794</t>
  </si>
  <si>
    <t>0.38466385</t>
  </si>
  <si>
    <t>0.38458264</t>
  </si>
  <si>
    <t>0.38397518</t>
  </si>
  <si>
    <t>0.38329706</t>
  </si>
  <si>
    <t>0.38117194</t>
  </si>
  <si>
    <t>0.37562612</t>
  </si>
  <si>
    <t>0.37316903</t>
  </si>
  <si>
    <t>0.55679923</t>
  </si>
  <si>
    <t>0.5565663</t>
  </si>
  <si>
    <t>0.5561218</t>
  </si>
  <si>
    <t>0.55461687</t>
  </si>
  <si>
    <t>0.55449396</t>
  </si>
  <si>
    <t>0.553222</t>
  </si>
  <si>
    <t>0.5483189</t>
  </si>
  <si>
    <t>0.54796463</t>
  </si>
  <si>
    <t>0.5453469</t>
  </si>
  <si>
    <t>0.537301</t>
  </si>
  <si>
    <t>198</t>
  </si>
  <si>
    <t>0.4046406</t>
  </si>
  <si>
    <t>18</t>
  </si>
  <si>
    <t>0.40278718</t>
  </si>
  <si>
    <t>33</t>
  </si>
  <si>
    <t>0.40200225</t>
  </si>
  <si>
    <t>22</t>
  </si>
  <si>
    <t>0.40187922</t>
  </si>
  <si>
    <t>66</t>
  </si>
  <si>
    <t>0.4008642</t>
  </si>
  <si>
    <t>99</t>
  </si>
  <si>
    <t>0.39897034</t>
  </si>
  <si>
    <t>6</t>
  </si>
  <si>
    <t>0.39863166</t>
  </si>
  <si>
    <t>11</t>
  </si>
  <si>
    <t>0.39786908</t>
  </si>
  <si>
    <t>9</t>
  </si>
  <si>
    <t>0.3974857</t>
  </si>
  <si>
    <t>0.38470423</t>
  </si>
  <si>
    <t>0.37943348</t>
  </si>
  <si>
    <t>0.37557396</t>
  </si>
  <si>
    <t>0.5689155</t>
  </si>
  <si>
    <t>0.5685758</t>
  </si>
  <si>
    <t>0.5673954</t>
  </si>
  <si>
    <t>0.564933</t>
  </si>
  <si>
    <t>0.56464136</t>
  </si>
  <si>
    <t>0.5639143</t>
  </si>
  <si>
    <t>0.5638968</t>
  </si>
  <si>
    <t>0.5613344</t>
  </si>
  <si>
    <t>0.5612144</t>
  </si>
  <si>
    <t>0.552981</t>
  </si>
  <si>
    <t>0.55199826</t>
  </si>
  <si>
    <t>0.53578365</t>
  </si>
  <si>
    <t>0.3858321</t>
  </si>
  <si>
    <t>0.37900093</t>
  </si>
  <si>
    <t>0.3407641</t>
  </si>
  <si>
    <t>0.3076226</t>
  </si>
  <si>
    <t>0.5515396</t>
  </si>
  <si>
    <t>0.53776854</t>
  </si>
  <si>
    <t>0.52082425</t>
  </si>
  <si>
    <t>0.49948674</t>
  </si>
  <si>
    <t>0.5326036</t>
  </si>
  <si>
    <t>0.707182</t>
  </si>
  <si>
    <t>0.54091394</t>
  </si>
  <si>
    <t>0.5305806</t>
  </si>
  <si>
    <t>0.5022709</t>
  </si>
  <si>
    <t>0.4990638</t>
  </si>
  <si>
    <t>0.4929054</t>
  </si>
  <si>
    <t>0.4887772</t>
  </si>
  <si>
    <t>0.47126833</t>
  </si>
  <si>
    <t>0.46277067</t>
  </si>
  <si>
    <t>0.4593147</t>
  </si>
  <si>
    <t>0.45157754</t>
  </si>
  <si>
    <t>0.43606317</t>
  </si>
  <si>
    <t>0.7232056</t>
  </si>
  <si>
    <t>0.70720005</t>
  </si>
  <si>
    <t>0.69449073</t>
  </si>
  <si>
    <t>0.69351214</t>
  </si>
  <si>
    <t>0.68016875</t>
  </si>
  <si>
    <t>0.6799892</t>
  </si>
  <si>
    <t>0.6762306</t>
  </si>
  <si>
    <t>0.67593163</t>
  </si>
  <si>
    <t>0.67527413</t>
  </si>
  <si>
    <t>0.67067873</t>
  </si>
  <si>
    <t>0.6672069</t>
  </si>
  <si>
    <t>0.53251255</t>
  </si>
  <si>
    <t>0.5196982</t>
  </si>
  <si>
    <t>0.47822645</t>
  </si>
  <si>
    <t>0.45965907</t>
  </si>
  <si>
    <t>0.4458312</t>
  </si>
  <si>
    <t>0.39352033</t>
  </si>
  <si>
    <t>0.71165764</t>
  </si>
  <si>
    <t>0.70843333</t>
  </si>
  <si>
    <t>0.7075827</t>
  </si>
  <si>
    <t>0.6969073</t>
  </si>
  <si>
    <t>0.65510345</t>
  </si>
  <si>
    <t>0.64526314</t>
  </si>
  <si>
    <t>0.56680137</t>
  </si>
  <si>
    <t>0.54451907</t>
  </si>
  <si>
    <t>0.5436362</t>
  </si>
  <si>
    <t>0.5332502</t>
  </si>
  <si>
    <t>0.5300521</t>
  </si>
  <si>
    <t>0.52646536</t>
  </si>
  <si>
    <t>-0.57329047</t>
  </si>
  <si>
    <t>0.7105667</t>
  </si>
  <si>
    <t>0.7093604</t>
  </si>
  <si>
    <t>0.70921713</t>
  </si>
  <si>
    <t>0.7080561</t>
  </si>
  <si>
    <t>0.70749784</t>
  </si>
  <si>
    <t>0.7049871</t>
  </si>
  <si>
    <t>0.7027959</t>
  </si>
  <si>
    <t>0.58587</t>
  </si>
  <si>
    <t>0.58580613</t>
  </si>
  <si>
    <t>0.5857239</t>
  </si>
  <si>
    <t>0.58431745</t>
  </si>
  <si>
    <t>0.5818069</t>
  </si>
  <si>
    <t>0.5801108</t>
  </si>
  <si>
    <t>0.5758778</t>
  </si>
  <si>
    <t>0.5683061</t>
  </si>
  <si>
    <t>0.55352914</t>
  </si>
  <si>
    <t>0.522626</t>
  </si>
  <si>
    <t>0.723417</t>
  </si>
  <si>
    <t>0.7174402</t>
  </si>
  <si>
    <t>0.7137996</t>
  </si>
  <si>
    <t>0.71220237</t>
  </si>
  <si>
    <t>0.7107342</t>
  </si>
  <si>
    <t>0.7105961</t>
  </si>
  <si>
    <t>0.71036065</t>
  </si>
  <si>
    <t>0.71025246</t>
  </si>
  <si>
    <t>0.7099958</t>
  </si>
  <si>
    <t>0.7080456</t>
  </si>
  <si>
    <t>0.5878986</t>
  </si>
  <si>
    <t>0.5342559</t>
  </si>
  <si>
    <t>0.708222</t>
  </si>
  <si>
    <t>0.7011719</t>
  </si>
  <si>
    <t>0.5453807</t>
  </si>
  <si>
    <t>0.5276444</t>
  </si>
  <si>
    <t>0.5024041</t>
  </si>
  <si>
    <t>0.4745964</t>
  </si>
  <si>
    <t>0.7088267</t>
  </si>
  <si>
    <t>0.7077936</t>
  </si>
  <si>
    <t>0.70771956</t>
  </si>
  <si>
    <t>0.70755357</t>
  </si>
  <si>
    <t>0.53670293</t>
  </si>
  <si>
    <t>0.57322115</t>
  </si>
  <si>
    <t>0.539949</t>
  </si>
  <si>
    <t>0.5398651</t>
  </si>
  <si>
    <t>0.5395225</t>
  </si>
  <si>
    <t>0.5393027</t>
  </si>
  <si>
    <t>0.5384203</t>
  </si>
  <si>
    <t>0.5380065</t>
  </si>
  <si>
    <t>0.5379859</t>
  </si>
  <si>
    <t>0.53759575</t>
  </si>
  <si>
    <t>0.5367776</t>
  </si>
  <si>
    <t>0.5359455</t>
  </si>
  <si>
    <t>0.53560793</t>
  </si>
  <si>
    <t>0.5731165</t>
  </si>
  <si>
    <t>0.56269145</t>
  </si>
  <si>
    <t>0.54641527</t>
  </si>
  <si>
    <t>0.54362553</t>
  </si>
  <si>
    <t>0.53836644</t>
  </si>
  <si>
    <t>0.53756636</t>
  </si>
  <si>
    <t>0.5373515</t>
  </si>
  <si>
    <t>0.5332613</t>
  </si>
  <si>
    <t>0.53302866</t>
  </si>
  <si>
    <t>0.5320962</t>
  </si>
  <si>
    <t>0.531801</t>
  </si>
  <si>
    <t>0.53724253</t>
  </si>
  <si>
    <t>0.53676134</t>
  </si>
  <si>
    <t>0.53622717</t>
  </si>
  <si>
    <t>0.43270135</t>
  </si>
  <si>
    <t>0.43123525</t>
  </si>
  <si>
    <t>0.42959294</t>
  </si>
  <si>
    <t>0.57258093</t>
  </si>
  <si>
    <t>0.57194793</t>
  </si>
  <si>
    <t>0.56647336</t>
  </si>
  <si>
    <t>0.39618728</t>
  </si>
  <si>
    <t>0.38822392</t>
  </si>
  <si>
    <t>0.37718838</t>
  </si>
  <si>
    <t>0.5373683</t>
  </si>
  <si>
    <t>0.53693885</t>
  </si>
  <si>
    <t>0.5365911</t>
  </si>
  <si>
    <t>0.5365319</t>
  </si>
  <si>
    <t>0.5362975</t>
  </si>
  <si>
    <t>0.53426385</t>
  </si>
  <si>
    <t>0.028066156</t>
  </si>
  <si>
    <t>0.57286507</t>
  </si>
  <si>
    <t>0.5725631</t>
  </si>
  <si>
    <t>0.57169116</t>
  </si>
  <si>
    <t>0.5716404</t>
  </si>
  <si>
    <t>0.5705429</t>
  </si>
  <si>
    <t>0.5703731</t>
  </si>
  <si>
    <t>0.5691857</t>
  </si>
  <si>
    <t>0.5367452</t>
  </si>
  <si>
    <t>0.53671634</t>
  </si>
  <si>
    <t>0.5366184</t>
  </si>
  <si>
    <t>0.53656274</t>
  </si>
  <si>
    <t>0.53649735</t>
  </si>
  <si>
    <t>0.5364739</t>
  </si>
  <si>
    <t>0.53643686</t>
  </si>
  <si>
    <t>0.5364219</t>
  </si>
  <si>
    <t>0.5363568</t>
  </si>
  <si>
    <t>0.53598505</t>
  </si>
  <si>
    <t>0.57299805</t>
  </si>
  <si>
    <t>0.5726021</t>
  </si>
  <si>
    <t>0.57240003</t>
  </si>
  <si>
    <t>0.57210433</t>
  </si>
  <si>
    <t>0.57209873</t>
  </si>
  <si>
    <t>0.57198566</t>
  </si>
  <si>
    <t>0.57162505</t>
  </si>
  <si>
    <t>0.571592</t>
  </si>
  <si>
    <t>0.5715893</t>
  </si>
  <si>
    <t>0.5715621</t>
  </si>
  <si>
    <t>0.53675276</t>
  </si>
  <si>
    <t>0.5367357</t>
  </si>
  <si>
    <t>0.5364833</t>
  </si>
  <si>
    <t>0.536422</t>
  </si>
  <si>
    <t>8</t>
  </si>
  <si>
    <t>0.5356491</t>
  </si>
  <si>
    <t>0.53244734</t>
  </si>
  <si>
    <t>0.5311224</t>
  </si>
  <si>
    <t>0.5290191</t>
  </si>
  <si>
    <t>25</t>
  </si>
  <si>
    <t>0.5288497</t>
  </si>
  <si>
    <t>0.5261985</t>
  </si>
  <si>
    <t>0.5254683</t>
  </si>
  <si>
    <t>0.5250157</t>
  </si>
  <si>
    <t>0.57300985</t>
  </si>
  <si>
    <t>0.5718736</t>
  </si>
  <si>
    <t>0.5714168</t>
  </si>
  <si>
    <t>0.5713643</t>
  </si>
  <si>
    <t>0.5709663</t>
  </si>
  <si>
    <t>0.5706518</t>
  </si>
  <si>
    <t>0.57049847</t>
  </si>
  <si>
    <t>0.5698817</t>
  </si>
  <si>
    <t>0.5697121</t>
  </si>
  <si>
    <t>0.5693944</t>
  </si>
  <si>
    <t>0.5682068</t>
  </si>
  <si>
    <t>0.56732315</t>
  </si>
  <si>
    <t>0.5366823</t>
  </si>
  <si>
    <t>0.53635156</t>
  </si>
  <si>
    <t>0.5332107</t>
  </si>
  <si>
    <t>0.52731174</t>
  </si>
  <si>
    <t>0.57274777</t>
  </si>
  <si>
    <t>0.57265174</t>
  </si>
  <si>
    <t>0.56372815</t>
  </si>
  <si>
    <t>0.540921</t>
  </si>
  <si>
    <t>0.6639324</t>
  </si>
  <si>
    <t>0.30813673</t>
  </si>
  <si>
    <t>0.6823698</t>
  </si>
  <si>
    <t>0.6659587</t>
  </si>
  <si>
    <t>0.66215235</t>
  </si>
  <si>
    <t>0.61519873</t>
  </si>
  <si>
    <t>0.60918784</t>
  </si>
  <si>
    <t>0.60853165</t>
  </si>
  <si>
    <t>0.601924</t>
  </si>
  <si>
    <t>0.5922372</t>
  </si>
  <si>
    <t>0.590761</t>
  </si>
  <si>
    <t>0.5863115</t>
  </si>
  <si>
    <t>0.5671306</t>
  </si>
  <si>
    <t>0.3413377</t>
  </si>
  <si>
    <t>0.34107035</t>
  </si>
  <si>
    <t>0.3362989</t>
  </si>
  <si>
    <t>0.33591384</t>
  </si>
  <si>
    <t>0.33583817</t>
  </si>
  <si>
    <t>0.3334108</t>
  </si>
  <si>
    <t>0.3328935</t>
  </si>
  <si>
    <t>0.3239144</t>
  </si>
  <si>
    <t>0.3230742</t>
  </si>
  <si>
    <t>0.32234925</t>
  </si>
  <si>
    <t>0.3103377</t>
  </si>
  <si>
    <t>0.68016106</t>
  </si>
  <si>
    <t>0.67817104</t>
  </si>
  <si>
    <t>0.6692517</t>
  </si>
  <si>
    <t>0.6682869</t>
  </si>
  <si>
    <t>0.6653191</t>
  </si>
  <si>
    <t>0.6521344</t>
  </si>
  <si>
    <t>0.33859745</t>
  </si>
  <si>
    <t>0.3297922</t>
  </si>
  <si>
    <t>0.31898338</t>
  </si>
  <si>
    <t>0.3176079</t>
  </si>
  <si>
    <t>0.3118905</t>
  </si>
  <si>
    <t>0.29713827</t>
  </si>
  <si>
    <t>0.6868669</t>
  </si>
  <si>
    <t>0.68386817</t>
  </si>
  <si>
    <t>0.677155</t>
  </si>
  <si>
    <t>0.6765589</t>
  </si>
  <si>
    <t>0.6751431</t>
  </si>
  <si>
    <t>0.664054</t>
  </si>
  <si>
    <t>-0.6909289</t>
  </si>
  <si>
    <t>0.31478608</t>
  </si>
  <si>
    <t>0.31447536</t>
  </si>
  <si>
    <t>0.31259254</t>
  </si>
  <si>
    <t>0.30871725</t>
  </si>
  <si>
    <t>0.3081175</t>
  </si>
  <si>
    <t>0.30057758</t>
  </si>
  <si>
    <t>-0.3210718</t>
  </si>
  <si>
    <t>0.69059336</t>
  </si>
  <si>
    <t>0.68844837</t>
  </si>
  <si>
    <t>0.6884312</t>
  </si>
  <si>
    <t>0.688227</t>
  </si>
  <si>
    <t>0.68819356</t>
  </si>
  <si>
    <t>0.6851562</t>
  </si>
  <si>
    <t>0.682304</t>
  </si>
  <si>
    <t>0.67331976</t>
  </si>
  <si>
    <t>0.66873723</t>
  </si>
  <si>
    <t>0.66729546</t>
  </si>
  <si>
    <t>0.313104</t>
  </si>
  <si>
    <t>0.3108026</t>
  </si>
  <si>
    <t>0.31007448</t>
  </si>
  <si>
    <t>0.3096883</t>
  </si>
  <si>
    <t>0.30647874</t>
  </si>
  <si>
    <t>0.30585733</t>
  </si>
  <si>
    <t>0.30439875</t>
  </si>
  <si>
    <t>0.30439678</t>
  </si>
  <si>
    <t>0.30096772</t>
  </si>
  <si>
    <t>0.30059996</t>
  </si>
  <si>
    <t>0.6848511</t>
  </si>
  <si>
    <t>0.6633212</t>
  </si>
  <si>
    <t>0.30936027</t>
  </si>
  <si>
    <t>0.2995268</t>
  </si>
  <si>
    <t>0.67876965</t>
  </si>
  <si>
    <t>0.6690353</t>
  </si>
  <si>
    <t>0.6493225</t>
  </si>
  <si>
    <t>0.6283408</t>
  </si>
  <si>
    <t>0.34172896</t>
  </si>
  <si>
    <t>0.3178446</t>
  </si>
  <si>
    <t>0.3117906</t>
  </si>
  <si>
    <t>0.30838242</t>
  </si>
  <si>
    <t>MEDIA</t>
  </si>
  <si>
    <t>Media SD</t>
  </si>
  <si>
    <t>Hyper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</si>
</sst>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FF0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0</xdr:row>
      <xdr:rowOff>161926</xdr:rowOff>
    </xdr:from>
    <xdr:to>
      <xdr:col>5</xdr:col>
      <xdr:colOff>95251</xdr:colOff>
      <xdr:row>3</xdr:row>
      <xdr:rowOff>66676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E0EA7A4-E7A9-432E-903E-580FAE01BD7B}"/>
            </a:ext>
          </a:extLst>
        </xdr:cNvPr>
        <xdr:cNvGrpSpPr/>
      </xdr:nvGrpSpPr>
      <xdr:grpSpPr>
        <a:xfrm>
          <a:off x="1476375" y="161926"/>
          <a:ext cx="1952626" cy="476250"/>
          <a:chOff x="1466851" y="238125"/>
          <a:chExt cx="2428875" cy="352425"/>
        </a:xfrm>
      </xdr:grpSpPr>
      <xdr:sp macro="" textlink="">
        <xdr:nvSpPr>
          <xdr:cNvPr id="2" name="Flecha: a la derecha 1">
            <a:extLst>
              <a:ext uri="{FF2B5EF4-FFF2-40B4-BE49-F238E27FC236}">
                <a16:creationId xmlns:a16="http://schemas.microsoft.com/office/drawing/2014/main" id="{405D6916-A75E-4CF0-B6D4-A63D1CE978A9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3" name="CuadroTexto 2">
            <a:extLst>
              <a:ext uri="{FF2B5EF4-FFF2-40B4-BE49-F238E27FC236}">
                <a16:creationId xmlns:a16="http://schemas.microsoft.com/office/drawing/2014/main" id="{0FD01DF7-612D-4184-B7D1-94A3EA86CCA4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5AE6ADED-93FC-41B9-B88E-895D33A79496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</xdr:grpSp>
    <xdr:clientData/>
  </xdr:twoCellAnchor>
  <xdr:twoCellAnchor>
    <xdr:from>
      <xdr:col>12</xdr:col>
      <xdr:colOff>104775</xdr:colOff>
      <xdr:row>1</xdr:row>
      <xdr:rowOff>19050</xdr:rowOff>
    </xdr:from>
    <xdr:to>
      <xdr:col>15</xdr:col>
      <xdr:colOff>609600</xdr:colOff>
      <xdr:row>3</xdr:row>
      <xdr:rowOff>180975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60B0BC97-6EDF-4DDE-9271-42D810FE5153}"/>
            </a:ext>
          </a:extLst>
        </xdr:cNvPr>
        <xdr:cNvGrpSpPr/>
      </xdr:nvGrpSpPr>
      <xdr:grpSpPr>
        <a:xfrm>
          <a:off x="8724900" y="209550"/>
          <a:ext cx="2743200" cy="542925"/>
          <a:chOff x="1466851" y="238125"/>
          <a:chExt cx="2428875" cy="352425"/>
        </a:xfrm>
      </xdr:grpSpPr>
      <xdr:sp macro="" textlink="">
        <xdr:nvSpPr>
          <xdr:cNvPr id="7" name="Flecha: a la derecha 6">
            <a:extLst>
              <a:ext uri="{FF2B5EF4-FFF2-40B4-BE49-F238E27FC236}">
                <a16:creationId xmlns:a16="http://schemas.microsoft.com/office/drawing/2014/main" id="{4E6C7E3C-3399-437F-AA6B-0A45DC0FA24F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8B0B0C52-179C-4550-AE1E-82D1B380E4C8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  <xdr:sp macro="" textlink="">
        <xdr:nvSpPr>
          <xdr:cNvPr id="9" name="CuadroTexto 8">
            <a:extLst>
              <a:ext uri="{FF2B5EF4-FFF2-40B4-BE49-F238E27FC236}">
                <a16:creationId xmlns:a16="http://schemas.microsoft.com/office/drawing/2014/main" id="{B9892D44-5247-4710-85A4-4A95C7EA9595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104775</xdr:rowOff>
    </xdr:from>
    <xdr:to>
      <xdr:col>5</xdr:col>
      <xdr:colOff>104776</xdr:colOff>
      <xdr:row>4</xdr:row>
      <xdr:rowOff>33618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C08096D1-6370-472A-AFED-F1903C9B568A}"/>
            </a:ext>
          </a:extLst>
        </xdr:cNvPr>
        <xdr:cNvGrpSpPr/>
      </xdr:nvGrpSpPr>
      <xdr:grpSpPr>
        <a:xfrm>
          <a:off x="1672478" y="295275"/>
          <a:ext cx="2556063" cy="500343"/>
          <a:chOff x="1466851" y="238125"/>
          <a:chExt cx="2428875" cy="352425"/>
        </a:xfrm>
      </xdr:grpSpPr>
      <xdr:sp macro="" textlink="">
        <xdr:nvSpPr>
          <xdr:cNvPr id="3" name="Flecha: a la derecha 2">
            <a:extLst>
              <a:ext uri="{FF2B5EF4-FFF2-40B4-BE49-F238E27FC236}">
                <a16:creationId xmlns:a16="http://schemas.microsoft.com/office/drawing/2014/main" id="{7EFFB490-945C-4038-ABC3-E29E0246B260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E0E43AD5-622C-41E8-B102-298435FE50B4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4D045E54-E2DA-4875-BAB1-C3CC81DADA17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</xdr:grpSp>
    <xdr:clientData/>
  </xdr:twoCellAnchor>
  <xdr:twoCellAnchor>
    <xdr:from>
      <xdr:col>11</xdr:col>
      <xdr:colOff>447675</xdr:colOff>
      <xdr:row>1</xdr:row>
      <xdr:rowOff>85726</xdr:rowOff>
    </xdr:from>
    <xdr:to>
      <xdr:col>14</xdr:col>
      <xdr:colOff>676275</xdr:colOff>
      <xdr:row>4</xdr:row>
      <xdr:rowOff>56030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9C5317D-5FDB-496F-991B-1009A8763727}"/>
            </a:ext>
          </a:extLst>
        </xdr:cNvPr>
        <xdr:cNvGrpSpPr/>
      </xdr:nvGrpSpPr>
      <xdr:grpSpPr>
        <a:xfrm>
          <a:off x="9658910" y="276226"/>
          <a:ext cx="2861983" cy="541804"/>
          <a:chOff x="1466851" y="238125"/>
          <a:chExt cx="2428875" cy="352425"/>
        </a:xfrm>
      </xdr:grpSpPr>
      <xdr:sp macro="" textlink="">
        <xdr:nvSpPr>
          <xdr:cNvPr id="7" name="Flecha: a la derecha 6">
            <a:extLst>
              <a:ext uri="{FF2B5EF4-FFF2-40B4-BE49-F238E27FC236}">
                <a16:creationId xmlns:a16="http://schemas.microsoft.com/office/drawing/2014/main" id="{0B1924F5-DB93-4461-A604-2C21E9F3A4A0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082C2746-A09A-4ED6-957F-51BDA1C462FA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  <xdr:sp macro="" textlink="">
        <xdr:nvSpPr>
          <xdr:cNvPr id="9" name="CuadroTexto 8">
            <a:extLst>
              <a:ext uri="{FF2B5EF4-FFF2-40B4-BE49-F238E27FC236}">
                <a16:creationId xmlns:a16="http://schemas.microsoft.com/office/drawing/2014/main" id="{651B35CD-A60A-4960-82BA-8D1CE44FA73B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217955</xdr:colOff>
      <xdr:row>1</xdr:row>
      <xdr:rowOff>53788</xdr:rowOff>
    </xdr:from>
    <xdr:to>
      <xdr:col>5</xdr:col>
      <xdr:colOff>168650</xdr:colOff>
      <xdr:row>2</xdr:row>
      <xdr:rowOff>168088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12EA05DE-A8AE-49A4-B930-80BB8C744D99}"/>
            </a:ext>
          </a:extLst>
        </xdr:cNvPr>
        <xdr:cNvGrpSpPr/>
      </xdr:nvGrpSpPr>
      <xdr:grpSpPr>
        <a:xfrm>
          <a:off x="1461808" y="244288"/>
          <a:ext cx="2180666" cy="304800"/>
          <a:chOff x="1466851" y="238125"/>
          <a:chExt cx="2428875" cy="352425"/>
        </a:xfrm>
      </xdr:grpSpPr>
      <xdr:sp macro="" textlink="">
        <xdr:nvSpPr>
          <xdr:cNvPr id="3" name="Flecha: a la derecha 2">
            <a:extLst>
              <a:ext uri="{FF2B5EF4-FFF2-40B4-BE49-F238E27FC236}">
                <a16:creationId xmlns:a16="http://schemas.microsoft.com/office/drawing/2014/main" id="{0621FAD2-B835-40CB-8B4C-DE00FC1F1FC5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E0DDB31C-239B-4C1E-B9D1-631431DA4D4D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1A513F9F-0DCF-461A-8567-6FFEC2471A5E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</xdr:grpSp>
    <xdr:clientData/>
  </xdr:twoCellAnchor>
  <xdr:twoCellAnchor>
    <xdr:from>
      <xdr:col>12</xdr:col>
      <xdr:colOff>215153</xdr:colOff>
      <xdr:row>0</xdr:row>
      <xdr:rowOff>184897</xdr:rowOff>
    </xdr:from>
    <xdr:to>
      <xdr:col>16</xdr:col>
      <xdr:colOff>107577</xdr:colOff>
      <xdr:row>2</xdr:row>
      <xdr:rowOff>89647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D91F1DFC-2DF1-463C-9130-7D17A7F6BE31}"/>
            </a:ext>
          </a:extLst>
        </xdr:cNvPr>
        <xdr:cNvGrpSpPr/>
      </xdr:nvGrpSpPr>
      <xdr:grpSpPr>
        <a:xfrm>
          <a:off x="8473888" y="184897"/>
          <a:ext cx="2805954" cy="285750"/>
          <a:chOff x="1466851" y="238125"/>
          <a:chExt cx="2428875" cy="352425"/>
        </a:xfrm>
      </xdr:grpSpPr>
      <xdr:sp macro="" textlink="">
        <xdr:nvSpPr>
          <xdr:cNvPr id="7" name="Flecha: a la derecha 6">
            <a:extLst>
              <a:ext uri="{FF2B5EF4-FFF2-40B4-BE49-F238E27FC236}">
                <a16:creationId xmlns:a16="http://schemas.microsoft.com/office/drawing/2014/main" id="{95E315AA-F08D-4F31-9040-1E45E23206FC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8E897A83-8C2A-44AE-91F7-E3923113C609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  <xdr:sp macro="" textlink="">
        <xdr:nvSpPr>
          <xdr:cNvPr id="9" name="CuadroTexto 8">
            <a:extLst>
              <a:ext uri="{FF2B5EF4-FFF2-40B4-BE49-F238E27FC236}">
                <a16:creationId xmlns:a16="http://schemas.microsoft.com/office/drawing/2014/main" id="{24FDFFA4-A3A6-4DD1-80CF-710AAEA6CF90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281268</xdr:colOff>
      <xdr:row>0</xdr:row>
      <xdr:rowOff>188258</xdr:rowOff>
    </xdr:from>
    <xdr:to>
      <xdr:col>5</xdr:col>
      <xdr:colOff>186019</xdr:colOff>
      <xdr:row>2</xdr:row>
      <xdr:rowOff>112058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D3DD2E40-BE5A-4AD5-86F7-62F528288C3E}"/>
            </a:ext>
          </a:extLst>
        </xdr:cNvPr>
        <xdr:cNvGrpSpPr/>
      </xdr:nvGrpSpPr>
      <xdr:grpSpPr>
        <a:xfrm>
          <a:off x="1525121" y="188258"/>
          <a:ext cx="2134722" cy="304800"/>
          <a:chOff x="1466851" y="238125"/>
          <a:chExt cx="2428875" cy="352425"/>
        </a:xfrm>
      </xdr:grpSpPr>
      <xdr:sp macro="" textlink="">
        <xdr:nvSpPr>
          <xdr:cNvPr id="3" name="Flecha: a la derecha 2">
            <a:extLst>
              <a:ext uri="{FF2B5EF4-FFF2-40B4-BE49-F238E27FC236}">
                <a16:creationId xmlns:a16="http://schemas.microsoft.com/office/drawing/2014/main" id="{7C23F95E-AAB9-489E-9DD5-37A0D625E12D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5A9FC7BA-6E8A-48DA-BCE7-7884AA04E1F7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39AB82A3-2AE5-4F4C-A50C-757A4645B890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</xdr:grpSp>
    <xdr:clientData/>
  </xdr:twoCellAnchor>
  <xdr:twoCellAnchor>
    <xdr:from>
      <xdr:col>12</xdr:col>
      <xdr:colOff>388283</xdr:colOff>
      <xdr:row>0</xdr:row>
      <xdr:rowOff>127747</xdr:rowOff>
    </xdr:from>
    <xdr:to>
      <xdr:col>16</xdr:col>
      <xdr:colOff>238124</xdr:colOff>
      <xdr:row>2</xdr:row>
      <xdr:rowOff>32497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2A750254-5D85-4BDC-84B2-791EDCE0C049}"/>
            </a:ext>
          </a:extLst>
        </xdr:cNvPr>
        <xdr:cNvGrpSpPr/>
      </xdr:nvGrpSpPr>
      <xdr:grpSpPr>
        <a:xfrm>
          <a:off x="8904754" y="127747"/>
          <a:ext cx="2998694" cy="285750"/>
          <a:chOff x="1466851" y="238125"/>
          <a:chExt cx="2428875" cy="352425"/>
        </a:xfrm>
      </xdr:grpSpPr>
      <xdr:sp macro="" textlink="">
        <xdr:nvSpPr>
          <xdr:cNvPr id="7" name="Flecha: a la derecha 6">
            <a:extLst>
              <a:ext uri="{FF2B5EF4-FFF2-40B4-BE49-F238E27FC236}">
                <a16:creationId xmlns:a16="http://schemas.microsoft.com/office/drawing/2014/main" id="{73E822B4-ECAE-4456-A447-A4C484E0C83E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BB71DFC1-6F5B-4BC1-B82C-F4BB94A3F9CF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  <xdr:sp macro="" textlink="">
        <xdr:nvSpPr>
          <xdr:cNvPr id="9" name="CuadroTexto 8">
            <a:extLst>
              <a:ext uri="{FF2B5EF4-FFF2-40B4-BE49-F238E27FC236}">
                <a16:creationId xmlns:a16="http://schemas.microsoft.com/office/drawing/2014/main" id="{066A372E-C796-4CF1-922C-64E39CCD8809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194982</xdr:colOff>
      <xdr:row>0</xdr:row>
      <xdr:rowOff>133350</xdr:rowOff>
    </xdr:from>
    <xdr:to>
      <xdr:col>5</xdr:col>
      <xdr:colOff>160245</xdr:colOff>
      <xdr:row>2</xdr:row>
      <xdr:rowOff>57150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F2DBEA16-DB99-4388-AF1F-8D052494D330}"/>
            </a:ext>
          </a:extLst>
        </xdr:cNvPr>
        <xdr:cNvGrpSpPr/>
      </xdr:nvGrpSpPr>
      <xdr:grpSpPr>
        <a:xfrm>
          <a:off x="1438835" y="133350"/>
          <a:ext cx="2195234" cy="304800"/>
          <a:chOff x="1466851" y="238125"/>
          <a:chExt cx="2428875" cy="352425"/>
        </a:xfrm>
      </xdr:grpSpPr>
      <xdr:sp macro="" textlink="">
        <xdr:nvSpPr>
          <xdr:cNvPr id="11" name="Flecha: a la derecha 10">
            <a:extLst>
              <a:ext uri="{FF2B5EF4-FFF2-40B4-BE49-F238E27FC236}">
                <a16:creationId xmlns:a16="http://schemas.microsoft.com/office/drawing/2014/main" id="{2F30D749-E289-4CA0-8B40-BEB3E6F2AB27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12" name="CuadroTexto 11">
            <a:extLst>
              <a:ext uri="{FF2B5EF4-FFF2-40B4-BE49-F238E27FC236}">
                <a16:creationId xmlns:a16="http://schemas.microsoft.com/office/drawing/2014/main" id="{9CB07648-CACF-4E79-A933-2F3F479EEDC6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  <xdr:sp macro="" textlink="">
        <xdr:nvSpPr>
          <xdr:cNvPr id="13" name="CuadroTexto 12">
            <a:extLst>
              <a:ext uri="{FF2B5EF4-FFF2-40B4-BE49-F238E27FC236}">
                <a16:creationId xmlns:a16="http://schemas.microsoft.com/office/drawing/2014/main" id="{489FAEAB-9CF9-4399-83F2-3C6044DBA36C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</xdr:grpSp>
    <xdr:clientData/>
  </xdr:twoCellAnchor>
  <xdr:twoCellAnchor>
    <xdr:from>
      <xdr:col>12</xdr:col>
      <xdr:colOff>0</xdr:colOff>
      <xdr:row>0</xdr:row>
      <xdr:rowOff>152400</xdr:rowOff>
    </xdr:from>
    <xdr:to>
      <xdr:col>15</xdr:col>
      <xdr:colOff>471207</xdr:colOff>
      <xdr:row>2</xdr:row>
      <xdr:rowOff>57150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E97B3D30-4FC1-4495-A7BE-9CD3A4744E12}"/>
            </a:ext>
          </a:extLst>
        </xdr:cNvPr>
        <xdr:cNvGrpSpPr/>
      </xdr:nvGrpSpPr>
      <xdr:grpSpPr>
        <a:xfrm>
          <a:off x="8516471" y="152400"/>
          <a:ext cx="2701177" cy="285750"/>
          <a:chOff x="1466851" y="238125"/>
          <a:chExt cx="2428875" cy="352425"/>
        </a:xfrm>
      </xdr:grpSpPr>
      <xdr:sp macro="" textlink="">
        <xdr:nvSpPr>
          <xdr:cNvPr id="15" name="Flecha: a la derecha 14">
            <a:extLst>
              <a:ext uri="{FF2B5EF4-FFF2-40B4-BE49-F238E27FC236}">
                <a16:creationId xmlns:a16="http://schemas.microsoft.com/office/drawing/2014/main" id="{A953013E-FFF6-49DA-904A-9299DFBF003A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16" name="CuadroTexto 15">
            <a:extLst>
              <a:ext uri="{FF2B5EF4-FFF2-40B4-BE49-F238E27FC236}">
                <a16:creationId xmlns:a16="http://schemas.microsoft.com/office/drawing/2014/main" id="{7BA30BE5-31EE-4477-968F-E7351E5AFE4E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  <xdr:sp macro="" textlink="">
        <xdr:nvSpPr>
          <xdr:cNvPr id="17" name="CuadroTexto 16">
            <a:extLst>
              <a:ext uri="{FF2B5EF4-FFF2-40B4-BE49-F238E27FC236}">
                <a16:creationId xmlns:a16="http://schemas.microsoft.com/office/drawing/2014/main" id="{06240BBA-7FA2-45D7-8D60-3FA7FC47CF7D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105896</xdr:colOff>
      <xdr:row>0</xdr:row>
      <xdr:rowOff>105895</xdr:rowOff>
    </xdr:from>
    <xdr:to>
      <xdr:col>6</xdr:col>
      <xdr:colOff>131110</xdr:colOff>
      <xdr:row>2</xdr:row>
      <xdr:rowOff>29695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4CD6F7E7-CEFD-47CA-8CB4-DFA94E899FD3}"/>
            </a:ext>
          </a:extLst>
        </xdr:cNvPr>
        <xdr:cNvGrpSpPr/>
      </xdr:nvGrpSpPr>
      <xdr:grpSpPr>
        <a:xfrm>
          <a:off x="2212602" y="105895"/>
          <a:ext cx="2075890" cy="304800"/>
          <a:chOff x="1466851" y="238125"/>
          <a:chExt cx="2428875" cy="352425"/>
        </a:xfrm>
      </xdr:grpSpPr>
      <xdr:sp macro="" textlink="">
        <xdr:nvSpPr>
          <xdr:cNvPr id="3" name="Flecha: a la derecha 2">
            <a:extLst>
              <a:ext uri="{FF2B5EF4-FFF2-40B4-BE49-F238E27FC236}">
                <a16:creationId xmlns:a16="http://schemas.microsoft.com/office/drawing/2014/main" id="{AEDB625B-6713-47CB-BC50-EA0CDCC8A932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EF36C7E6-2B10-4689-A6A3-17F3874912AD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6B4B7355-8F2B-4D8E-B2AD-0613A6A38DE9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</xdr:grpSp>
    <xdr:clientData/>
  </xdr:twoCellAnchor>
  <xdr:twoCellAnchor>
    <xdr:from>
      <xdr:col>12</xdr:col>
      <xdr:colOff>810746</xdr:colOff>
      <xdr:row>0</xdr:row>
      <xdr:rowOff>124945</xdr:rowOff>
    </xdr:from>
    <xdr:to>
      <xdr:col>16</xdr:col>
      <xdr:colOff>550209</xdr:colOff>
      <xdr:row>2</xdr:row>
      <xdr:rowOff>29695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D2108E3B-9B1B-436A-B2A7-BCCF15C55651}"/>
            </a:ext>
          </a:extLst>
        </xdr:cNvPr>
        <xdr:cNvGrpSpPr/>
      </xdr:nvGrpSpPr>
      <xdr:grpSpPr>
        <a:xfrm>
          <a:off x="9327217" y="124945"/>
          <a:ext cx="2652992" cy="285750"/>
          <a:chOff x="1466851" y="238125"/>
          <a:chExt cx="2428875" cy="352425"/>
        </a:xfrm>
      </xdr:grpSpPr>
      <xdr:sp macro="" textlink="">
        <xdr:nvSpPr>
          <xdr:cNvPr id="7" name="Flecha: a la derecha 6">
            <a:extLst>
              <a:ext uri="{FF2B5EF4-FFF2-40B4-BE49-F238E27FC236}">
                <a16:creationId xmlns:a16="http://schemas.microsoft.com/office/drawing/2014/main" id="{C5465B2D-F0D4-44A8-A816-AE20ED9EA99A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92E4FB82-AF5E-43A0-97FD-2D58E278D845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  <xdr:sp macro="" textlink="">
        <xdr:nvSpPr>
          <xdr:cNvPr id="9" name="CuadroTexto 8">
            <a:extLst>
              <a:ext uri="{FF2B5EF4-FFF2-40B4-BE49-F238E27FC236}">
                <a16:creationId xmlns:a16="http://schemas.microsoft.com/office/drawing/2014/main" id="{C34A888C-9B85-4945-8258-2D9AD267BE2A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638175</xdr:colOff>
      <xdr:row>0</xdr:row>
      <xdr:rowOff>76200</xdr:rowOff>
    </xdr:from>
    <xdr:to>
      <xdr:col>14</xdr:col>
      <xdr:colOff>151505</xdr:colOff>
      <xdr:row>26</xdr:row>
      <xdr:rowOff>170819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EE23A42-C828-4689-A0D3-BADD3C92B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8100" y="76200"/>
          <a:ext cx="7161905" cy="5047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ACA14F-7501-4B58-9627-0A5AC0C93A5A}" name="Tabla1" displayName="Tabla1" ref="A2:C8" totalsRowShown="0">
  <autoFilter ref="A2:C8" xr:uid="{23F2634F-4F26-4F24-9104-71F8EB6B3B7D}"/>
  <sortState ref="A3:C8">
    <sortCondition descending="1" ref="B2:B8"/>
  </sortState>
  <tableColumns count="3">
    <tableColumn id="1" xr3:uid="{5C6867C2-68A3-4F58-A23B-0981739076CA}" name="Hyper" dataDxfId="0"/>
    <tableColumn id="2" xr3:uid="{43FF63D3-5E94-4E41-B5BE-0D3821776669}" name="Media DE"/>
    <tableColumn id="3" xr3:uid="{B23E2459-C415-4101-8D2F-DF21E6431C0D}" name="Media S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T65"/>
  <sheetViews>
    <sheetView zoomScaleNormal="100" workbookViewId="0">
      <selection activeCell="J5" sqref="J5"/>
    </sheetView>
  </sheetViews>
  <sheetFormatPr baseColWidth="10" defaultColWidth="9.140625" defaultRowHeight="15" x14ac:dyDescent="0.25"/>
  <cols>
    <col min="2" max="2" width="7.28515625" bestFit="1" customWidth="1"/>
    <col min="3" max="3" width="13" bestFit="1" customWidth="1"/>
    <col min="4" max="4" width="12.28515625" bestFit="1" customWidth="1"/>
    <col min="5" max="5" width="8.28515625" bestFit="1" customWidth="1"/>
    <col min="6" max="6" width="10.28515625" bestFit="1" customWidth="1"/>
    <col min="7" max="7" width="13.5703125" bestFit="1" customWidth="1"/>
    <col min="8" max="8" width="10.5703125" bestFit="1" customWidth="1"/>
    <col min="9" max="9" width="12" bestFit="1" customWidth="1"/>
    <col min="10" max="10" width="11.85546875" bestFit="1" customWidth="1"/>
    <col min="11" max="11" width="13.7109375" bestFit="1" customWidth="1"/>
    <col min="12" max="12" width="7.28515625" bestFit="1" customWidth="1"/>
    <col min="13" max="13" width="13" bestFit="1" customWidth="1"/>
    <col min="14" max="14" width="12.28515625" bestFit="1" customWidth="1"/>
    <col min="15" max="15" width="8.28515625" bestFit="1" customWidth="1"/>
    <col min="16" max="16" width="10.28515625" bestFit="1" customWidth="1"/>
    <col min="17" max="17" width="13.5703125" bestFit="1" customWidth="1"/>
    <col min="18" max="18" width="10.5703125" bestFit="1" customWidth="1"/>
    <col min="19" max="19" width="12" bestFit="1" customWidth="1"/>
    <col min="20" max="20" width="11.85546875" bestFit="1" customWidth="1"/>
  </cols>
  <sheetData>
    <row r="5" spans="2:20" x14ac:dyDescent="0.25">
      <c r="B5" s="1" t="s">
        <v>1</v>
      </c>
      <c r="C5" s="1" t="s">
        <v>3</v>
      </c>
      <c r="D5" s="1" t="s">
        <v>2</v>
      </c>
      <c r="E5" s="1" t="s">
        <v>5</v>
      </c>
      <c r="F5" s="1" t="s">
        <v>0</v>
      </c>
      <c r="G5" s="1" t="s">
        <v>4</v>
      </c>
      <c r="H5" s="1" t="s">
        <v>19</v>
      </c>
      <c r="L5" s="1" t="s">
        <v>1</v>
      </c>
      <c r="M5" s="1" t="s">
        <v>3</v>
      </c>
      <c r="N5" s="1" t="s">
        <v>2</v>
      </c>
      <c r="O5" s="1" t="s">
        <v>5</v>
      </c>
      <c r="P5" s="1" t="s">
        <v>0</v>
      </c>
      <c r="Q5" s="1" t="s">
        <v>4</v>
      </c>
      <c r="R5" s="1" t="s">
        <v>19</v>
      </c>
    </row>
    <row r="6" spans="2:20" x14ac:dyDescent="0.25">
      <c r="B6" t="s">
        <v>23</v>
      </c>
      <c r="C6" t="s">
        <v>14</v>
      </c>
      <c r="D6" t="s">
        <v>8</v>
      </c>
      <c r="E6" t="s">
        <v>23</v>
      </c>
      <c r="F6" t="s">
        <v>24</v>
      </c>
      <c r="G6" t="s">
        <v>25</v>
      </c>
      <c r="H6" t="s">
        <v>26</v>
      </c>
      <c r="L6" t="s">
        <v>23</v>
      </c>
      <c r="M6" t="s">
        <v>14</v>
      </c>
      <c r="N6" t="s">
        <v>8</v>
      </c>
      <c r="O6" t="s">
        <v>23</v>
      </c>
      <c r="P6" t="s">
        <v>24</v>
      </c>
      <c r="Q6" t="s">
        <v>25</v>
      </c>
      <c r="R6" t="s">
        <v>27</v>
      </c>
    </row>
    <row r="8" spans="2:20" ht="15.75" thickBot="1" x14ac:dyDescent="0.3"/>
    <row r="9" spans="2:20" ht="15.75" thickBot="1" x14ac:dyDescent="0.3">
      <c r="B9" s="2" t="s">
        <v>1</v>
      </c>
      <c r="C9" s="1" t="s">
        <v>3</v>
      </c>
      <c r="D9" s="1" t="s">
        <v>2</v>
      </c>
      <c r="E9" s="1" t="s">
        <v>5</v>
      </c>
      <c r="F9" s="1" t="s">
        <v>0</v>
      </c>
      <c r="G9" s="1" t="s">
        <v>4</v>
      </c>
      <c r="H9" s="1" t="s">
        <v>19</v>
      </c>
      <c r="I9" s="3" t="s">
        <v>20</v>
      </c>
      <c r="J9" s="4" t="s">
        <v>21</v>
      </c>
      <c r="L9" s="2" t="s">
        <v>1</v>
      </c>
      <c r="M9" s="1" t="s">
        <v>3</v>
      </c>
      <c r="N9" s="1" t="s">
        <v>2</v>
      </c>
      <c r="O9" s="1" t="s">
        <v>5</v>
      </c>
      <c r="P9" s="1" t="s">
        <v>0</v>
      </c>
      <c r="Q9" s="1" t="s">
        <v>4</v>
      </c>
      <c r="R9" s="1" t="s">
        <v>19</v>
      </c>
      <c r="S9" s="1" t="s">
        <v>20</v>
      </c>
      <c r="T9" s="4" t="s">
        <v>21</v>
      </c>
    </row>
    <row r="10" spans="2:20" ht="15.75" thickBot="1" x14ac:dyDescent="0.3">
      <c r="B10" t="s">
        <v>23</v>
      </c>
      <c r="C10" t="s">
        <v>14</v>
      </c>
      <c r="D10" t="s">
        <v>8</v>
      </c>
      <c r="E10" t="s">
        <v>23</v>
      </c>
      <c r="F10" t="s">
        <v>24</v>
      </c>
      <c r="G10" t="s">
        <v>25</v>
      </c>
      <c r="H10" t="s">
        <v>28</v>
      </c>
      <c r="I10">
        <f>0.5*LN((1+H10)/(1-H10))</f>
        <v>0.30258934892542133</v>
      </c>
      <c r="J10">
        <f>TANH(STDEVA(I10:I20))</f>
        <v>3.8417352075234744E-2</v>
      </c>
      <c r="L10" t="s">
        <v>23</v>
      </c>
      <c r="M10" t="s">
        <v>14</v>
      </c>
      <c r="N10" t="s">
        <v>8</v>
      </c>
      <c r="O10" t="s">
        <v>23</v>
      </c>
      <c r="P10" t="s">
        <v>24</v>
      </c>
      <c r="Q10" t="s">
        <v>25</v>
      </c>
      <c r="R10" t="s">
        <v>49</v>
      </c>
      <c r="S10">
        <f>0.5*LN((1+R10)/(1-R10))</f>
        <v>0.67038244749412723</v>
      </c>
      <c r="T10">
        <f>TANH(STDEVA(S10:S20))</f>
        <v>7.6599157780769256E-2</v>
      </c>
    </row>
    <row r="11" spans="2:20" ht="15.75" thickBot="1" x14ac:dyDescent="0.3">
      <c r="B11" t="s">
        <v>29</v>
      </c>
      <c r="C11" t="s">
        <v>14</v>
      </c>
      <c r="D11" t="s">
        <v>8</v>
      </c>
      <c r="E11" t="s">
        <v>23</v>
      </c>
      <c r="F11" t="s">
        <v>24</v>
      </c>
      <c r="G11" t="s">
        <v>25</v>
      </c>
      <c r="H11" t="s">
        <v>30</v>
      </c>
      <c r="I11">
        <f t="shared" ref="I11:I20" si="0">0.5*LN((1+H11)/(1-H11))</f>
        <v>0.20641280875756771</v>
      </c>
      <c r="J11" s="4" t="s">
        <v>608</v>
      </c>
      <c r="L11" t="s">
        <v>47</v>
      </c>
      <c r="M11" t="s">
        <v>14</v>
      </c>
      <c r="N11" t="s">
        <v>8</v>
      </c>
      <c r="O11" t="s">
        <v>23</v>
      </c>
      <c r="P11" t="s">
        <v>24</v>
      </c>
      <c r="Q11" t="s">
        <v>25</v>
      </c>
      <c r="R11" t="s">
        <v>50</v>
      </c>
      <c r="S11">
        <f t="shared" ref="S11:S65" si="1">0.5*LN((1+R11)/(1-R11))</f>
        <v>0.54443360539416663</v>
      </c>
      <c r="T11" s="4" t="s">
        <v>608</v>
      </c>
    </row>
    <row r="12" spans="2:20" x14ac:dyDescent="0.25">
      <c r="B12" t="s">
        <v>31</v>
      </c>
      <c r="C12" t="s">
        <v>14</v>
      </c>
      <c r="D12" t="s">
        <v>8</v>
      </c>
      <c r="E12" t="s">
        <v>23</v>
      </c>
      <c r="F12" t="s">
        <v>24</v>
      </c>
      <c r="G12" t="s">
        <v>25</v>
      </c>
      <c r="H12" t="s">
        <v>32</v>
      </c>
      <c r="I12">
        <f t="shared" si="0"/>
        <v>0.19903176790990293</v>
      </c>
      <c r="J12">
        <f>TANH(AVERAGE(I10:I20))</f>
        <v>0.19223341912852354</v>
      </c>
      <c r="L12" t="s">
        <v>31</v>
      </c>
      <c r="M12" t="s">
        <v>14</v>
      </c>
      <c r="N12" t="s">
        <v>8</v>
      </c>
      <c r="O12" t="s">
        <v>23</v>
      </c>
      <c r="P12" t="s">
        <v>24</v>
      </c>
      <c r="Q12" t="s">
        <v>25</v>
      </c>
      <c r="R12" t="s">
        <v>51</v>
      </c>
      <c r="S12">
        <f t="shared" si="1"/>
        <v>0.49111680879285119</v>
      </c>
      <c r="T12">
        <f>TANH(AVERAGE(S10:S20))</f>
        <v>0.43862448411405619</v>
      </c>
    </row>
    <row r="13" spans="2:20" x14ac:dyDescent="0.25">
      <c r="B13" t="s">
        <v>33</v>
      </c>
      <c r="C13" t="s">
        <v>14</v>
      </c>
      <c r="D13" t="s">
        <v>8</v>
      </c>
      <c r="E13" t="s">
        <v>23</v>
      </c>
      <c r="F13" t="s">
        <v>24</v>
      </c>
      <c r="G13" t="s">
        <v>25</v>
      </c>
      <c r="H13" t="s">
        <v>34</v>
      </c>
      <c r="I13">
        <f t="shared" si="0"/>
        <v>0.18577655254022277</v>
      </c>
      <c r="L13" t="s">
        <v>29</v>
      </c>
      <c r="M13" t="s">
        <v>14</v>
      </c>
      <c r="N13" t="s">
        <v>8</v>
      </c>
      <c r="O13" t="s">
        <v>23</v>
      </c>
      <c r="P13" t="s">
        <v>24</v>
      </c>
      <c r="Q13" t="s">
        <v>25</v>
      </c>
      <c r="R13" t="s">
        <v>52</v>
      </c>
      <c r="S13">
        <f t="shared" si="1"/>
        <v>0.47135168009785944</v>
      </c>
    </row>
    <row r="14" spans="2:20" x14ac:dyDescent="0.25">
      <c r="B14" t="s">
        <v>35</v>
      </c>
      <c r="C14" t="s">
        <v>14</v>
      </c>
      <c r="D14" t="s">
        <v>8</v>
      </c>
      <c r="E14" t="s">
        <v>23</v>
      </c>
      <c r="F14" t="s">
        <v>24</v>
      </c>
      <c r="G14" t="s">
        <v>25</v>
      </c>
      <c r="H14" t="s">
        <v>36</v>
      </c>
      <c r="I14">
        <f t="shared" si="0"/>
        <v>0.18567236996186487</v>
      </c>
      <c r="L14" t="s">
        <v>39</v>
      </c>
      <c r="M14" t="s">
        <v>14</v>
      </c>
      <c r="N14" t="s">
        <v>8</v>
      </c>
      <c r="O14" t="s">
        <v>23</v>
      </c>
      <c r="P14" t="s">
        <v>24</v>
      </c>
      <c r="Q14" t="s">
        <v>25</v>
      </c>
      <c r="R14" t="s">
        <v>53</v>
      </c>
      <c r="S14">
        <f t="shared" si="1"/>
        <v>0.44478919645245557</v>
      </c>
    </row>
    <row r="15" spans="2:20" x14ac:dyDescent="0.25">
      <c r="B15" t="s">
        <v>37</v>
      </c>
      <c r="C15" t="s">
        <v>14</v>
      </c>
      <c r="D15" t="s">
        <v>8</v>
      </c>
      <c r="E15" t="s">
        <v>23</v>
      </c>
      <c r="F15" t="s">
        <v>24</v>
      </c>
      <c r="G15" t="s">
        <v>25</v>
      </c>
      <c r="H15" t="s">
        <v>38</v>
      </c>
      <c r="I15">
        <f t="shared" si="0"/>
        <v>0.18495576336784272</v>
      </c>
      <c r="L15" t="s">
        <v>41</v>
      </c>
      <c r="M15" t="s">
        <v>14</v>
      </c>
      <c r="N15" t="s">
        <v>8</v>
      </c>
      <c r="O15" t="s">
        <v>23</v>
      </c>
      <c r="P15" t="s">
        <v>24</v>
      </c>
      <c r="Q15" t="s">
        <v>25</v>
      </c>
      <c r="R15" t="s">
        <v>54</v>
      </c>
      <c r="S15">
        <f t="shared" si="1"/>
        <v>0.43273811618997432</v>
      </c>
    </row>
    <row r="16" spans="2:20" x14ac:dyDescent="0.25">
      <c r="B16" t="s">
        <v>39</v>
      </c>
      <c r="C16" t="s">
        <v>14</v>
      </c>
      <c r="D16" t="s">
        <v>8</v>
      </c>
      <c r="E16" t="s">
        <v>23</v>
      </c>
      <c r="F16" t="s">
        <v>24</v>
      </c>
      <c r="G16" t="s">
        <v>25</v>
      </c>
      <c r="H16" t="s">
        <v>40</v>
      </c>
      <c r="I16">
        <f t="shared" si="0"/>
        <v>0.18386736263125694</v>
      </c>
      <c r="L16" t="s">
        <v>37</v>
      </c>
      <c r="M16" t="s">
        <v>14</v>
      </c>
      <c r="N16" t="s">
        <v>8</v>
      </c>
      <c r="O16" t="s">
        <v>23</v>
      </c>
      <c r="P16" t="s">
        <v>24</v>
      </c>
      <c r="Q16" t="s">
        <v>25</v>
      </c>
      <c r="R16" t="s">
        <v>55</v>
      </c>
      <c r="S16">
        <f t="shared" si="1"/>
        <v>0.43111107263546233</v>
      </c>
    </row>
    <row r="17" spans="2:20" x14ac:dyDescent="0.25">
      <c r="B17" t="s">
        <v>41</v>
      </c>
      <c r="C17" t="s">
        <v>14</v>
      </c>
      <c r="D17" t="s">
        <v>8</v>
      </c>
      <c r="E17" t="s">
        <v>23</v>
      </c>
      <c r="F17" t="s">
        <v>24</v>
      </c>
      <c r="G17" t="s">
        <v>25</v>
      </c>
      <c r="H17" t="s">
        <v>42</v>
      </c>
      <c r="I17">
        <f t="shared" si="0"/>
        <v>0.18251462258717693</v>
      </c>
      <c r="L17" t="s">
        <v>35</v>
      </c>
      <c r="M17" t="s">
        <v>14</v>
      </c>
      <c r="N17" t="s">
        <v>8</v>
      </c>
      <c r="O17" t="s">
        <v>23</v>
      </c>
      <c r="P17" t="s">
        <v>24</v>
      </c>
      <c r="Q17" t="s">
        <v>25</v>
      </c>
      <c r="R17" t="s">
        <v>56</v>
      </c>
      <c r="S17">
        <f t="shared" si="1"/>
        <v>0.43097063104148758</v>
      </c>
    </row>
    <row r="18" spans="2:20" x14ac:dyDescent="0.25">
      <c r="B18" t="s">
        <v>43</v>
      </c>
      <c r="C18" t="s">
        <v>14</v>
      </c>
      <c r="D18" t="s">
        <v>8</v>
      </c>
      <c r="E18" t="s">
        <v>23</v>
      </c>
      <c r="F18" t="s">
        <v>24</v>
      </c>
      <c r="G18" t="s">
        <v>25</v>
      </c>
      <c r="H18" t="s">
        <v>44</v>
      </c>
      <c r="I18">
        <f t="shared" si="0"/>
        <v>0.18076202818579812</v>
      </c>
      <c r="L18" t="s">
        <v>43</v>
      </c>
      <c r="M18" t="s">
        <v>14</v>
      </c>
      <c r="N18" t="s">
        <v>8</v>
      </c>
      <c r="O18" t="s">
        <v>23</v>
      </c>
      <c r="P18" t="s">
        <v>24</v>
      </c>
      <c r="Q18" t="s">
        <v>25</v>
      </c>
      <c r="R18" t="s">
        <v>57</v>
      </c>
      <c r="S18">
        <f t="shared" si="1"/>
        <v>0.42556742747706633</v>
      </c>
    </row>
    <row r="19" spans="2:20" x14ac:dyDescent="0.25">
      <c r="B19" t="s">
        <v>45</v>
      </c>
      <c r="C19" t="s">
        <v>14</v>
      </c>
      <c r="D19" t="s">
        <v>8</v>
      </c>
      <c r="E19" t="s">
        <v>23</v>
      </c>
      <c r="F19" t="s">
        <v>24</v>
      </c>
      <c r="G19" t="s">
        <v>25</v>
      </c>
      <c r="H19" t="s">
        <v>46</v>
      </c>
      <c r="I19">
        <f t="shared" si="0"/>
        <v>0.18021941856353066</v>
      </c>
      <c r="L19" t="s">
        <v>45</v>
      </c>
      <c r="M19" t="s">
        <v>14</v>
      </c>
      <c r="N19" t="s">
        <v>8</v>
      </c>
      <c r="O19" t="s">
        <v>23</v>
      </c>
      <c r="P19" t="s">
        <v>24</v>
      </c>
      <c r="Q19" t="s">
        <v>25</v>
      </c>
      <c r="R19" t="s">
        <v>58</v>
      </c>
      <c r="S19">
        <f t="shared" si="1"/>
        <v>0.42132056080700797</v>
      </c>
    </row>
    <row r="20" spans="2:20" x14ac:dyDescent="0.25">
      <c r="B20" t="s">
        <v>47</v>
      </c>
      <c r="C20" t="s">
        <v>14</v>
      </c>
      <c r="D20" t="s">
        <v>8</v>
      </c>
      <c r="E20" t="s">
        <v>23</v>
      </c>
      <c r="F20" t="s">
        <v>24</v>
      </c>
      <c r="G20" t="s">
        <v>25</v>
      </c>
      <c r="H20" t="s">
        <v>48</v>
      </c>
      <c r="I20">
        <f t="shared" si="0"/>
        <v>0.14940580637030387</v>
      </c>
      <c r="L20" t="s">
        <v>33</v>
      </c>
      <c r="M20" t="s">
        <v>14</v>
      </c>
      <c r="N20" t="s">
        <v>8</v>
      </c>
      <c r="O20" t="s">
        <v>23</v>
      </c>
      <c r="P20" t="s">
        <v>24</v>
      </c>
      <c r="Q20" t="s">
        <v>25</v>
      </c>
      <c r="R20" t="s">
        <v>59</v>
      </c>
      <c r="S20">
        <f t="shared" si="1"/>
        <v>0.41200811835592543</v>
      </c>
    </row>
    <row r="22" spans="2:20" ht="15.75" thickBot="1" x14ac:dyDescent="0.3"/>
    <row r="23" spans="2:20" ht="15.75" thickBot="1" x14ac:dyDescent="0.3">
      <c r="B23" s="1" t="s">
        <v>1</v>
      </c>
      <c r="C23" s="2" t="s">
        <v>3</v>
      </c>
      <c r="D23" s="1" t="s">
        <v>2</v>
      </c>
      <c r="E23" s="1" t="s">
        <v>5</v>
      </c>
      <c r="F23" s="1" t="s">
        <v>0</v>
      </c>
      <c r="G23" s="1" t="s">
        <v>4</v>
      </c>
      <c r="H23" s="1" t="s">
        <v>19</v>
      </c>
      <c r="I23" s="1" t="s">
        <v>20</v>
      </c>
      <c r="J23" s="4" t="s">
        <v>21</v>
      </c>
      <c r="L23" s="1" t="s">
        <v>1</v>
      </c>
      <c r="M23" s="2" t="s">
        <v>3</v>
      </c>
      <c r="N23" s="1" t="s">
        <v>2</v>
      </c>
      <c r="O23" s="1" t="s">
        <v>5</v>
      </c>
      <c r="P23" s="1" t="s">
        <v>0</v>
      </c>
      <c r="Q23" s="1" t="s">
        <v>4</v>
      </c>
      <c r="R23" s="1" t="s">
        <v>19</v>
      </c>
      <c r="S23" s="1" t="s">
        <v>20</v>
      </c>
      <c r="T23" s="4" t="s">
        <v>21</v>
      </c>
    </row>
    <row r="24" spans="2:20" ht="15.75" thickBot="1" x14ac:dyDescent="0.3">
      <c r="B24" t="s">
        <v>23</v>
      </c>
      <c r="C24" t="s">
        <v>7</v>
      </c>
      <c r="D24" t="s">
        <v>8</v>
      </c>
      <c r="E24" t="s">
        <v>23</v>
      </c>
      <c r="F24" t="s">
        <v>24</v>
      </c>
      <c r="G24" t="s">
        <v>25</v>
      </c>
      <c r="H24" t="s">
        <v>60</v>
      </c>
      <c r="I24">
        <f>0.5*LN((1+H24)/(1-H24))</f>
        <v>0.39822669230270291</v>
      </c>
      <c r="J24">
        <f>TANH(STDEVA(I24:I29))</f>
        <v>5.1975875035372335E-2</v>
      </c>
      <c r="L24" t="s">
        <v>23</v>
      </c>
      <c r="M24" t="s">
        <v>14</v>
      </c>
      <c r="N24" t="s">
        <v>8</v>
      </c>
      <c r="O24" t="s">
        <v>23</v>
      </c>
      <c r="P24" t="s">
        <v>24</v>
      </c>
      <c r="Q24" t="s">
        <v>25</v>
      </c>
      <c r="R24" t="s">
        <v>66</v>
      </c>
      <c r="S24">
        <f t="shared" si="1"/>
        <v>0.67596704998955603</v>
      </c>
      <c r="T24">
        <f>TANH(STDEVA(S24:S29))</f>
        <v>0.16515403314849911</v>
      </c>
    </row>
    <row r="25" spans="2:20" ht="15.75" thickBot="1" x14ac:dyDescent="0.3">
      <c r="B25" t="s">
        <v>23</v>
      </c>
      <c r="C25" t="s">
        <v>15</v>
      </c>
      <c r="D25" t="s">
        <v>8</v>
      </c>
      <c r="E25" t="s">
        <v>23</v>
      </c>
      <c r="F25" t="s">
        <v>24</v>
      </c>
      <c r="G25" t="s">
        <v>25</v>
      </c>
      <c r="H25" t="s">
        <v>61</v>
      </c>
      <c r="I25">
        <f t="shared" ref="I25:I29" si="2">0.5*LN((1+H25)/(1-H25))</f>
        <v>0.38941048415043866</v>
      </c>
      <c r="J25" s="4" t="s">
        <v>608</v>
      </c>
      <c r="L25" t="s">
        <v>23</v>
      </c>
      <c r="M25" t="s">
        <v>18</v>
      </c>
      <c r="N25" t="s">
        <v>8</v>
      </c>
      <c r="O25" t="s">
        <v>23</v>
      </c>
      <c r="P25" t="s">
        <v>24</v>
      </c>
      <c r="Q25" t="s">
        <v>25</v>
      </c>
      <c r="R25" t="s">
        <v>67</v>
      </c>
      <c r="S25">
        <f t="shared" si="1"/>
        <v>0.66917691791645328</v>
      </c>
      <c r="T25" s="4" t="s">
        <v>608</v>
      </c>
    </row>
    <row r="26" spans="2:20" x14ac:dyDescent="0.25">
      <c r="B26" t="s">
        <v>23</v>
      </c>
      <c r="C26" t="s">
        <v>17</v>
      </c>
      <c r="D26" t="s">
        <v>8</v>
      </c>
      <c r="E26" t="s">
        <v>23</v>
      </c>
      <c r="F26" t="s">
        <v>24</v>
      </c>
      <c r="G26" t="s">
        <v>25</v>
      </c>
      <c r="H26" t="s">
        <v>62</v>
      </c>
      <c r="I26">
        <f t="shared" si="2"/>
        <v>0.38924518976470435</v>
      </c>
      <c r="J26">
        <f>TANH(AVERAGE(I24:I29))</f>
        <v>0.33197210266017879</v>
      </c>
      <c r="L26" t="s">
        <v>23</v>
      </c>
      <c r="M26" t="s">
        <v>16</v>
      </c>
      <c r="N26" t="s">
        <v>8</v>
      </c>
      <c r="O26" t="s">
        <v>23</v>
      </c>
      <c r="P26" t="s">
        <v>24</v>
      </c>
      <c r="Q26" t="s">
        <v>25</v>
      </c>
      <c r="R26" t="s">
        <v>68</v>
      </c>
      <c r="S26">
        <f t="shared" si="1"/>
        <v>0.65543888054018573</v>
      </c>
      <c r="T26">
        <f>TANH(AVERAGE(S24:S29))</f>
        <v>0.48517570053112619</v>
      </c>
    </row>
    <row r="27" spans="2:20" x14ac:dyDescent="0.25">
      <c r="B27" t="s">
        <v>23</v>
      </c>
      <c r="C27" t="s">
        <v>14</v>
      </c>
      <c r="D27" t="s">
        <v>8</v>
      </c>
      <c r="E27" t="s">
        <v>23</v>
      </c>
      <c r="F27" t="s">
        <v>24</v>
      </c>
      <c r="G27" t="s">
        <v>25</v>
      </c>
      <c r="H27" t="s">
        <v>63</v>
      </c>
      <c r="I27">
        <f t="shared" si="2"/>
        <v>0.30408231329720897</v>
      </c>
      <c r="L27" t="s">
        <v>23</v>
      </c>
      <c r="M27" t="s">
        <v>17</v>
      </c>
      <c r="N27" t="s">
        <v>8</v>
      </c>
      <c r="O27" t="s">
        <v>23</v>
      </c>
      <c r="P27" t="s">
        <v>24</v>
      </c>
      <c r="Q27" t="s">
        <v>25</v>
      </c>
      <c r="R27" t="s">
        <v>69</v>
      </c>
      <c r="S27">
        <f t="shared" si="1"/>
        <v>0.47271596504758917</v>
      </c>
    </row>
    <row r="28" spans="2:20" x14ac:dyDescent="0.25">
      <c r="B28" t="s">
        <v>23</v>
      </c>
      <c r="C28" t="s">
        <v>18</v>
      </c>
      <c r="D28" t="s">
        <v>8</v>
      </c>
      <c r="E28" t="s">
        <v>23</v>
      </c>
      <c r="F28" t="s">
        <v>24</v>
      </c>
      <c r="G28" t="s">
        <v>25</v>
      </c>
      <c r="H28" t="s">
        <v>64</v>
      </c>
      <c r="I28">
        <f t="shared" si="2"/>
        <v>0.29808568861721108</v>
      </c>
      <c r="L28" t="s">
        <v>23</v>
      </c>
      <c r="M28" t="s">
        <v>7</v>
      </c>
      <c r="N28" t="s">
        <v>8</v>
      </c>
      <c r="O28" t="s">
        <v>23</v>
      </c>
      <c r="P28" t="s">
        <v>24</v>
      </c>
      <c r="Q28" t="s">
        <v>25</v>
      </c>
      <c r="R28" t="s">
        <v>70</v>
      </c>
      <c r="S28">
        <f t="shared" si="1"/>
        <v>0.44265252416014583</v>
      </c>
    </row>
    <row r="29" spans="2:20" x14ac:dyDescent="0.25">
      <c r="B29" t="s">
        <v>23</v>
      </c>
      <c r="C29" t="s">
        <v>16</v>
      </c>
      <c r="D29" t="s">
        <v>8</v>
      </c>
      <c r="E29" t="s">
        <v>23</v>
      </c>
      <c r="F29" t="s">
        <v>24</v>
      </c>
      <c r="G29" t="s">
        <v>25</v>
      </c>
      <c r="H29" t="s">
        <v>65</v>
      </c>
      <c r="I29">
        <f t="shared" si="2"/>
        <v>0.29120754721617137</v>
      </c>
      <c r="L29" t="s">
        <v>23</v>
      </c>
      <c r="M29" t="s">
        <v>15</v>
      </c>
      <c r="N29" t="s">
        <v>8</v>
      </c>
      <c r="O29" t="s">
        <v>23</v>
      </c>
      <c r="P29" t="s">
        <v>24</v>
      </c>
      <c r="Q29" t="s">
        <v>25</v>
      </c>
      <c r="R29" t="s">
        <v>71</v>
      </c>
      <c r="S29">
        <f t="shared" si="1"/>
        <v>0.26243671650726236</v>
      </c>
    </row>
    <row r="31" spans="2:20" ht="15.75" thickBot="1" x14ac:dyDescent="0.3"/>
    <row r="32" spans="2:20" ht="15.75" thickBot="1" x14ac:dyDescent="0.3">
      <c r="B32" s="1" t="s">
        <v>1</v>
      </c>
      <c r="C32" s="1" t="s">
        <v>3</v>
      </c>
      <c r="D32" s="2" t="s">
        <v>2</v>
      </c>
      <c r="E32" s="1" t="s">
        <v>5</v>
      </c>
      <c r="F32" s="1" t="s">
        <v>0</v>
      </c>
      <c r="G32" s="1" t="s">
        <v>4</v>
      </c>
      <c r="H32" s="1" t="s">
        <v>19</v>
      </c>
      <c r="I32" s="1" t="s">
        <v>20</v>
      </c>
      <c r="J32" s="4" t="s">
        <v>21</v>
      </c>
      <c r="L32" s="1" t="s">
        <v>1</v>
      </c>
      <c r="M32" s="1" t="s">
        <v>3</v>
      </c>
      <c r="N32" s="2" t="s">
        <v>2</v>
      </c>
      <c r="O32" s="1" t="s">
        <v>5</v>
      </c>
      <c r="P32" s="1" t="s">
        <v>0</v>
      </c>
      <c r="Q32" s="1" t="s">
        <v>4</v>
      </c>
      <c r="R32" s="1" t="s">
        <v>19</v>
      </c>
      <c r="S32" s="1" t="s">
        <v>20</v>
      </c>
      <c r="T32" s="4" t="s">
        <v>21</v>
      </c>
    </row>
    <row r="33" spans="2:20" ht="15.75" thickBot="1" x14ac:dyDescent="0.3">
      <c r="B33" t="s">
        <v>23</v>
      </c>
      <c r="C33" t="s">
        <v>14</v>
      </c>
      <c r="D33" t="s">
        <v>12</v>
      </c>
      <c r="E33" t="s">
        <v>23</v>
      </c>
      <c r="F33" t="s">
        <v>24</v>
      </c>
      <c r="G33" t="s">
        <v>25</v>
      </c>
      <c r="H33" t="s">
        <v>72</v>
      </c>
      <c r="I33">
        <f>0.5*LN((1+H33)/(1-H33))</f>
        <v>0.33963147358155921</v>
      </c>
      <c r="J33">
        <f>TANH(STDEVA(I33:I39))</f>
        <v>0.25307344675305776</v>
      </c>
      <c r="L33" t="s">
        <v>23</v>
      </c>
      <c r="M33" t="s">
        <v>14</v>
      </c>
      <c r="N33" t="s">
        <v>10</v>
      </c>
      <c r="O33" t="s">
        <v>23</v>
      </c>
      <c r="P33" t="s">
        <v>24</v>
      </c>
      <c r="Q33" t="s">
        <v>25</v>
      </c>
      <c r="R33" t="s">
        <v>79</v>
      </c>
      <c r="S33">
        <f t="shared" si="1"/>
        <v>0.75461132484701365</v>
      </c>
      <c r="T33">
        <f>TANH(STDEVA(S33:S39))</f>
        <v>0.51617345880771071</v>
      </c>
    </row>
    <row r="34" spans="2:20" ht="15.75" thickBot="1" x14ac:dyDescent="0.3">
      <c r="B34" t="s">
        <v>23</v>
      </c>
      <c r="C34" t="s">
        <v>14</v>
      </c>
      <c r="D34" t="s">
        <v>10</v>
      </c>
      <c r="E34" t="s">
        <v>23</v>
      </c>
      <c r="F34" t="s">
        <v>24</v>
      </c>
      <c r="G34" t="s">
        <v>25</v>
      </c>
      <c r="H34" t="s">
        <v>73</v>
      </c>
      <c r="I34">
        <f t="shared" ref="I34:I65" si="3">0.5*LN((1+H34)/(1-H34))</f>
        <v>0.33830888243278373</v>
      </c>
      <c r="J34" s="4" t="s">
        <v>608</v>
      </c>
      <c r="L34" t="s">
        <v>23</v>
      </c>
      <c r="M34" t="s">
        <v>14</v>
      </c>
      <c r="N34" t="s">
        <v>12</v>
      </c>
      <c r="O34" t="s">
        <v>23</v>
      </c>
      <c r="P34" t="s">
        <v>24</v>
      </c>
      <c r="Q34" t="s">
        <v>25</v>
      </c>
      <c r="R34" t="s">
        <v>80</v>
      </c>
      <c r="S34">
        <f t="shared" si="1"/>
        <v>0.75277809348460734</v>
      </c>
      <c r="T34" s="4" t="s">
        <v>608</v>
      </c>
    </row>
    <row r="35" spans="2:20" x14ac:dyDescent="0.25">
      <c r="B35" t="s">
        <v>23</v>
      </c>
      <c r="C35" t="s">
        <v>14</v>
      </c>
      <c r="D35" t="s">
        <v>13</v>
      </c>
      <c r="E35" t="s">
        <v>23</v>
      </c>
      <c r="F35" t="s">
        <v>24</v>
      </c>
      <c r="G35" t="s">
        <v>25</v>
      </c>
      <c r="H35" t="s">
        <v>74</v>
      </c>
      <c r="I35">
        <f t="shared" si="3"/>
        <v>0.32691927708270635</v>
      </c>
      <c r="J35">
        <f>TANH(AVERAGE(I33:I39))</f>
        <v>0.2093265085628562</v>
      </c>
      <c r="L35" t="s">
        <v>23</v>
      </c>
      <c r="M35" t="s">
        <v>14</v>
      </c>
      <c r="N35" t="s">
        <v>13</v>
      </c>
      <c r="O35" t="s">
        <v>23</v>
      </c>
      <c r="P35" t="s">
        <v>24</v>
      </c>
      <c r="Q35" t="s">
        <v>25</v>
      </c>
      <c r="R35" t="s">
        <v>81</v>
      </c>
      <c r="S35">
        <f t="shared" si="1"/>
        <v>0.72942068048679798</v>
      </c>
      <c r="T35">
        <f>TANH(AVERAGE(S33:S39))</f>
        <v>0.46363289963332993</v>
      </c>
    </row>
    <row r="36" spans="2:20" x14ac:dyDescent="0.25">
      <c r="B36" t="s">
        <v>23</v>
      </c>
      <c r="C36" t="s">
        <v>14</v>
      </c>
      <c r="D36" t="s">
        <v>9</v>
      </c>
      <c r="E36" t="s">
        <v>23</v>
      </c>
      <c r="F36" t="s">
        <v>24</v>
      </c>
      <c r="G36" t="s">
        <v>25</v>
      </c>
      <c r="H36" t="s">
        <v>75</v>
      </c>
      <c r="I36">
        <f t="shared" si="3"/>
        <v>0.31728804201786687</v>
      </c>
      <c r="L36" t="s">
        <v>23</v>
      </c>
      <c r="M36" t="s">
        <v>14</v>
      </c>
      <c r="N36" t="s">
        <v>9</v>
      </c>
      <c r="O36" t="s">
        <v>23</v>
      </c>
      <c r="P36" t="s">
        <v>24</v>
      </c>
      <c r="Q36" t="s">
        <v>25</v>
      </c>
      <c r="R36" t="s">
        <v>82</v>
      </c>
      <c r="S36">
        <f t="shared" si="1"/>
        <v>0.72380623883766626</v>
      </c>
    </row>
    <row r="37" spans="2:20" x14ac:dyDescent="0.25">
      <c r="B37" t="s">
        <v>23</v>
      </c>
      <c r="C37" t="s">
        <v>14</v>
      </c>
      <c r="D37" t="s">
        <v>8</v>
      </c>
      <c r="E37" t="s">
        <v>23</v>
      </c>
      <c r="F37" t="s">
        <v>24</v>
      </c>
      <c r="G37" t="s">
        <v>25</v>
      </c>
      <c r="H37" t="s">
        <v>76</v>
      </c>
      <c r="I37">
        <f t="shared" si="3"/>
        <v>0.29919983356645724</v>
      </c>
      <c r="L37" t="s">
        <v>23</v>
      </c>
      <c r="M37" t="s">
        <v>14</v>
      </c>
      <c r="N37" t="s">
        <v>8</v>
      </c>
      <c r="O37" t="s">
        <v>23</v>
      </c>
      <c r="P37" t="s">
        <v>24</v>
      </c>
      <c r="Q37" t="s">
        <v>25</v>
      </c>
      <c r="R37" t="s">
        <v>83</v>
      </c>
      <c r="S37">
        <f t="shared" si="1"/>
        <v>0.68617696450158694</v>
      </c>
    </row>
    <row r="38" spans="2:20" x14ac:dyDescent="0.25">
      <c r="B38" t="s">
        <v>23</v>
      </c>
      <c r="C38" t="s">
        <v>14</v>
      </c>
      <c r="D38" t="s">
        <v>6</v>
      </c>
      <c r="E38" t="s">
        <v>23</v>
      </c>
      <c r="F38" t="s">
        <v>24</v>
      </c>
      <c r="G38" t="s">
        <v>25</v>
      </c>
      <c r="H38" t="s">
        <v>77</v>
      </c>
      <c r="I38">
        <f t="shared" si="3"/>
        <v>0.23434946631335432</v>
      </c>
      <c r="L38" t="s">
        <v>23</v>
      </c>
      <c r="M38" t="s">
        <v>14</v>
      </c>
      <c r="N38" t="s">
        <v>6</v>
      </c>
      <c r="O38" t="s">
        <v>23</v>
      </c>
      <c r="P38" t="s">
        <v>24</v>
      </c>
      <c r="Q38" t="s">
        <v>25</v>
      </c>
      <c r="R38" t="s">
        <v>84</v>
      </c>
      <c r="S38">
        <f t="shared" si="1"/>
        <v>0.65748866086759616</v>
      </c>
    </row>
    <row r="39" spans="2:20" x14ac:dyDescent="0.25">
      <c r="B39" t="s">
        <v>23</v>
      </c>
      <c r="C39" t="s">
        <v>14</v>
      </c>
      <c r="D39" t="s">
        <v>11</v>
      </c>
      <c r="E39" t="s">
        <v>23</v>
      </c>
      <c r="F39" t="s">
        <v>24</v>
      </c>
      <c r="G39" t="s">
        <v>25</v>
      </c>
      <c r="H39" t="s">
        <v>78</v>
      </c>
      <c r="I39">
        <f t="shared" si="3"/>
        <v>-0.36842875879391346</v>
      </c>
      <c r="L39" t="s">
        <v>23</v>
      </c>
      <c r="M39" t="s">
        <v>14</v>
      </c>
      <c r="N39" t="s">
        <v>11</v>
      </c>
      <c r="O39" t="s">
        <v>23</v>
      </c>
      <c r="P39" t="s">
        <v>24</v>
      </c>
      <c r="Q39" t="s">
        <v>25</v>
      </c>
      <c r="R39" t="s">
        <v>85</v>
      </c>
      <c r="S39">
        <f t="shared" si="1"/>
        <v>-0.7907786267595851</v>
      </c>
    </row>
    <row r="41" spans="2:20" ht="15.75" thickBot="1" x14ac:dyDescent="0.3"/>
    <row r="42" spans="2:20" ht="15.75" thickBot="1" x14ac:dyDescent="0.3">
      <c r="B42" s="1" t="s">
        <v>1</v>
      </c>
      <c r="C42" s="1" t="s">
        <v>3</v>
      </c>
      <c r="D42" s="1" t="s">
        <v>2</v>
      </c>
      <c r="E42" s="2" t="s">
        <v>5</v>
      </c>
      <c r="F42" s="1" t="s">
        <v>0</v>
      </c>
      <c r="G42" s="1" t="s">
        <v>4</v>
      </c>
      <c r="H42" s="1" t="s">
        <v>19</v>
      </c>
      <c r="I42" s="1" t="s">
        <v>20</v>
      </c>
      <c r="J42" s="4" t="s">
        <v>21</v>
      </c>
      <c r="L42" s="1" t="s">
        <v>1</v>
      </c>
      <c r="M42" s="1" t="s">
        <v>3</v>
      </c>
      <c r="N42" s="1" t="s">
        <v>2</v>
      </c>
      <c r="O42" s="2" t="s">
        <v>5</v>
      </c>
      <c r="P42" s="1" t="s">
        <v>0</v>
      </c>
      <c r="Q42" s="1" t="s">
        <v>4</v>
      </c>
      <c r="R42" s="1" t="s">
        <v>19</v>
      </c>
      <c r="S42" s="1" t="s">
        <v>20</v>
      </c>
      <c r="T42" s="4" t="s">
        <v>21</v>
      </c>
    </row>
    <row r="43" spans="2:20" ht="15.75" thickBot="1" x14ac:dyDescent="0.3">
      <c r="B43" t="s">
        <v>23</v>
      </c>
      <c r="C43" t="s">
        <v>14</v>
      </c>
      <c r="D43" t="s">
        <v>8</v>
      </c>
      <c r="E43" t="s">
        <v>23</v>
      </c>
      <c r="F43" t="s">
        <v>24</v>
      </c>
      <c r="G43" t="s">
        <v>25</v>
      </c>
      <c r="H43" t="s">
        <v>86</v>
      </c>
      <c r="I43">
        <f t="shared" si="3"/>
        <v>0.29539110313253303</v>
      </c>
      <c r="J43">
        <f>TANH(STDEVA(I43:I52))</f>
        <v>9.0496654411588041E-3</v>
      </c>
      <c r="L43" t="s">
        <v>23</v>
      </c>
      <c r="M43" t="s">
        <v>14</v>
      </c>
      <c r="N43" t="s">
        <v>8</v>
      </c>
      <c r="O43" t="s">
        <v>96</v>
      </c>
      <c r="P43" t="s">
        <v>24</v>
      </c>
      <c r="Q43" t="s">
        <v>25</v>
      </c>
      <c r="R43" t="s">
        <v>103</v>
      </c>
      <c r="S43">
        <f t="shared" si="1"/>
        <v>0.67520295012508313</v>
      </c>
      <c r="T43">
        <f>TANH(STDEVA(S43:S52))</f>
        <v>1.069788771011378E-2</v>
      </c>
    </row>
    <row r="44" spans="2:20" ht="15.75" thickBot="1" x14ac:dyDescent="0.3">
      <c r="B44" t="s">
        <v>23</v>
      </c>
      <c r="C44" t="s">
        <v>14</v>
      </c>
      <c r="D44" t="s">
        <v>8</v>
      </c>
      <c r="E44" t="s">
        <v>31</v>
      </c>
      <c r="F44" t="s">
        <v>24</v>
      </c>
      <c r="G44" t="s">
        <v>25</v>
      </c>
      <c r="H44" t="s">
        <v>87</v>
      </c>
      <c r="I44">
        <f t="shared" si="3"/>
        <v>0.29249068010192464</v>
      </c>
      <c r="J44" s="4" t="s">
        <v>608</v>
      </c>
      <c r="L44" t="s">
        <v>23</v>
      </c>
      <c r="M44" t="s">
        <v>14</v>
      </c>
      <c r="N44" t="s">
        <v>8</v>
      </c>
      <c r="O44" t="s">
        <v>23</v>
      </c>
      <c r="P44" t="s">
        <v>24</v>
      </c>
      <c r="Q44" t="s">
        <v>25</v>
      </c>
      <c r="R44" t="s">
        <v>104</v>
      </c>
      <c r="S44">
        <f t="shared" si="1"/>
        <v>0.6715162724253988</v>
      </c>
      <c r="T44" s="4" t="s">
        <v>608</v>
      </c>
    </row>
    <row r="45" spans="2:20" x14ac:dyDescent="0.25">
      <c r="B45" t="s">
        <v>23</v>
      </c>
      <c r="C45" t="s">
        <v>14</v>
      </c>
      <c r="D45" t="s">
        <v>8</v>
      </c>
      <c r="E45" t="s">
        <v>88</v>
      </c>
      <c r="F45" t="s">
        <v>24</v>
      </c>
      <c r="G45" t="s">
        <v>25</v>
      </c>
      <c r="H45" t="s">
        <v>89</v>
      </c>
      <c r="I45">
        <f t="shared" si="3"/>
        <v>0.28976619025516631</v>
      </c>
      <c r="J45">
        <f>TANH(AVERAGE(I43:I52))</f>
        <v>0.27484803599092489</v>
      </c>
      <c r="L45" t="s">
        <v>23</v>
      </c>
      <c r="M45" t="s">
        <v>14</v>
      </c>
      <c r="N45" t="s">
        <v>8</v>
      </c>
      <c r="O45" t="s">
        <v>99</v>
      </c>
      <c r="P45" t="s">
        <v>24</v>
      </c>
      <c r="Q45" t="s">
        <v>25</v>
      </c>
      <c r="R45" t="s">
        <v>105</v>
      </c>
      <c r="S45">
        <f t="shared" si="1"/>
        <v>0.66778398233821035</v>
      </c>
      <c r="T45">
        <f>TANH(AVERAGE(S43:S52))</f>
        <v>0.57672614964352897</v>
      </c>
    </row>
    <row r="46" spans="2:20" x14ac:dyDescent="0.25">
      <c r="B46" t="s">
        <v>23</v>
      </c>
      <c r="C46" t="s">
        <v>14</v>
      </c>
      <c r="D46" t="s">
        <v>8</v>
      </c>
      <c r="E46" t="s">
        <v>90</v>
      </c>
      <c r="F46" t="s">
        <v>24</v>
      </c>
      <c r="G46" t="s">
        <v>25</v>
      </c>
      <c r="H46" t="s">
        <v>91</v>
      </c>
      <c r="I46">
        <f t="shared" si="3"/>
        <v>0.28671602493743337</v>
      </c>
      <c r="L46" t="s">
        <v>23</v>
      </c>
      <c r="M46" t="s">
        <v>14</v>
      </c>
      <c r="N46" t="s">
        <v>8</v>
      </c>
      <c r="O46" t="s">
        <v>101</v>
      </c>
      <c r="P46" t="s">
        <v>24</v>
      </c>
      <c r="Q46" t="s">
        <v>25</v>
      </c>
      <c r="R46" t="s">
        <v>106</v>
      </c>
      <c r="S46">
        <f t="shared" si="1"/>
        <v>0.65960848128676519</v>
      </c>
    </row>
    <row r="47" spans="2:20" x14ac:dyDescent="0.25">
      <c r="B47" t="s">
        <v>23</v>
      </c>
      <c r="C47" t="s">
        <v>14</v>
      </c>
      <c r="D47" t="s">
        <v>8</v>
      </c>
      <c r="E47" t="s">
        <v>92</v>
      </c>
      <c r="F47" t="s">
        <v>24</v>
      </c>
      <c r="G47" t="s">
        <v>25</v>
      </c>
      <c r="H47" t="s">
        <v>93</v>
      </c>
      <c r="I47">
        <f t="shared" si="3"/>
        <v>0.28503439948377962</v>
      </c>
      <c r="L47" t="s">
        <v>23</v>
      </c>
      <c r="M47" t="s">
        <v>14</v>
      </c>
      <c r="N47" t="s">
        <v>8</v>
      </c>
      <c r="O47" t="s">
        <v>47</v>
      </c>
      <c r="P47" t="s">
        <v>24</v>
      </c>
      <c r="Q47" t="s">
        <v>25</v>
      </c>
      <c r="R47" t="s">
        <v>107</v>
      </c>
      <c r="S47">
        <f t="shared" si="1"/>
        <v>0.65642813291995239</v>
      </c>
    </row>
    <row r="48" spans="2:20" x14ac:dyDescent="0.25">
      <c r="B48" t="s">
        <v>23</v>
      </c>
      <c r="C48" t="s">
        <v>14</v>
      </c>
      <c r="D48" t="s">
        <v>8</v>
      </c>
      <c r="E48" t="s">
        <v>94</v>
      </c>
      <c r="F48" t="s">
        <v>24</v>
      </c>
      <c r="G48" t="s">
        <v>25</v>
      </c>
      <c r="H48" t="s">
        <v>95</v>
      </c>
      <c r="I48">
        <f t="shared" si="3"/>
        <v>0.2801763622585397</v>
      </c>
      <c r="L48" t="s">
        <v>23</v>
      </c>
      <c r="M48" t="s">
        <v>14</v>
      </c>
      <c r="N48" t="s">
        <v>8</v>
      </c>
      <c r="O48" t="s">
        <v>94</v>
      </c>
      <c r="P48" t="s">
        <v>24</v>
      </c>
      <c r="Q48" t="s">
        <v>25</v>
      </c>
      <c r="R48" t="s">
        <v>108</v>
      </c>
      <c r="S48">
        <f t="shared" si="1"/>
        <v>0.65499863784063439</v>
      </c>
    </row>
    <row r="49" spans="2:20" x14ac:dyDescent="0.25">
      <c r="B49" t="s">
        <v>23</v>
      </c>
      <c r="C49" t="s">
        <v>14</v>
      </c>
      <c r="D49" t="s">
        <v>8</v>
      </c>
      <c r="E49" t="s">
        <v>96</v>
      </c>
      <c r="F49" t="s">
        <v>24</v>
      </c>
      <c r="G49" t="s">
        <v>25</v>
      </c>
      <c r="H49" t="s">
        <v>97</v>
      </c>
      <c r="I49">
        <f t="shared" si="3"/>
        <v>0.27632582504373127</v>
      </c>
      <c r="L49" t="s">
        <v>23</v>
      </c>
      <c r="M49" t="s">
        <v>14</v>
      </c>
      <c r="N49" t="s">
        <v>8</v>
      </c>
      <c r="O49" t="s">
        <v>31</v>
      </c>
      <c r="P49" t="s">
        <v>24</v>
      </c>
      <c r="Q49" t="s">
        <v>25</v>
      </c>
      <c r="R49" t="s">
        <v>109</v>
      </c>
      <c r="S49">
        <f t="shared" si="1"/>
        <v>0.6479362143341777</v>
      </c>
    </row>
    <row r="50" spans="2:20" x14ac:dyDescent="0.25">
      <c r="B50" t="s">
        <v>23</v>
      </c>
      <c r="C50" t="s">
        <v>14</v>
      </c>
      <c r="D50" t="s">
        <v>8</v>
      </c>
      <c r="E50" t="s">
        <v>47</v>
      </c>
      <c r="F50" t="s">
        <v>24</v>
      </c>
      <c r="G50" t="s">
        <v>25</v>
      </c>
      <c r="H50" t="s">
        <v>98</v>
      </c>
      <c r="I50">
        <f t="shared" si="3"/>
        <v>0.2723719971534278</v>
      </c>
      <c r="L50" t="s">
        <v>23</v>
      </c>
      <c r="M50" t="s">
        <v>14</v>
      </c>
      <c r="N50" t="s">
        <v>8</v>
      </c>
      <c r="O50" t="s">
        <v>90</v>
      </c>
      <c r="P50" t="s">
        <v>24</v>
      </c>
      <c r="Q50" t="s">
        <v>25</v>
      </c>
      <c r="R50" t="s">
        <v>110</v>
      </c>
      <c r="S50">
        <f t="shared" si="1"/>
        <v>0.64770491082593207</v>
      </c>
    </row>
    <row r="51" spans="2:20" x14ac:dyDescent="0.25">
      <c r="B51" t="s">
        <v>23</v>
      </c>
      <c r="C51" t="s">
        <v>14</v>
      </c>
      <c r="D51" t="s">
        <v>8</v>
      </c>
      <c r="E51" t="s">
        <v>99</v>
      </c>
      <c r="F51" t="s">
        <v>24</v>
      </c>
      <c r="G51" t="s">
        <v>25</v>
      </c>
      <c r="H51" t="s">
        <v>100</v>
      </c>
      <c r="I51">
        <f t="shared" si="3"/>
        <v>0.27228776668337423</v>
      </c>
      <c r="L51" t="s">
        <v>23</v>
      </c>
      <c r="M51" t="s">
        <v>14</v>
      </c>
      <c r="N51" t="s">
        <v>8</v>
      </c>
      <c r="O51" t="s">
        <v>88</v>
      </c>
      <c r="P51" t="s">
        <v>24</v>
      </c>
      <c r="Q51" t="s">
        <v>25</v>
      </c>
      <c r="R51" t="s">
        <v>111</v>
      </c>
      <c r="S51">
        <f t="shared" si="1"/>
        <v>0.64720760003647104</v>
      </c>
    </row>
    <row r="52" spans="2:20" x14ac:dyDescent="0.25">
      <c r="B52" t="s">
        <v>23</v>
      </c>
      <c r="C52" t="s">
        <v>14</v>
      </c>
      <c r="D52" t="s">
        <v>8</v>
      </c>
      <c r="E52" t="s">
        <v>101</v>
      </c>
      <c r="F52" t="s">
        <v>24</v>
      </c>
      <c r="G52" t="s">
        <v>25</v>
      </c>
      <c r="H52" t="s">
        <v>102</v>
      </c>
      <c r="I52">
        <f t="shared" si="3"/>
        <v>0.2704447740039661</v>
      </c>
      <c r="L52" t="s">
        <v>23</v>
      </c>
      <c r="M52" t="s">
        <v>14</v>
      </c>
      <c r="N52" t="s">
        <v>8</v>
      </c>
      <c r="O52" t="s">
        <v>92</v>
      </c>
      <c r="P52" t="s">
        <v>24</v>
      </c>
      <c r="Q52" t="s">
        <v>25</v>
      </c>
      <c r="R52" t="s">
        <v>112</v>
      </c>
      <c r="S52">
        <f t="shared" si="1"/>
        <v>0.64704556391681189</v>
      </c>
    </row>
    <row r="54" spans="2:20" ht="15.75" thickBot="1" x14ac:dyDescent="0.3"/>
    <row r="55" spans="2:20" ht="15.75" thickBot="1" x14ac:dyDescent="0.3">
      <c r="B55" s="1" t="s">
        <v>1</v>
      </c>
      <c r="C55" s="1" t="s">
        <v>3</v>
      </c>
      <c r="D55" s="1" t="s">
        <v>2</v>
      </c>
      <c r="E55" s="1" t="s">
        <v>5</v>
      </c>
      <c r="F55" s="2" t="s">
        <v>0</v>
      </c>
      <c r="G55" s="1" t="s">
        <v>4</v>
      </c>
      <c r="H55" s="1" t="s">
        <v>19</v>
      </c>
      <c r="I55" s="1" t="s">
        <v>20</v>
      </c>
      <c r="J55" s="4" t="s">
        <v>21</v>
      </c>
      <c r="L55" s="1" t="s">
        <v>1</v>
      </c>
      <c r="M55" s="1" t="s">
        <v>3</v>
      </c>
      <c r="N55" s="1" t="s">
        <v>2</v>
      </c>
      <c r="O55" s="1" t="s">
        <v>5</v>
      </c>
      <c r="P55" s="2" t="s">
        <v>0</v>
      </c>
      <c r="Q55" s="1" t="s">
        <v>4</v>
      </c>
      <c r="R55" s="1" t="s">
        <v>19</v>
      </c>
      <c r="S55" s="1" t="s">
        <v>20</v>
      </c>
      <c r="T55" s="4" t="s">
        <v>21</v>
      </c>
    </row>
    <row r="56" spans="2:20" ht="15.75" thickBot="1" x14ac:dyDescent="0.3">
      <c r="B56" t="s">
        <v>23</v>
      </c>
      <c r="C56" t="s">
        <v>14</v>
      </c>
      <c r="D56" t="s">
        <v>8</v>
      </c>
      <c r="E56" t="s">
        <v>23</v>
      </c>
      <c r="F56" t="s">
        <v>113</v>
      </c>
      <c r="G56" t="s">
        <v>25</v>
      </c>
      <c r="H56" t="s">
        <v>114</v>
      </c>
      <c r="I56">
        <f t="shared" si="3"/>
        <v>0.32528544523010466</v>
      </c>
      <c r="J56">
        <f>TANH(STDEVA(I56:I57))</f>
        <v>2.1241537417383282E-2</v>
      </c>
      <c r="L56" t="s">
        <v>23</v>
      </c>
      <c r="M56" t="s">
        <v>14</v>
      </c>
      <c r="N56" t="s">
        <v>8</v>
      </c>
      <c r="O56" t="s">
        <v>23</v>
      </c>
      <c r="P56" t="s">
        <v>113</v>
      </c>
      <c r="Q56" t="s">
        <v>25</v>
      </c>
      <c r="R56" t="s">
        <v>116</v>
      </c>
      <c r="S56">
        <f t="shared" si="1"/>
        <v>0.80715332537772577</v>
      </c>
      <c r="T56">
        <f>TANH(STDEVA(S56:S57))</f>
        <v>7.7027905314855677E-2</v>
      </c>
    </row>
    <row r="57" spans="2:20" ht="15.75" thickBot="1" x14ac:dyDescent="0.3">
      <c r="B57" t="s">
        <v>23</v>
      </c>
      <c r="C57" t="s">
        <v>14</v>
      </c>
      <c r="D57" t="s">
        <v>8</v>
      </c>
      <c r="E57" t="s">
        <v>23</v>
      </c>
      <c r="F57" t="s">
        <v>24</v>
      </c>
      <c r="G57" t="s">
        <v>25</v>
      </c>
      <c r="H57" t="s">
        <v>115</v>
      </c>
      <c r="I57">
        <f t="shared" si="3"/>
        <v>0.29524085564952463</v>
      </c>
      <c r="J57" s="4" t="s">
        <v>608</v>
      </c>
      <c r="L57" t="s">
        <v>23</v>
      </c>
      <c r="M57" t="s">
        <v>14</v>
      </c>
      <c r="N57" t="s">
        <v>8</v>
      </c>
      <c r="O57" t="s">
        <v>23</v>
      </c>
      <c r="P57" t="s">
        <v>24</v>
      </c>
      <c r="Q57" t="s">
        <v>25</v>
      </c>
      <c r="R57" t="s">
        <v>117</v>
      </c>
      <c r="S57">
        <f t="shared" si="1"/>
        <v>0.6980032009648095</v>
      </c>
      <c r="T57" s="4" t="s">
        <v>608</v>
      </c>
    </row>
    <row r="58" spans="2:20" x14ac:dyDescent="0.25">
      <c r="J58">
        <f>TANH(AVERAGE(I56:I57))</f>
        <v>0.30067647605336689</v>
      </c>
      <c r="T58">
        <f>TANH(AVERAGE(S56:S57))</f>
        <v>0.63668458947224893</v>
      </c>
    </row>
    <row r="60" spans="2:20" ht="15.75" thickBot="1" x14ac:dyDescent="0.3"/>
    <row r="61" spans="2:20" ht="15.75" thickBot="1" x14ac:dyDescent="0.3">
      <c r="B61" s="1" t="s">
        <v>1</v>
      </c>
      <c r="C61" s="1" t="s">
        <v>3</v>
      </c>
      <c r="D61" s="1" t="s">
        <v>2</v>
      </c>
      <c r="E61" s="1" t="s">
        <v>5</v>
      </c>
      <c r="F61" s="1" t="s">
        <v>0</v>
      </c>
      <c r="G61" s="2" t="s">
        <v>4</v>
      </c>
      <c r="H61" s="1" t="s">
        <v>19</v>
      </c>
      <c r="I61" s="1" t="s">
        <v>20</v>
      </c>
      <c r="J61" s="4" t="s">
        <v>21</v>
      </c>
      <c r="L61" s="1" t="s">
        <v>1</v>
      </c>
      <c r="M61" s="1" t="s">
        <v>3</v>
      </c>
      <c r="N61" s="1" t="s">
        <v>2</v>
      </c>
      <c r="O61" s="1" t="s">
        <v>5</v>
      </c>
      <c r="P61" s="1" t="s">
        <v>0</v>
      </c>
      <c r="Q61" s="2" t="s">
        <v>4</v>
      </c>
      <c r="R61" s="1" t="s">
        <v>19</v>
      </c>
      <c r="S61" s="1" t="s">
        <v>20</v>
      </c>
      <c r="T61" s="4" t="s">
        <v>21</v>
      </c>
    </row>
    <row r="62" spans="2:20" ht="15.75" thickBot="1" x14ac:dyDescent="0.3">
      <c r="B62" t="s">
        <v>23</v>
      </c>
      <c r="C62" t="s">
        <v>14</v>
      </c>
      <c r="D62" t="s">
        <v>8</v>
      </c>
      <c r="E62" t="s">
        <v>23</v>
      </c>
      <c r="F62" t="s">
        <v>24</v>
      </c>
      <c r="G62" t="s">
        <v>118</v>
      </c>
      <c r="H62" t="s">
        <v>119</v>
      </c>
      <c r="I62">
        <f t="shared" si="3"/>
        <v>0.30406333096352239</v>
      </c>
      <c r="J62">
        <f>TANH(STDEVA(I62:I65))</f>
        <v>3.843439379411262E-2</v>
      </c>
      <c r="L62" t="s">
        <v>23</v>
      </c>
      <c r="M62" t="s">
        <v>14</v>
      </c>
      <c r="N62" t="s">
        <v>8</v>
      </c>
      <c r="O62" t="s">
        <v>23</v>
      </c>
      <c r="P62" t="s">
        <v>24</v>
      </c>
      <c r="Q62" t="s">
        <v>118</v>
      </c>
      <c r="R62" t="s">
        <v>125</v>
      </c>
      <c r="S62">
        <f t="shared" si="1"/>
        <v>0.71255514881774795</v>
      </c>
      <c r="T62">
        <f>TANH(STDEVA(S62:S65))</f>
        <v>7.3964867560129169E-2</v>
      </c>
    </row>
    <row r="63" spans="2:20" ht="15.75" thickBot="1" x14ac:dyDescent="0.3">
      <c r="B63" t="s">
        <v>23</v>
      </c>
      <c r="C63" t="s">
        <v>14</v>
      </c>
      <c r="D63" t="s">
        <v>8</v>
      </c>
      <c r="E63" t="s">
        <v>23</v>
      </c>
      <c r="F63" t="s">
        <v>24</v>
      </c>
      <c r="G63" t="s">
        <v>25</v>
      </c>
      <c r="H63" t="s">
        <v>120</v>
      </c>
      <c r="I63">
        <f t="shared" si="3"/>
        <v>0.29170080371938772</v>
      </c>
      <c r="J63" s="4" t="s">
        <v>608</v>
      </c>
      <c r="L63" t="s">
        <v>23</v>
      </c>
      <c r="M63" t="s">
        <v>14</v>
      </c>
      <c r="N63" t="s">
        <v>8</v>
      </c>
      <c r="O63" t="s">
        <v>23</v>
      </c>
      <c r="P63" t="s">
        <v>24</v>
      </c>
      <c r="Q63" t="s">
        <v>25</v>
      </c>
      <c r="R63" t="s">
        <v>126</v>
      </c>
      <c r="S63">
        <f t="shared" si="1"/>
        <v>0.67085055752864975</v>
      </c>
      <c r="T63" s="4" t="s">
        <v>608</v>
      </c>
    </row>
    <row r="64" spans="2:20" x14ac:dyDescent="0.25">
      <c r="B64" t="s">
        <v>23</v>
      </c>
      <c r="C64" t="s">
        <v>14</v>
      </c>
      <c r="D64" t="s">
        <v>8</v>
      </c>
      <c r="E64" t="s">
        <v>23</v>
      </c>
      <c r="F64" t="s">
        <v>24</v>
      </c>
      <c r="G64" t="s">
        <v>121</v>
      </c>
      <c r="H64" t="s">
        <v>122</v>
      </c>
      <c r="I64">
        <f t="shared" si="3"/>
        <v>0.27563318803654407</v>
      </c>
      <c r="J64">
        <f>TANH(AVERAGE(I62:I65))</f>
        <v>0.26561594623550561</v>
      </c>
      <c r="L64" t="s">
        <v>23</v>
      </c>
      <c r="M64" t="s">
        <v>14</v>
      </c>
      <c r="N64" t="s">
        <v>8</v>
      </c>
      <c r="O64" t="s">
        <v>23</v>
      </c>
      <c r="P64" t="s">
        <v>24</v>
      </c>
      <c r="Q64" t="s">
        <v>121</v>
      </c>
      <c r="R64" t="s">
        <v>127</v>
      </c>
      <c r="S64">
        <f t="shared" si="1"/>
        <v>0.62630047985735171</v>
      </c>
      <c r="T64">
        <f>TANH(AVERAGE(S62:S65))</f>
        <v>0.56306140567153984</v>
      </c>
    </row>
    <row r="65" spans="2:19" x14ac:dyDescent="0.25">
      <c r="B65" t="s">
        <v>23</v>
      </c>
      <c r="C65" t="s">
        <v>14</v>
      </c>
      <c r="D65" t="s">
        <v>8</v>
      </c>
      <c r="E65" t="s">
        <v>23</v>
      </c>
      <c r="F65" t="s">
        <v>24</v>
      </c>
      <c r="G65" t="s">
        <v>123</v>
      </c>
      <c r="H65" t="s">
        <v>124</v>
      </c>
      <c r="I65">
        <f t="shared" si="3"/>
        <v>0.21716681906197391</v>
      </c>
      <c r="L65" t="s">
        <v>23</v>
      </c>
      <c r="M65" t="s">
        <v>14</v>
      </c>
      <c r="N65" t="s">
        <v>8</v>
      </c>
      <c r="O65" t="s">
        <v>23</v>
      </c>
      <c r="P65" t="s">
        <v>24</v>
      </c>
      <c r="Q65" t="s">
        <v>123</v>
      </c>
      <c r="R65" t="s">
        <v>128</v>
      </c>
      <c r="S65">
        <f t="shared" si="1"/>
        <v>0.5395117095888492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1BBCB-56DF-469C-8EC6-0285F1D042C8}">
  <dimension ref="B7:T72"/>
  <sheetViews>
    <sheetView zoomScale="85" zoomScaleNormal="85" workbookViewId="0">
      <selection activeCell="I11" sqref="I11:J22"/>
    </sheetView>
  </sheetViews>
  <sheetFormatPr baseColWidth="10" defaultRowHeight="15" x14ac:dyDescent="0.25"/>
  <cols>
    <col min="2" max="2" width="10.140625" bestFit="1" customWidth="1"/>
    <col min="3" max="3" width="14" bestFit="1" customWidth="1"/>
    <col min="4" max="4" width="15.42578125" bestFit="1" customWidth="1"/>
    <col min="5" max="5" width="11" bestFit="1" customWidth="1"/>
    <col min="6" max="6" width="14.28515625" bestFit="1" customWidth="1"/>
    <col min="7" max="7" width="17.7109375" bestFit="1" customWidth="1"/>
    <col min="8" max="8" width="14" bestFit="1" customWidth="1"/>
    <col min="9" max="10" width="9.140625"/>
    <col min="11" max="11" width="12.28515625" bestFit="1" customWidth="1"/>
    <col min="12" max="12" width="10.140625" bestFit="1" customWidth="1"/>
    <col min="13" max="13" width="14" bestFit="1" customWidth="1"/>
    <col min="14" max="14" width="15.42578125" bestFit="1" customWidth="1"/>
    <col min="15" max="15" width="11" bestFit="1" customWidth="1"/>
    <col min="16" max="16" width="14.28515625" bestFit="1" customWidth="1"/>
    <col min="17" max="17" width="17.7109375" bestFit="1" customWidth="1"/>
    <col min="18" max="18" width="13" bestFit="1" customWidth="1"/>
  </cols>
  <sheetData>
    <row r="7" spans="2:20" x14ac:dyDescent="0.25">
      <c r="B7" s="1" t="s">
        <v>1</v>
      </c>
      <c r="C7" s="1" t="s">
        <v>3</v>
      </c>
      <c r="D7" s="1" t="s">
        <v>2</v>
      </c>
      <c r="E7" s="1" t="s">
        <v>5</v>
      </c>
      <c r="F7" s="1" t="s">
        <v>0</v>
      </c>
      <c r="G7" s="1" t="s">
        <v>4</v>
      </c>
      <c r="H7" s="1" t="s">
        <v>19</v>
      </c>
      <c r="L7" s="1" t="s">
        <v>1</v>
      </c>
      <c r="M7" s="1" t="s">
        <v>3</v>
      </c>
      <c r="N7" s="1" t="s">
        <v>2</v>
      </c>
      <c r="O7" s="1" t="s">
        <v>5</v>
      </c>
      <c r="P7" s="1" t="s">
        <v>0</v>
      </c>
      <c r="Q7" s="1" t="s">
        <v>4</v>
      </c>
      <c r="R7" s="1" t="s">
        <v>19</v>
      </c>
    </row>
    <row r="8" spans="2:20" x14ac:dyDescent="0.25">
      <c r="B8" t="s">
        <v>23</v>
      </c>
      <c r="C8" t="s">
        <v>14</v>
      </c>
      <c r="D8" t="s">
        <v>8</v>
      </c>
      <c r="E8" t="s">
        <v>23</v>
      </c>
      <c r="F8" t="s">
        <v>24</v>
      </c>
      <c r="G8" t="s">
        <v>25</v>
      </c>
      <c r="H8" t="s">
        <v>129</v>
      </c>
      <c r="L8" t="s">
        <v>23</v>
      </c>
      <c r="M8" t="s">
        <v>14</v>
      </c>
      <c r="N8" t="s">
        <v>8</v>
      </c>
      <c r="O8" t="s">
        <v>23</v>
      </c>
      <c r="P8" t="s">
        <v>24</v>
      </c>
      <c r="Q8" t="s">
        <v>25</v>
      </c>
      <c r="R8" t="s">
        <v>130</v>
      </c>
    </row>
    <row r="10" spans="2:20" ht="15.75" thickBot="1" x14ac:dyDescent="0.3"/>
    <row r="11" spans="2:20" ht="15.75" thickBot="1" x14ac:dyDescent="0.3">
      <c r="B11" s="2" t="s">
        <v>1</v>
      </c>
      <c r="C11" s="1" t="s">
        <v>3</v>
      </c>
      <c r="D11" s="1" t="s">
        <v>2</v>
      </c>
      <c r="E11" s="1" t="s">
        <v>5</v>
      </c>
      <c r="F11" s="1" t="s">
        <v>0</v>
      </c>
      <c r="G11" s="1" t="s">
        <v>4</v>
      </c>
      <c r="H11" s="1" t="s">
        <v>19</v>
      </c>
      <c r="I11" s="3" t="s">
        <v>20</v>
      </c>
      <c r="J11" s="4" t="s">
        <v>21</v>
      </c>
      <c r="L11" s="2" t="s">
        <v>1</v>
      </c>
      <c r="M11" s="1" t="s">
        <v>3</v>
      </c>
      <c r="N11" s="1" t="s">
        <v>2</v>
      </c>
      <c r="O11" s="1" t="s">
        <v>5</v>
      </c>
      <c r="P11" s="1" t="s">
        <v>0</v>
      </c>
      <c r="Q11" s="1" t="s">
        <v>4</v>
      </c>
      <c r="R11" s="1" t="s">
        <v>19</v>
      </c>
      <c r="S11" s="3" t="s">
        <v>20</v>
      </c>
      <c r="T11" s="4" t="s">
        <v>21</v>
      </c>
    </row>
    <row r="12" spans="2:20" ht="15.75" thickBot="1" x14ac:dyDescent="0.3">
      <c r="B12" t="s">
        <v>23</v>
      </c>
      <c r="C12" t="s">
        <v>14</v>
      </c>
      <c r="D12" t="s">
        <v>8</v>
      </c>
      <c r="E12" t="s">
        <v>23</v>
      </c>
      <c r="F12" t="s">
        <v>24</v>
      </c>
      <c r="G12" t="s">
        <v>25</v>
      </c>
      <c r="H12" t="s">
        <v>131</v>
      </c>
      <c r="I12">
        <f>0.5*LN((1+H12)/(1-H12))</f>
        <v>0.91630847502712687</v>
      </c>
      <c r="J12">
        <f>TANH(STDEVA(I12:I22))</f>
        <v>3.1735602245029762E-2</v>
      </c>
      <c r="L12" t="s">
        <v>47</v>
      </c>
      <c r="M12" t="s">
        <v>14</v>
      </c>
      <c r="N12" t="s">
        <v>8</v>
      </c>
      <c r="O12" t="s">
        <v>23</v>
      </c>
      <c r="P12" t="s">
        <v>24</v>
      </c>
      <c r="Q12" t="s">
        <v>25</v>
      </c>
      <c r="R12" t="s">
        <v>142</v>
      </c>
      <c r="S12">
        <f>0.5*LN((1+R12)/(1-R12))</f>
        <v>0.67023766981317368</v>
      </c>
      <c r="T12">
        <f>TANH(STDEVA(S12:S22))</f>
        <v>1.3006528248548014E-2</v>
      </c>
    </row>
    <row r="13" spans="2:20" ht="15.75" thickBot="1" x14ac:dyDescent="0.3">
      <c r="B13" t="s">
        <v>47</v>
      </c>
      <c r="C13" t="s">
        <v>14</v>
      </c>
      <c r="D13" t="s">
        <v>8</v>
      </c>
      <c r="E13" t="s">
        <v>23</v>
      </c>
      <c r="F13" t="s">
        <v>24</v>
      </c>
      <c r="G13" t="s">
        <v>25</v>
      </c>
      <c r="H13" t="s">
        <v>132</v>
      </c>
      <c r="I13">
        <f t="shared" ref="I13:I72" si="0">0.5*LN((1+H13)/(1-H13))</f>
        <v>0.87057942050267134</v>
      </c>
      <c r="J13" s="4" t="s">
        <v>608</v>
      </c>
      <c r="L13" t="s">
        <v>31</v>
      </c>
      <c r="M13" t="s">
        <v>14</v>
      </c>
      <c r="N13" t="s">
        <v>8</v>
      </c>
      <c r="O13" t="s">
        <v>23</v>
      </c>
      <c r="P13" t="s">
        <v>24</v>
      </c>
      <c r="Q13" t="s">
        <v>25</v>
      </c>
      <c r="R13" t="s">
        <v>143</v>
      </c>
      <c r="S13">
        <f t="shared" ref="S13:S72" si="1">0.5*LN((1+R13)/(1-R13))</f>
        <v>0.66915079564769142</v>
      </c>
      <c r="T13" s="4" t="s">
        <v>608</v>
      </c>
    </row>
    <row r="14" spans="2:20" x14ac:dyDescent="0.25">
      <c r="B14" t="s">
        <v>39</v>
      </c>
      <c r="C14" t="s">
        <v>14</v>
      </c>
      <c r="D14" t="s">
        <v>8</v>
      </c>
      <c r="E14" t="s">
        <v>23</v>
      </c>
      <c r="F14" t="s">
        <v>24</v>
      </c>
      <c r="G14" t="s">
        <v>25</v>
      </c>
      <c r="H14" t="s">
        <v>133</v>
      </c>
      <c r="I14">
        <f t="shared" si="0"/>
        <v>0.85631047676138405</v>
      </c>
      <c r="J14">
        <f>TANH(AVERAGE(I12:I22))</f>
        <v>0.69020124705938268</v>
      </c>
      <c r="L14" t="s">
        <v>23</v>
      </c>
      <c r="M14" t="s">
        <v>14</v>
      </c>
      <c r="N14" t="s">
        <v>8</v>
      </c>
      <c r="O14" t="s">
        <v>23</v>
      </c>
      <c r="P14" t="s">
        <v>24</v>
      </c>
      <c r="Q14" t="s">
        <v>25</v>
      </c>
      <c r="R14" t="s">
        <v>144</v>
      </c>
      <c r="S14">
        <f t="shared" si="1"/>
        <v>0.65732955741494725</v>
      </c>
      <c r="T14">
        <f>TANH(AVERAGE(S12:S22))</f>
        <v>0.57046701581519665</v>
      </c>
    </row>
    <row r="15" spans="2:20" x14ac:dyDescent="0.25">
      <c r="B15" t="s">
        <v>43</v>
      </c>
      <c r="C15" t="s">
        <v>14</v>
      </c>
      <c r="D15" t="s">
        <v>8</v>
      </c>
      <c r="E15" t="s">
        <v>23</v>
      </c>
      <c r="F15" t="s">
        <v>24</v>
      </c>
      <c r="G15" t="s">
        <v>25</v>
      </c>
      <c r="H15" t="s">
        <v>134</v>
      </c>
      <c r="I15">
        <f t="shared" si="0"/>
        <v>0.85549635904150245</v>
      </c>
      <c r="L15" t="s">
        <v>29</v>
      </c>
      <c r="M15" t="s">
        <v>14</v>
      </c>
      <c r="N15" t="s">
        <v>8</v>
      </c>
      <c r="O15" t="s">
        <v>23</v>
      </c>
      <c r="P15" t="s">
        <v>24</v>
      </c>
      <c r="Q15" t="s">
        <v>25</v>
      </c>
      <c r="R15" t="s">
        <v>145</v>
      </c>
      <c r="S15">
        <f t="shared" si="1"/>
        <v>0.65424494465203242</v>
      </c>
    </row>
    <row r="16" spans="2:20" x14ac:dyDescent="0.25">
      <c r="B16" t="s">
        <v>45</v>
      </c>
      <c r="C16" t="s">
        <v>14</v>
      </c>
      <c r="D16" t="s">
        <v>8</v>
      </c>
      <c r="E16" t="s">
        <v>23</v>
      </c>
      <c r="F16" t="s">
        <v>24</v>
      </c>
      <c r="G16" t="s">
        <v>25</v>
      </c>
      <c r="H16" t="s">
        <v>135</v>
      </c>
      <c r="I16">
        <f t="shared" si="0"/>
        <v>0.85473913032906113</v>
      </c>
      <c r="L16" t="s">
        <v>39</v>
      </c>
      <c r="M16" t="s">
        <v>14</v>
      </c>
      <c r="N16" t="s">
        <v>8</v>
      </c>
      <c r="O16" t="s">
        <v>23</v>
      </c>
      <c r="P16" t="s">
        <v>24</v>
      </c>
      <c r="Q16" t="s">
        <v>25</v>
      </c>
      <c r="R16" t="s">
        <v>146</v>
      </c>
      <c r="S16">
        <f t="shared" si="1"/>
        <v>0.64639697867900447</v>
      </c>
    </row>
    <row r="17" spans="2:20" x14ac:dyDescent="0.25">
      <c r="B17" t="s">
        <v>41</v>
      </c>
      <c r="C17" t="s">
        <v>14</v>
      </c>
      <c r="D17" t="s">
        <v>8</v>
      </c>
      <c r="E17" t="s">
        <v>23</v>
      </c>
      <c r="F17" t="s">
        <v>24</v>
      </c>
      <c r="G17" t="s">
        <v>25</v>
      </c>
      <c r="H17" t="s">
        <v>136</v>
      </c>
      <c r="I17">
        <f t="shared" si="0"/>
        <v>0.85456006027955533</v>
      </c>
      <c r="L17" t="s">
        <v>43</v>
      </c>
      <c r="M17" t="s">
        <v>14</v>
      </c>
      <c r="N17" t="s">
        <v>8</v>
      </c>
      <c r="O17" t="s">
        <v>23</v>
      </c>
      <c r="P17" t="s">
        <v>24</v>
      </c>
      <c r="Q17" t="s">
        <v>25</v>
      </c>
      <c r="R17" t="s">
        <v>147</v>
      </c>
      <c r="S17">
        <f t="shared" si="1"/>
        <v>0.64457992167553924</v>
      </c>
    </row>
    <row r="18" spans="2:20" x14ac:dyDescent="0.25">
      <c r="B18" t="s">
        <v>35</v>
      </c>
      <c r="C18" t="s">
        <v>14</v>
      </c>
      <c r="D18" t="s">
        <v>8</v>
      </c>
      <c r="E18" t="s">
        <v>23</v>
      </c>
      <c r="F18" t="s">
        <v>24</v>
      </c>
      <c r="G18" t="s">
        <v>25</v>
      </c>
      <c r="H18" t="s">
        <v>137</v>
      </c>
      <c r="I18">
        <f t="shared" si="0"/>
        <v>0.85294229725868542</v>
      </c>
      <c r="L18" t="s">
        <v>45</v>
      </c>
      <c r="M18" t="s">
        <v>14</v>
      </c>
      <c r="N18" t="s">
        <v>8</v>
      </c>
      <c r="O18" t="s">
        <v>23</v>
      </c>
      <c r="P18" t="s">
        <v>24</v>
      </c>
      <c r="Q18" t="s">
        <v>25</v>
      </c>
      <c r="R18" t="s">
        <v>148</v>
      </c>
      <c r="S18">
        <f t="shared" si="1"/>
        <v>0.64328408521133229</v>
      </c>
    </row>
    <row r="19" spans="2:20" x14ac:dyDescent="0.25">
      <c r="B19" t="s">
        <v>33</v>
      </c>
      <c r="C19" t="s">
        <v>14</v>
      </c>
      <c r="D19" t="s">
        <v>8</v>
      </c>
      <c r="E19" t="s">
        <v>23</v>
      </c>
      <c r="F19" t="s">
        <v>24</v>
      </c>
      <c r="G19" t="s">
        <v>25</v>
      </c>
      <c r="H19" t="s">
        <v>138</v>
      </c>
      <c r="I19">
        <f t="shared" si="0"/>
        <v>0.83901760419559412</v>
      </c>
      <c r="L19" t="s">
        <v>41</v>
      </c>
      <c r="M19" t="s">
        <v>14</v>
      </c>
      <c r="N19" t="s">
        <v>8</v>
      </c>
      <c r="O19" t="s">
        <v>23</v>
      </c>
      <c r="P19" t="s">
        <v>24</v>
      </c>
      <c r="Q19" t="s">
        <v>25</v>
      </c>
      <c r="R19" t="s">
        <v>149</v>
      </c>
      <c r="S19">
        <f t="shared" si="1"/>
        <v>0.6394196504946269</v>
      </c>
    </row>
    <row r="20" spans="2:20" x14ac:dyDescent="0.25">
      <c r="B20" t="s">
        <v>37</v>
      </c>
      <c r="C20" t="s">
        <v>14</v>
      </c>
      <c r="D20" t="s">
        <v>8</v>
      </c>
      <c r="E20" t="s">
        <v>23</v>
      </c>
      <c r="F20" t="s">
        <v>24</v>
      </c>
      <c r="G20" t="s">
        <v>25</v>
      </c>
      <c r="H20" t="s">
        <v>139</v>
      </c>
      <c r="I20">
        <f t="shared" si="0"/>
        <v>0.82559950792376435</v>
      </c>
      <c r="L20" t="s">
        <v>35</v>
      </c>
      <c r="M20" t="s">
        <v>14</v>
      </c>
      <c r="N20" t="s">
        <v>8</v>
      </c>
      <c r="O20" t="s">
        <v>23</v>
      </c>
      <c r="P20" t="s">
        <v>24</v>
      </c>
      <c r="Q20" t="s">
        <v>25</v>
      </c>
      <c r="R20" t="s">
        <v>150</v>
      </c>
      <c r="S20">
        <f t="shared" si="1"/>
        <v>0.63897743804445861</v>
      </c>
    </row>
    <row r="21" spans="2:20" x14ac:dyDescent="0.25">
      <c r="B21" t="s">
        <v>31</v>
      </c>
      <c r="C21" t="s">
        <v>14</v>
      </c>
      <c r="D21" t="s">
        <v>8</v>
      </c>
      <c r="E21" t="s">
        <v>23</v>
      </c>
      <c r="F21" t="s">
        <v>24</v>
      </c>
      <c r="G21" t="s">
        <v>25</v>
      </c>
      <c r="H21" t="s">
        <v>140</v>
      </c>
      <c r="I21">
        <f t="shared" si="0"/>
        <v>0.80808410143213727</v>
      </c>
      <c r="L21" t="s">
        <v>33</v>
      </c>
      <c r="M21" t="s">
        <v>14</v>
      </c>
      <c r="N21" t="s">
        <v>8</v>
      </c>
      <c r="O21" t="s">
        <v>23</v>
      </c>
      <c r="P21" t="s">
        <v>24</v>
      </c>
      <c r="Q21" t="s">
        <v>25</v>
      </c>
      <c r="R21" t="s">
        <v>151</v>
      </c>
      <c r="S21">
        <f t="shared" si="1"/>
        <v>0.6349458261253853</v>
      </c>
    </row>
    <row r="22" spans="2:20" x14ac:dyDescent="0.25">
      <c r="B22" t="s">
        <v>29</v>
      </c>
      <c r="C22" t="s">
        <v>14</v>
      </c>
      <c r="D22" t="s">
        <v>8</v>
      </c>
      <c r="E22" t="s">
        <v>23</v>
      </c>
      <c r="F22" t="s">
        <v>24</v>
      </c>
      <c r="G22" t="s">
        <v>25</v>
      </c>
      <c r="H22" t="s">
        <v>141</v>
      </c>
      <c r="I22">
        <f t="shared" si="0"/>
        <v>0.79810245352118137</v>
      </c>
      <c r="L22" t="s">
        <v>37</v>
      </c>
      <c r="M22" t="s">
        <v>14</v>
      </c>
      <c r="N22" t="s">
        <v>8</v>
      </c>
      <c r="O22" t="s">
        <v>23</v>
      </c>
      <c r="P22" t="s">
        <v>24</v>
      </c>
      <c r="Q22" t="s">
        <v>25</v>
      </c>
      <c r="R22" t="s">
        <v>152</v>
      </c>
      <c r="S22">
        <f t="shared" si="1"/>
        <v>0.63179692901384799</v>
      </c>
    </row>
    <row r="24" spans="2:20" ht="15.75" thickBot="1" x14ac:dyDescent="0.3"/>
    <row r="25" spans="2:20" ht="15.75" thickBot="1" x14ac:dyDescent="0.3">
      <c r="B25" s="1" t="s">
        <v>1</v>
      </c>
      <c r="C25" s="2" t="s">
        <v>3</v>
      </c>
      <c r="D25" s="1" t="s">
        <v>2</v>
      </c>
      <c r="E25" s="1" t="s">
        <v>5</v>
      </c>
      <c r="F25" s="1" t="s">
        <v>0</v>
      </c>
      <c r="G25" s="1" t="s">
        <v>4</v>
      </c>
      <c r="H25" s="1" t="s">
        <v>19</v>
      </c>
      <c r="I25" s="3" t="s">
        <v>20</v>
      </c>
      <c r="J25" s="4" t="s">
        <v>21</v>
      </c>
      <c r="L25" s="1" t="s">
        <v>1</v>
      </c>
      <c r="M25" s="2" t="s">
        <v>3</v>
      </c>
      <c r="N25" s="1" t="s">
        <v>2</v>
      </c>
      <c r="O25" s="1" t="s">
        <v>5</v>
      </c>
      <c r="P25" s="1" t="s">
        <v>0</v>
      </c>
      <c r="Q25" s="1" t="s">
        <v>4</v>
      </c>
      <c r="R25" s="1" t="s">
        <v>19</v>
      </c>
      <c r="S25" s="3" t="s">
        <v>20</v>
      </c>
      <c r="T25" s="4" t="s">
        <v>21</v>
      </c>
    </row>
    <row r="26" spans="2:20" ht="15.75" thickBot="1" x14ac:dyDescent="0.3">
      <c r="B26" t="s">
        <v>23</v>
      </c>
      <c r="C26" t="s">
        <v>14</v>
      </c>
      <c r="D26" t="s">
        <v>8</v>
      </c>
      <c r="E26" t="s">
        <v>23</v>
      </c>
      <c r="F26" t="s">
        <v>24</v>
      </c>
      <c r="G26" t="s">
        <v>25</v>
      </c>
      <c r="H26" t="s">
        <v>153</v>
      </c>
      <c r="I26">
        <f t="shared" si="0"/>
        <v>0.91878537112757863</v>
      </c>
      <c r="J26">
        <f>TANH(STDEVA(I26:I31))</f>
        <v>2.8495778583898804E-2</v>
      </c>
      <c r="L26" t="s">
        <v>23</v>
      </c>
      <c r="M26" t="s">
        <v>14</v>
      </c>
      <c r="N26" t="s">
        <v>8</v>
      </c>
      <c r="O26" t="s">
        <v>23</v>
      </c>
      <c r="P26" t="s">
        <v>24</v>
      </c>
      <c r="Q26" t="s">
        <v>25</v>
      </c>
      <c r="R26" t="s">
        <v>159</v>
      </c>
      <c r="S26">
        <f t="shared" si="1"/>
        <v>0.65809373035269925</v>
      </c>
      <c r="T26">
        <f>TANH(STDEVA(S26:S31))</f>
        <v>8.1356072811143432E-2</v>
      </c>
    </row>
    <row r="27" spans="2:20" ht="15.75" thickBot="1" x14ac:dyDescent="0.3">
      <c r="B27" t="s">
        <v>23</v>
      </c>
      <c r="C27" t="s">
        <v>18</v>
      </c>
      <c r="D27" t="s">
        <v>8</v>
      </c>
      <c r="E27" t="s">
        <v>23</v>
      </c>
      <c r="F27" t="s">
        <v>24</v>
      </c>
      <c r="G27" t="s">
        <v>25</v>
      </c>
      <c r="H27" t="s">
        <v>154</v>
      </c>
      <c r="I27">
        <f t="shared" si="0"/>
        <v>0.91395935820115548</v>
      </c>
      <c r="J27" s="4" t="s">
        <v>608</v>
      </c>
      <c r="L27" t="s">
        <v>23</v>
      </c>
      <c r="M27" t="s">
        <v>18</v>
      </c>
      <c r="N27" t="s">
        <v>8</v>
      </c>
      <c r="O27" t="s">
        <v>23</v>
      </c>
      <c r="P27" t="s">
        <v>24</v>
      </c>
      <c r="Q27" t="s">
        <v>25</v>
      </c>
      <c r="R27" t="s">
        <v>160</v>
      </c>
      <c r="S27">
        <f t="shared" si="1"/>
        <v>0.65026190140795281</v>
      </c>
      <c r="T27" s="4" t="s">
        <v>608</v>
      </c>
    </row>
    <row r="28" spans="2:20" x14ac:dyDescent="0.25">
      <c r="B28" t="s">
        <v>23</v>
      </c>
      <c r="C28" t="s">
        <v>16</v>
      </c>
      <c r="D28" t="s">
        <v>8</v>
      </c>
      <c r="E28" t="s">
        <v>23</v>
      </c>
      <c r="F28" t="s">
        <v>24</v>
      </c>
      <c r="G28" t="s">
        <v>25</v>
      </c>
      <c r="H28" t="s">
        <v>155</v>
      </c>
      <c r="I28">
        <f t="shared" si="0"/>
        <v>0.89014126850539921</v>
      </c>
      <c r="J28">
        <f>TANH(AVERAGE(I26:I31))</f>
        <v>0.70940586893390667</v>
      </c>
      <c r="L28" t="s">
        <v>23</v>
      </c>
      <c r="M28" t="s">
        <v>16</v>
      </c>
      <c r="N28" t="s">
        <v>8</v>
      </c>
      <c r="O28" t="s">
        <v>23</v>
      </c>
      <c r="P28" t="s">
        <v>24</v>
      </c>
      <c r="Q28" t="s">
        <v>25</v>
      </c>
      <c r="R28" t="s">
        <v>161</v>
      </c>
      <c r="S28">
        <f t="shared" si="1"/>
        <v>0.62758462419663152</v>
      </c>
      <c r="T28">
        <f>TANH(AVERAGE(S26:S31))</f>
        <v>0.51653707299037976</v>
      </c>
    </row>
    <row r="29" spans="2:20" x14ac:dyDescent="0.25">
      <c r="B29" t="s">
        <v>23</v>
      </c>
      <c r="C29" t="s">
        <v>17</v>
      </c>
      <c r="D29" t="s">
        <v>8</v>
      </c>
      <c r="E29" t="s">
        <v>23</v>
      </c>
      <c r="F29" t="s">
        <v>24</v>
      </c>
      <c r="G29" t="s">
        <v>25</v>
      </c>
      <c r="H29" t="s">
        <v>156</v>
      </c>
      <c r="I29">
        <f t="shared" si="0"/>
        <v>0.88671819751326886</v>
      </c>
      <c r="L29" t="s">
        <v>23</v>
      </c>
      <c r="M29" t="s">
        <v>15</v>
      </c>
      <c r="N29" t="s">
        <v>8</v>
      </c>
      <c r="O29" t="s">
        <v>23</v>
      </c>
      <c r="P29" t="s">
        <v>24</v>
      </c>
      <c r="Q29" t="s">
        <v>25</v>
      </c>
      <c r="R29" t="s">
        <v>162</v>
      </c>
      <c r="S29">
        <f t="shared" si="1"/>
        <v>0.50460294020167007</v>
      </c>
    </row>
    <row r="30" spans="2:20" x14ac:dyDescent="0.25">
      <c r="B30" t="s">
        <v>23</v>
      </c>
      <c r="C30" t="s">
        <v>15</v>
      </c>
      <c r="D30" t="s">
        <v>8</v>
      </c>
      <c r="E30" t="s">
        <v>23</v>
      </c>
      <c r="F30" t="s">
        <v>24</v>
      </c>
      <c r="G30" t="s">
        <v>25</v>
      </c>
      <c r="H30" t="s">
        <v>157</v>
      </c>
      <c r="I30">
        <f t="shared" si="0"/>
        <v>0.85708376103542583</v>
      </c>
      <c r="L30" t="s">
        <v>23</v>
      </c>
      <c r="M30" t="s">
        <v>17</v>
      </c>
      <c r="N30" t="s">
        <v>8</v>
      </c>
      <c r="O30" t="s">
        <v>23</v>
      </c>
      <c r="P30" t="s">
        <v>24</v>
      </c>
      <c r="Q30" t="s">
        <v>25</v>
      </c>
      <c r="R30" t="s">
        <v>163</v>
      </c>
      <c r="S30">
        <f t="shared" si="1"/>
        <v>0.50061434461239773</v>
      </c>
    </row>
    <row r="31" spans="2:20" x14ac:dyDescent="0.25">
      <c r="B31" t="s">
        <v>23</v>
      </c>
      <c r="C31" t="s">
        <v>7</v>
      </c>
      <c r="D31" t="s">
        <v>8</v>
      </c>
      <c r="E31" t="s">
        <v>23</v>
      </c>
      <c r="F31" t="s">
        <v>24</v>
      </c>
      <c r="G31" t="s">
        <v>25</v>
      </c>
      <c r="H31" t="s">
        <v>158</v>
      </c>
      <c r="I31">
        <f t="shared" si="0"/>
        <v>0.84923281074322454</v>
      </c>
      <c r="L31" t="s">
        <v>23</v>
      </c>
      <c r="M31" t="s">
        <v>7</v>
      </c>
      <c r="N31" t="s">
        <v>8</v>
      </c>
      <c r="O31" t="s">
        <v>23</v>
      </c>
      <c r="P31" t="s">
        <v>24</v>
      </c>
      <c r="Q31" t="s">
        <v>25</v>
      </c>
      <c r="R31" t="s">
        <v>164</v>
      </c>
      <c r="S31">
        <f t="shared" si="1"/>
        <v>0.48847287200227746</v>
      </c>
    </row>
    <row r="33" spans="2:20" ht="15.75" thickBot="1" x14ac:dyDescent="0.3"/>
    <row r="34" spans="2:20" ht="15.75" thickBot="1" x14ac:dyDescent="0.3">
      <c r="B34" s="1" t="s">
        <v>1</v>
      </c>
      <c r="C34" s="1" t="s">
        <v>3</v>
      </c>
      <c r="D34" s="2" t="s">
        <v>2</v>
      </c>
      <c r="E34" s="1" t="s">
        <v>5</v>
      </c>
      <c r="F34" s="1" t="s">
        <v>0</v>
      </c>
      <c r="G34" s="1" t="s">
        <v>4</v>
      </c>
      <c r="H34" s="1" t="s">
        <v>19</v>
      </c>
      <c r="I34" s="3" t="s">
        <v>20</v>
      </c>
      <c r="J34" s="4" t="s">
        <v>21</v>
      </c>
      <c r="L34" s="1" t="s">
        <v>1</v>
      </c>
      <c r="M34" s="1" t="s">
        <v>3</v>
      </c>
      <c r="N34" s="2" t="s">
        <v>2</v>
      </c>
      <c r="O34" s="1" t="s">
        <v>5</v>
      </c>
      <c r="P34" s="1" t="s">
        <v>0</v>
      </c>
      <c r="Q34" s="1" t="s">
        <v>4</v>
      </c>
      <c r="R34" s="1" t="s">
        <v>19</v>
      </c>
      <c r="S34" s="3" t="s">
        <v>20</v>
      </c>
      <c r="T34" s="4" t="s">
        <v>21</v>
      </c>
    </row>
    <row r="35" spans="2:20" ht="15.75" thickBot="1" x14ac:dyDescent="0.3">
      <c r="B35" t="s">
        <v>23</v>
      </c>
      <c r="C35" t="s">
        <v>14</v>
      </c>
      <c r="D35" t="s">
        <v>11</v>
      </c>
      <c r="E35" t="s">
        <v>23</v>
      </c>
      <c r="F35" t="s">
        <v>24</v>
      </c>
      <c r="G35" t="s">
        <v>25</v>
      </c>
      <c r="H35" t="s">
        <v>165</v>
      </c>
      <c r="I35">
        <f t="shared" si="0"/>
        <v>0.94626201025076773</v>
      </c>
      <c r="J35">
        <f>TANH(STDEVA(I35:I41))</f>
        <v>1.9767309236397142E-2</v>
      </c>
      <c r="L35" t="s">
        <v>23</v>
      </c>
      <c r="M35" t="s">
        <v>14</v>
      </c>
      <c r="N35" t="s">
        <v>6</v>
      </c>
      <c r="O35" t="s">
        <v>23</v>
      </c>
      <c r="P35" t="s">
        <v>24</v>
      </c>
      <c r="Q35" t="s">
        <v>25</v>
      </c>
      <c r="R35" t="s">
        <v>172</v>
      </c>
      <c r="S35">
        <f t="shared" si="1"/>
        <v>0.67481994993727656</v>
      </c>
      <c r="T35">
        <f>TANH(STDEVA(S35:S41))</f>
        <v>1.5759102674974962E-2</v>
      </c>
    </row>
    <row r="36" spans="2:20" ht="15.75" thickBot="1" x14ac:dyDescent="0.3">
      <c r="B36" t="s">
        <v>23</v>
      </c>
      <c r="C36" t="s">
        <v>14</v>
      </c>
      <c r="D36" t="s">
        <v>12</v>
      </c>
      <c r="E36" t="s">
        <v>23</v>
      </c>
      <c r="F36" t="s">
        <v>24</v>
      </c>
      <c r="G36" t="s">
        <v>25</v>
      </c>
      <c r="H36" t="s">
        <v>166</v>
      </c>
      <c r="I36">
        <f t="shared" si="0"/>
        <v>0.94289362993392878</v>
      </c>
      <c r="J36" s="4" t="s">
        <v>608</v>
      </c>
      <c r="L36" t="s">
        <v>23</v>
      </c>
      <c r="M36" t="s">
        <v>14</v>
      </c>
      <c r="N36" t="s">
        <v>8</v>
      </c>
      <c r="O36" t="s">
        <v>23</v>
      </c>
      <c r="P36" t="s">
        <v>24</v>
      </c>
      <c r="Q36" t="s">
        <v>25</v>
      </c>
      <c r="R36" t="s">
        <v>173</v>
      </c>
      <c r="S36">
        <f t="shared" si="1"/>
        <v>0.66090323786226191</v>
      </c>
      <c r="T36" s="4" t="s">
        <v>608</v>
      </c>
    </row>
    <row r="37" spans="2:20" x14ac:dyDescent="0.25">
      <c r="B37" t="s">
        <v>23</v>
      </c>
      <c r="C37" t="s">
        <v>14</v>
      </c>
      <c r="D37" t="s">
        <v>9</v>
      </c>
      <c r="E37" t="s">
        <v>23</v>
      </c>
      <c r="F37" t="s">
        <v>24</v>
      </c>
      <c r="G37" t="s">
        <v>25</v>
      </c>
      <c r="H37" t="s">
        <v>167</v>
      </c>
      <c r="I37">
        <f t="shared" si="0"/>
        <v>0.94264521404796842</v>
      </c>
      <c r="J37">
        <f>TANH(AVERAGE(I35:I41))</f>
        <v>0.73076481125770254</v>
      </c>
      <c r="L37" t="s">
        <v>23</v>
      </c>
      <c r="M37" t="s">
        <v>14</v>
      </c>
      <c r="N37" t="s">
        <v>9</v>
      </c>
      <c r="O37" t="s">
        <v>23</v>
      </c>
      <c r="P37" t="s">
        <v>24</v>
      </c>
      <c r="Q37" t="s">
        <v>25</v>
      </c>
      <c r="R37" t="s">
        <v>174</v>
      </c>
      <c r="S37">
        <f t="shared" si="1"/>
        <v>0.65786796020663685</v>
      </c>
      <c r="T37">
        <f>TANH(AVERAGE(S35:S41))</f>
        <v>0.57307386619301437</v>
      </c>
    </row>
    <row r="38" spans="2:20" x14ac:dyDescent="0.25">
      <c r="B38" t="s">
        <v>23</v>
      </c>
      <c r="C38" t="s">
        <v>14</v>
      </c>
      <c r="D38" t="s">
        <v>13</v>
      </c>
      <c r="E38" t="s">
        <v>23</v>
      </c>
      <c r="F38" t="s">
        <v>24</v>
      </c>
      <c r="G38" t="s">
        <v>25</v>
      </c>
      <c r="H38" t="s">
        <v>168</v>
      </c>
      <c r="I38">
        <f t="shared" si="0"/>
        <v>0.93836423652065648</v>
      </c>
      <c r="L38" t="s">
        <v>23</v>
      </c>
      <c r="M38" t="s">
        <v>14</v>
      </c>
      <c r="N38" t="s">
        <v>11</v>
      </c>
      <c r="O38" t="s">
        <v>23</v>
      </c>
      <c r="P38" t="s">
        <v>24</v>
      </c>
      <c r="Q38" t="s">
        <v>25</v>
      </c>
      <c r="R38" t="s">
        <v>175</v>
      </c>
      <c r="S38">
        <f t="shared" si="1"/>
        <v>0.65713903123941553</v>
      </c>
    </row>
    <row r="39" spans="2:20" x14ac:dyDescent="0.25">
      <c r="B39" t="s">
        <v>23</v>
      </c>
      <c r="C39" t="s">
        <v>14</v>
      </c>
      <c r="D39" t="s">
        <v>10</v>
      </c>
      <c r="E39" t="s">
        <v>23</v>
      </c>
      <c r="F39" t="s">
        <v>24</v>
      </c>
      <c r="G39" t="s">
        <v>25</v>
      </c>
      <c r="H39" t="s">
        <v>169</v>
      </c>
      <c r="I39">
        <f t="shared" si="0"/>
        <v>0.93486667143417923</v>
      </c>
      <c r="L39" t="s">
        <v>23</v>
      </c>
      <c r="M39" t="s">
        <v>14</v>
      </c>
      <c r="N39" t="s">
        <v>10</v>
      </c>
      <c r="O39" t="s">
        <v>23</v>
      </c>
      <c r="P39" t="s">
        <v>24</v>
      </c>
      <c r="Q39" t="s">
        <v>25</v>
      </c>
      <c r="R39" t="s">
        <v>176</v>
      </c>
      <c r="S39">
        <f t="shared" si="1"/>
        <v>0.64872853197967828</v>
      </c>
    </row>
    <row r="40" spans="2:20" x14ac:dyDescent="0.25">
      <c r="B40" t="s">
        <v>23</v>
      </c>
      <c r="C40" t="s">
        <v>14</v>
      </c>
      <c r="D40" t="s">
        <v>8</v>
      </c>
      <c r="E40" t="s">
        <v>23</v>
      </c>
      <c r="F40" t="s">
        <v>24</v>
      </c>
      <c r="G40" t="s">
        <v>25</v>
      </c>
      <c r="H40" t="s">
        <v>170</v>
      </c>
      <c r="I40">
        <f t="shared" si="0"/>
        <v>0.91571532601674366</v>
      </c>
      <c r="L40" t="s">
        <v>23</v>
      </c>
      <c r="M40" t="s">
        <v>14</v>
      </c>
      <c r="N40" t="s">
        <v>13</v>
      </c>
      <c r="O40" t="s">
        <v>23</v>
      </c>
      <c r="P40" t="s">
        <v>24</v>
      </c>
      <c r="Q40" t="s">
        <v>25</v>
      </c>
      <c r="R40" t="s">
        <v>177</v>
      </c>
      <c r="S40">
        <f t="shared" si="1"/>
        <v>0.63825445582087825</v>
      </c>
    </row>
    <row r="41" spans="2:20" x14ac:dyDescent="0.25">
      <c r="B41" t="s">
        <v>23</v>
      </c>
      <c r="C41" t="s">
        <v>14</v>
      </c>
      <c r="D41" t="s">
        <v>6</v>
      </c>
      <c r="E41" t="s">
        <v>23</v>
      </c>
      <c r="F41" t="s">
        <v>24</v>
      </c>
      <c r="G41" t="s">
        <v>25</v>
      </c>
      <c r="H41" t="s">
        <v>171</v>
      </c>
      <c r="I41">
        <f t="shared" si="0"/>
        <v>0.89181971387413339</v>
      </c>
      <c r="L41" t="s">
        <v>23</v>
      </c>
      <c r="M41" t="s">
        <v>14</v>
      </c>
      <c r="N41" t="s">
        <v>12</v>
      </c>
      <c r="O41" t="s">
        <v>23</v>
      </c>
      <c r="P41" t="s">
        <v>24</v>
      </c>
      <c r="Q41" t="s">
        <v>25</v>
      </c>
      <c r="R41" t="s">
        <v>178</v>
      </c>
      <c r="S41">
        <f t="shared" si="1"/>
        <v>0.62690231227360449</v>
      </c>
    </row>
    <row r="43" spans="2:20" ht="15.75" thickBot="1" x14ac:dyDescent="0.3"/>
    <row r="44" spans="2:20" ht="15.75" thickBot="1" x14ac:dyDescent="0.3">
      <c r="B44" s="1" t="s">
        <v>1</v>
      </c>
      <c r="C44" s="1" t="s">
        <v>3</v>
      </c>
      <c r="D44" s="1" t="s">
        <v>2</v>
      </c>
      <c r="E44" s="2" t="s">
        <v>5</v>
      </c>
      <c r="F44" s="1" t="s">
        <v>0</v>
      </c>
      <c r="G44" s="1" t="s">
        <v>4</v>
      </c>
      <c r="H44" s="1" t="s">
        <v>19</v>
      </c>
      <c r="I44" s="3" t="s">
        <v>20</v>
      </c>
      <c r="J44" s="4" t="s">
        <v>21</v>
      </c>
      <c r="L44" s="1" t="s">
        <v>1</v>
      </c>
      <c r="M44" s="1" t="s">
        <v>3</v>
      </c>
      <c r="N44" s="1" t="s">
        <v>2</v>
      </c>
      <c r="O44" s="2" t="s">
        <v>5</v>
      </c>
      <c r="P44" s="1" t="s">
        <v>0</v>
      </c>
      <c r="Q44" s="1" t="s">
        <v>4</v>
      </c>
      <c r="R44" s="1" t="s">
        <v>19</v>
      </c>
      <c r="S44" s="3" t="s">
        <v>20</v>
      </c>
      <c r="T44" s="4" t="s">
        <v>21</v>
      </c>
    </row>
    <row r="45" spans="2:20" ht="15.75" thickBot="1" x14ac:dyDescent="0.3">
      <c r="B45" t="s">
        <v>23</v>
      </c>
      <c r="C45" t="s">
        <v>14</v>
      </c>
      <c r="D45" t="s">
        <v>8</v>
      </c>
      <c r="E45" t="s">
        <v>88</v>
      </c>
      <c r="F45" t="s">
        <v>24</v>
      </c>
      <c r="G45" t="s">
        <v>25</v>
      </c>
      <c r="H45" t="s">
        <v>179</v>
      </c>
      <c r="I45">
        <f t="shared" si="0"/>
        <v>0.93817579397934847</v>
      </c>
      <c r="J45">
        <f>TANH(STDEVA(I45:I54))</f>
        <v>7.8587792463523307E-3</v>
      </c>
      <c r="L45" t="s">
        <v>23</v>
      </c>
      <c r="M45" t="s">
        <v>14</v>
      </c>
      <c r="N45" t="s">
        <v>8</v>
      </c>
      <c r="O45" t="s">
        <v>31</v>
      </c>
      <c r="P45" t="s">
        <v>24</v>
      </c>
      <c r="Q45" t="s">
        <v>25</v>
      </c>
      <c r="R45" t="s">
        <v>189</v>
      </c>
      <c r="S45">
        <f t="shared" si="1"/>
        <v>0.67741959339950064</v>
      </c>
      <c r="T45">
        <f>TANH(STDEVA(S45:S54))</f>
        <v>5.8671367781210062E-3</v>
      </c>
    </row>
    <row r="46" spans="2:20" ht="15.75" thickBot="1" x14ac:dyDescent="0.3">
      <c r="B46" t="s">
        <v>23</v>
      </c>
      <c r="C46" t="s">
        <v>14</v>
      </c>
      <c r="D46" t="s">
        <v>8</v>
      </c>
      <c r="E46" t="s">
        <v>31</v>
      </c>
      <c r="F46" t="s">
        <v>24</v>
      </c>
      <c r="G46" t="s">
        <v>25</v>
      </c>
      <c r="H46" t="s">
        <v>180</v>
      </c>
      <c r="I46">
        <f t="shared" si="0"/>
        <v>0.93712390577089189</v>
      </c>
      <c r="J46" s="4" t="s">
        <v>608</v>
      </c>
      <c r="L46" t="s">
        <v>23</v>
      </c>
      <c r="M46" t="s">
        <v>14</v>
      </c>
      <c r="N46" t="s">
        <v>8</v>
      </c>
      <c r="O46" t="s">
        <v>90</v>
      </c>
      <c r="P46" t="s">
        <v>24</v>
      </c>
      <c r="Q46" t="s">
        <v>25</v>
      </c>
      <c r="R46" t="s">
        <v>190</v>
      </c>
      <c r="S46">
        <f t="shared" si="1"/>
        <v>0.67708320331487737</v>
      </c>
      <c r="T46" s="4" t="s">
        <v>608</v>
      </c>
    </row>
    <row r="47" spans="2:20" x14ac:dyDescent="0.25">
      <c r="B47" t="s">
        <v>23</v>
      </c>
      <c r="C47" t="s">
        <v>14</v>
      </c>
      <c r="D47" t="s">
        <v>8</v>
      </c>
      <c r="E47" t="s">
        <v>90</v>
      </c>
      <c r="F47" t="s">
        <v>24</v>
      </c>
      <c r="G47" t="s">
        <v>25</v>
      </c>
      <c r="H47" t="s">
        <v>181</v>
      </c>
      <c r="I47">
        <f t="shared" si="0"/>
        <v>0.93549040686002971</v>
      </c>
      <c r="J47">
        <f>TANH(AVERAGE(I45:I54))</f>
        <v>0.72985555860784324</v>
      </c>
      <c r="L47" t="s">
        <v>23</v>
      </c>
      <c r="M47" t="s">
        <v>14</v>
      </c>
      <c r="N47" t="s">
        <v>8</v>
      </c>
      <c r="O47" t="s">
        <v>88</v>
      </c>
      <c r="P47" t="s">
        <v>24</v>
      </c>
      <c r="Q47" t="s">
        <v>25</v>
      </c>
      <c r="R47" t="s">
        <v>191</v>
      </c>
      <c r="S47">
        <f t="shared" si="1"/>
        <v>0.67702771330813527</v>
      </c>
      <c r="T47">
        <f>TANH(AVERAGE(S45:S54))</f>
        <v>0.58712430635833457</v>
      </c>
    </row>
    <row r="48" spans="2:20" x14ac:dyDescent="0.25">
      <c r="B48" t="s">
        <v>23</v>
      </c>
      <c r="C48" t="s">
        <v>14</v>
      </c>
      <c r="D48" t="s">
        <v>8</v>
      </c>
      <c r="E48" t="s">
        <v>92</v>
      </c>
      <c r="F48" t="s">
        <v>24</v>
      </c>
      <c r="G48" t="s">
        <v>25</v>
      </c>
      <c r="H48" t="s">
        <v>182</v>
      </c>
      <c r="I48">
        <f t="shared" si="0"/>
        <v>0.93370884571915802</v>
      </c>
      <c r="L48" t="s">
        <v>23</v>
      </c>
      <c r="M48" t="s">
        <v>14</v>
      </c>
      <c r="N48" t="s">
        <v>8</v>
      </c>
      <c r="O48" t="s">
        <v>92</v>
      </c>
      <c r="P48" t="s">
        <v>24</v>
      </c>
      <c r="Q48" t="s">
        <v>25</v>
      </c>
      <c r="R48" t="s">
        <v>192</v>
      </c>
      <c r="S48">
        <f t="shared" si="1"/>
        <v>0.67671369602004039</v>
      </c>
    </row>
    <row r="49" spans="2:20" x14ac:dyDescent="0.25">
      <c r="B49" t="s">
        <v>23</v>
      </c>
      <c r="C49" t="s">
        <v>14</v>
      </c>
      <c r="D49" t="s">
        <v>8</v>
      </c>
      <c r="E49" t="s">
        <v>94</v>
      </c>
      <c r="F49" t="s">
        <v>24</v>
      </c>
      <c r="G49" t="s">
        <v>25</v>
      </c>
      <c r="H49" t="s">
        <v>183</v>
      </c>
      <c r="I49">
        <f t="shared" si="0"/>
        <v>0.93043984443138428</v>
      </c>
      <c r="L49" t="s">
        <v>23</v>
      </c>
      <c r="M49" t="s">
        <v>14</v>
      </c>
      <c r="N49" t="s">
        <v>8</v>
      </c>
      <c r="O49" t="s">
        <v>94</v>
      </c>
      <c r="P49" t="s">
        <v>24</v>
      </c>
      <c r="Q49" t="s">
        <v>25</v>
      </c>
      <c r="R49" t="s">
        <v>193</v>
      </c>
      <c r="S49">
        <f t="shared" si="1"/>
        <v>0.67627037708321014</v>
      </c>
    </row>
    <row r="50" spans="2:20" x14ac:dyDescent="0.25">
      <c r="B50" t="s">
        <v>23</v>
      </c>
      <c r="C50" t="s">
        <v>14</v>
      </c>
      <c r="D50" t="s">
        <v>8</v>
      </c>
      <c r="E50" t="s">
        <v>47</v>
      </c>
      <c r="F50" t="s">
        <v>24</v>
      </c>
      <c r="G50" t="s">
        <v>25</v>
      </c>
      <c r="H50" t="s">
        <v>184</v>
      </c>
      <c r="I50">
        <f t="shared" si="0"/>
        <v>0.92813774438455776</v>
      </c>
      <c r="L50" t="s">
        <v>23</v>
      </c>
      <c r="M50" t="s">
        <v>14</v>
      </c>
      <c r="N50" t="s">
        <v>8</v>
      </c>
      <c r="O50" t="s">
        <v>47</v>
      </c>
      <c r="P50" t="s">
        <v>24</v>
      </c>
      <c r="Q50" t="s">
        <v>25</v>
      </c>
      <c r="R50" t="s">
        <v>194</v>
      </c>
      <c r="S50">
        <f t="shared" si="1"/>
        <v>0.67483187499309938</v>
      </c>
    </row>
    <row r="51" spans="2:20" x14ac:dyDescent="0.25">
      <c r="B51" t="s">
        <v>23</v>
      </c>
      <c r="C51" t="s">
        <v>14</v>
      </c>
      <c r="D51" t="s">
        <v>8</v>
      </c>
      <c r="E51" t="s">
        <v>101</v>
      </c>
      <c r="F51" t="s">
        <v>24</v>
      </c>
      <c r="G51" t="s">
        <v>25</v>
      </c>
      <c r="H51" t="s">
        <v>185</v>
      </c>
      <c r="I51">
        <f t="shared" si="0"/>
        <v>0.92351154229644961</v>
      </c>
      <c r="L51" t="s">
        <v>23</v>
      </c>
      <c r="M51" t="s">
        <v>14</v>
      </c>
      <c r="N51" t="s">
        <v>8</v>
      </c>
      <c r="O51" t="s">
        <v>101</v>
      </c>
      <c r="P51" t="s">
        <v>24</v>
      </c>
      <c r="Q51" t="s">
        <v>25</v>
      </c>
      <c r="R51" t="s">
        <v>195</v>
      </c>
      <c r="S51">
        <f t="shared" si="1"/>
        <v>0.67415363569260311</v>
      </c>
    </row>
    <row r="52" spans="2:20" x14ac:dyDescent="0.25">
      <c r="B52" t="s">
        <v>23</v>
      </c>
      <c r="C52" t="s">
        <v>14</v>
      </c>
      <c r="D52" t="s">
        <v>8</v>
      </c>
      <c r="E52" t="s">
        <v>23</v>
      </c>
      <c r="F52" t="s">
        <v>24</v>
      </c>
      <c r="G52" t="s">
        <v>25</v>
      </c>
      <c r="H52" t="s">
        <v>186</v>
      </c>
      <c r="I52">
        <f t="shared" si="0"/>
        <v>0.92150709277990905</v>
      </c>
      <c r="L52" t="s">
        <v>23</v>
      </c>
      <c r="M52" t="s">
        <v>14</v>
      </c>
      <c r="N52" t="s">
        <v>8</v>
      </c>
      <c r="O52" t="s">
        <v>99</v>
      </c>
      <c r="P52" t="s">
        <v>24</v>
      </c>
      <c r="Q52" t="s">
        <v>25</v>
      </c>
      <c r="R52" t="s">
        <v>196</v>
      </c>
      <c r="S52">
        <f t="shared" si="1"/>
        <v>0.67198729047590544</v>
      </c>
    </row>
    <row r="53" spans="2:20" x14ac:dyDescent="0.25">
      <c r="B53" t="s">
        <v>23</v>
      </c>
      <c r="C53" t="s">
        <v>14</v>
      </c>
      <c r="D53" t="s">
        <v>8</v>
      </c>
      <c r="E53" t="s">
        <v>99</v>
      </c>
      <c r="F53" t="s">
        <v>24</v>
      </c>
      <c r="G53" t="s">
        <v>25</v>
      </c>
      <c r="H53" t="s">
        <v>187</v>
      </c>
      <c r="I53">
        <f t="shared" si="0"/>
        <v>0.92083480660058936</v>
      </c>
      <c r="L53" t="s">
        <v>23</v>
      </c>
      <c r="M53" t="s">
        <v>14</v>
      </c>
      <c r="N53" t="s">
        <v>8</v>
      </c>
      <c r="O53" t="s">
        <v>96</v>
      </c>
      <c r="P53" t="s">
        <v>24</v>
      </c>
      <c r="Q53" t="s">
        <v>25</v>
      </c>
      <c r="R53" t="s">
        <v>197</v>
      </c>
      <c r="S53">
        <f t="shared" si="1"/>
        <v>0.6686228259828737</v>
      </c>
    </row>
    <row r="54" spans="2:20" x14ac:dyDescent="0.25">
      <c r="B54" t="s">
        <v>23</v>
      </c>
      <c r="C54" t="s">
        <v>14</v>
      </c>
      <c r="D54" t="s">
        <v>8</v>
      </c>
      <c r="E54" t="s">
        <v>96</v>
      </c>
      <c r="F54" t="s">
        <v>24</v>
      </c>
      <c r="G54" t="s">
        <v>25</v>
      </c>
      <c r="H54" t="s">
        <v>188</v>
      </c>
      <c r="I54">
        <f t="shared" si="0"/>
        <v>0.91525205617230099</v>
      </c>
      <c r="L54" t="s">
        <v>23</v>
      </c>
      <c r="M54" t="s">
        <v>14</v>
      </c>
      <c r="N54" t="s">
        <v>8</v>
      </c>
      <c r="O54" t="s">
        <v>23</v>
      </c>
      <c r="P54" t="s">
        <v>24</v>
      </c>
      <c r="Q54" t="s">
        <v>25</v>
      </c>
      <c r="R54" t="s">
        <v>198</v>
      </c>
      <c r="S54">
        <f t="shared" si="1"/>
        <v>0.65855219777572072</v>
      </c>
    </row>
    <row r="56" spans="2:20" ht="15.75" thickBot="1" x14ac:dyDescent="0.3"/>
    <row r="57" spans="2:20" ht="15.75" thickBot="1" x14ac:dyDescent="0.3">
      <c r="B57" s="1" t="s">
        <v>1</v>
      </c>
      <c r="C57" s="1" t="s">
        <v>3</v>
      </c>
      <c r="D57" s="1" t="s">
        <v>2</v>
      </c>
      <c r="E57" s="1" t="s">
        <v>5</v>
      </c>
      <c r="F57" s="2" t="s">
        <v>0</v>
      </c>
      <c r="G57" s="1" t="s">
        <v>4</v>
      </c>
      <c r="H57" s="1" t="s">
        <v>19</v>
      </c>
      <c r="I57" s="3" t="s">
        <v>20</v>
      </c>
      <c r="J57" s="4" t="s">
        <v>21</v>
      </c>
      <c r="L57" s="1" t="s">
        <v>1</v>
      </c>
      <c r="M57" s="1" t="s">
        <v>3</v>
      </c>
      <c r="N57" s="1" t="s">
        <v>2</v>
      </c>
      <c r="O57" s="1" t="s">
        <v>5</v>
      </c>
      <c r="P57" s="2" t="s">
        <v>0</v>
      </c>
      <c r="Q57" s="1" t="s">
        <v>4</v>
      </c>
      <c r="R57" s="1" t="s">
        <v>19</v>
      </c>
      <c r="S57" s="3" t="s">
        <v>20</v>
      </c>
      <c r="T57" s="4" t="s">
        <v>21</v>
      </c>
    </row>
    <row r="58" spans="2:20" ht="15.75" thickBot="1" x14ac:dyDescent="0.3">
      <c r="B58" t="s">
        <v>23</v>
      </c>
      <c r="C58" t="s">
        <v>14</v>
      </c>
      <c r="D58" t="s">
        <v>8</v>
      </c>
      <c r="E58" t="s">
        <v>23</v>
      </c>
      <c r="F58" t="s">
        <v>199</v>
      </c>
      <c r="G58" t="s">
        <v>25</v>
      </c>
      <c r="H58" t="s">
        <v>200</v>
      </c>
      <c r="I58">
        <f t="shared" si="0"/>
        <v>0.94732551897256456</v>
      </c>
      <c r="J58">
        <f>TANH(STDEVA(I58:I65))</f>
        <v>9.7996173186413859E-3</v>
      </c>
      <c r="L58" t="s">
        <v>23</v>
      </c>
      <c r="M58" t="s">
        <v>14</v>
      </c>
      <c r="N58" t="s">
        <v>8</v>
      </c>
      <c r="O58" t="s">
        <v>23</v>
      </c>
      <c r="P58" t="s">
        <v>201</v>
      </c>
      <c r="Q58" t="s">
        <v>25</v>
      </c>
      <c r="R58" t="s">
        <v>213</v>
      </c>
      <c r="S58">
        <f t="shared" si="1"/>
        <v>0.66131106552691199</v>
      </c>
      <c r="T58">
        <f>TANH(STDEVA(S58:S65))</f>
        <v>1.1239572596730252E-2</v>
      </c>
    </row>
    <row r="59" spans="2:20" ht="15.75" thickBot="1" x14ac:dyDescent="0.3">
      <c r="B59" t="s">
        <v>23</v>
      </c>
      <c r="C59" t="s">
        <v>14</v>
      </c>
      <c r="D59" t="s">
        <v>8</v>
      </c>
      <c r="E59" t="s">
        <v>23</v>
      </c>
      <c r="F59" t="s">
        <v>201</v>
      </c>
      <c r="G59" t="s">
        <v>25</v>
      </c>
      <c r="H59" t="s">
        <v>202</v>
      </c>
      <c r="I59">
        <f t="shared" si="0"/>
        <v>0.94727412543034095</v>
      </c>
      <c r="J59" s="4" t="s">
        <v>608</v>
      </c>
      <c r="L59" t="s">
        <v>23</v>
      </c>
      <c r="M59" t="s">
        <v>14</v>
      </c>
      <c r="N59" t="s">
        <v>8</v>
      </c>
      <c r="O59" t="s">
        <v>23</v>
      </c>
      <c r="P59" t="s">
        <v>206</v>
      </c>
      <c r="Q59" t="s">
        <v>25</v>
      </c>
      <c r="R59" t="s">
        <v>214</v>
      </c>
      <c r="S59">
        <f t="shared" si="1"/>
        <v>0.66056372901756499</v>
      </c>
      <c r="T59" s="4" t="s">
        <v>608</v>
      </c>
    </row>
    <row r="60" spans="2:20" x14ac:dyDescent="0.25">
      <c r="B60" t="s">
        <v>23</v>
      </c>
      <c r="C60" t="s">
        <v>14</v>
      </c>
      <c r="D60" t="s">
        <v>8</v>
      </c>
      <c r="E60" t="s">
        <v>23</v>
      </c>
      <c r="F60" t="s">
        <v>203</v>
      </c>
      <c r="G60" t="s">
        <v>25</v>
      </c>
      <c r="H60" t="s">
        <v>204</v>
      </c>
      <c r="I60">
        <f t="shared" si="0"/>
        <v>0.93978720645571334</v>
      </c>
      <c r="J60">
        <f>TANH(AVERAGE(I58:I65))</f>
        <v>0.73321078697106723</v>
      </c>
      <c r="L60" t="s">
        <v>23</v>
      </c>
      <c r="M60" t="s">
        <v>14</v>
      </c>
      <c r="N60" t="s">
        <v>8</v>
      </c>
      <c r="O60" t="s">
        <v>23</v>
      </c>
      <c r="P60" t="s">
        <v>24</v>
      </c>
      <c r="Q60" t="s">
        <v>25</v>
      </c>
      <c r="R60" t="s">
        <v>215</v>
      </c>
      <c r="S60">
        <f t="shared" si="1"/>
        <v>0.65644820063068976</v>
      </c>
      <c r="T60">
        <f>TANH(AVERAGE(S58:S65))</f>
        <v>0.57149626649776364</v>
      </c>
    </row>
    <row r="61" spans="2:20" x14ac:dyDescent="0.25">
      <c r="B61" t="s">
        <v>23</v>
      </c>
      <c r="C61" t="s">
        <v>14</v>
      </c>
      <c r="D61" t="s">
        <v>8</v>
      </c>
      <c r="E61" t="s">
        <v>23</v>
      </c>
      <c r="F61" t="s">
        <v>118</v>
      </c>
      <c r="G61" t="s">
        <v>25</v>
      </c>
      <c r="H61" t="s">
        <v>205</v>
      </c>
      <c r="I61">
        <f t="shared" si="0"/>
        <v>0.93922765756389714</v>
      </c>
      <c r="L61" t="s">
        <v>23</v>
      </c>
      <c r="M61" t="s">
        <v>14</v>
      </c>
      <c r="N61" t="s">
        <v>8</v>
      </c>
      <c r="O61" t="s">
        <v>23</v>
      </c>
      <c r="P61" t="s">
        <v>199</v>
      </c>
      <c r="Q61" t="s">
        <v>25</v>
      </c>
      <c r="R61" t="s">
        <v>216</v>
      </c>
      <c r="S61">
        <f t="shared" si="1"/>
        <v>0.65592884918228167</v>
      </c>
    </row>
    <row r="62" spans="2:20" x14ac:dyDescent="0.25">
      <c r="B62" t="s">
        <v>23</v>
      </c>
      <c r="C62" t="s">
        <v>14</v>
      </c>
      <c r="D62" t="s">
        <v>8</v>
      </c>
      <c r="E62" t="s">
        <v>23</v>
      </c>
      <c r="F62" t="s">
        <v>206</v>
      </c>
      <c r="G62" t="s">
        <v>25</v>
      </c>
      <c r="H62" t="s">
        <v>207</v>
      </c>
      <c r="I62">
        <f t="shared" si="0"/>
        <v>0.93519689208053225</v>
      </c>
      <c r="L62" t="s">
        <v>23</v>
      </c>
      <c r="M62" t="s">
        <v>14</v>
      </c>
      <c r="N62" t="s">
        <v>8</v>
      </c>
      <c r="O62" t="s">
        <v>23</v>
      </c>
      <c r="P62" t="s">
        <v>203</v>
      </c>
      <c r="Q62" t="s">
        <v>25</v>
      </c>
      <c r="R62" t="s">
        <v>217</v>
      </c>
      <c r="S62">
        <f t="shared" si="1"/>
        <v>0.64769276203981729</v>
      </c>
    </row>
    <row r="63" spans="2:20" x14ac:dyDescent="0.25">
      <c r="B63" t="s">
        <v>23</v>
      </c>
      <c r="C63" t="s">
        <v>14</v>
      </c>
      <c r="D63" t="s">
        <v>8</v>
      </c>
      <c r="E63" t="s">
        <v>23</v>
      </c>
      <c r="F63" t="s">
        <v>208</v>
      </c>
      <c r="G63" t="s">
        <v>25</v>
      </c>
      <c r="H63" t="s">
        <v>209</v>
      </c>
      <c r="I63">
        <f t="shared" si="0"/>
        <v>0.9313485827016752</v>
      </c>
      <c r="L63" t="s">
        <v>23</v>
      </c>
      <c r="M63" t="s">
        <v>14</v>
      </c>
      <c r="N63" t="s">
        <v>8</v>
      </c>
      <c r="O63" t="s">
        <v>23</v>
      </c>
      <c r="P63" t="s">
        <v>208</v>
      </c>
      <c r="Q63" t="s">
        <v>25</v>
      </c>
      <c r="R63" t="s">
        <v>218</v>
      </c>
      <c r="S63">
        <f t="shared" si="1"/>
        <v>0.64432417344856041</v>
      </c>
    </row>
    <row r="64" spans="2:20" x14ac:dyDescent="0.25">
      <c r="B64" t="s">
        <v>23</v>
      </c>
      <c r="C64" t="s">
        <v>14</v>
      </c>
      <c r="D64" t="s">
        <v>8</v>
      </c>
      <c r="E64" t="s">
        <v>23</v>
      </c>
      <c r="F64" t="s">
        <v>210</v>
      </c>
      <c r="G64" t="s">
        <v>25</v>
      </c>
      <c r="H64" t="s">
        <v>211</v>
      </c>
      <c r="I64">
        <f t="shared" si="0"/>
        <v>0.92395956564254389</v>
      </c>
      <c r="L64" t="s">
        <v>23</v>
      </c>
      <c r="M64" t="s">
        <v>14</v>
      </c>
      <c r="N64" t="s">
        <v>8</v>
      </c>
      <c r="O64" t="s">
        <v>23</v>
      </c>
      <c r="P64" t="s">
        <v>118</v>
      </c>
      <c r="Q64" t="s">
        <v>25</v>
      </c>
      <c r="R64" t="s">
        <v>219</v>
      </c>
      <c r="S64">
        <f t="shared" si="1"/>
        <v>0.64388759810127649</v>
      </c>
    </row>
    <row r="65" spans="2:20" x14ac:dyDescent="0.25">
      <c r="B65" t="s">
        <v>23</v>
      </c>
      <c r="C65" t="s">
        <v>14</v>
      </c>
      <c r="D65" t="s">
        <v>8</v>
      </c>
      <c r="E65" t="s">
        <v>23</v>
      </c>
      <c r="F65" t="s">
        <v>24</v>
      </c>
      <c r="G65" t="s">
        <v>25</v>
      </c>
      <c r="H65" t="s">
        <v>212</v>
      </c>
      <c r="I65">
        <f t="shared" si="0"/>
        <v>0.92096857627111561</v>
      </c>
      <c r="L65" t="s">
        <v>23</v>
      </c>
      <c r="M65" t="s">
        <v>14</v>
      </c>
      <c r="N65" t="s">
        <v>8</v>
      </c>
      <c r="O65" t="s">
        <v>23</v>
      </c>
      <c r="P65" t="s">
        <v>210</v>
      </c>
      <c r="Q65" t="s">
        <v>25</v>
      </c>
      <c r="R65" t="s">
        <v>220</v>
      </c>
      <c r="S65">
        <f t="shared" si="1"/>
        <v>0.62777974013479587</v>
      </c>
    </row>
    <row r="67" spans="2:20" ht="15.75" thickBot="1" x14ac:dyDescent="0.3"/>
    <row r="68" spans="2:20" ht="15.75" thickBot="1" x14ac:dyDescent="0.3">
      <c r="B68" s="1" t="s">
        <v>1</v>
      </c>
      <c r="C68" s="1" t="s">
        <v>3</v>
      </c>
      <c r="D68" s="1" t="s">
        <v>2</v>
      </c>
      <c r="E68" s="1" t="s">
        <v>5</v>
      </c>
      <c r="F68" s="1" t="s">
        <v>0</v>
      </c>
      <c r="G68" s="2" t="s">
        <v>4</v>
      </c>
      <c r="H68" s="1" t="s">
        <v>19</v>
      </c>
      <c r="I68" s="3" t="s">
        <v>20</v>
      </c>
      <c r="J68" s="4" t="s">
        <v>21</v>
      </c>
      <c r="L68" s="1" t="s">
        <v>1</v>
      </c>
      <c r="M68" s="1" t="s">
        <v>3</v>
      </c>
      <c r="N68" s="1" t="s">
        <v>2</v>
      </c>
      <c r="O68" s="1" t="s">
        <v>5</v>
      </c>
      <c r="P68" s="1" t="s">
        <v>0</v>
      </c>
      <c r="Q68" s="2" t="s">
        <v>4</v>
      </c>
      <c r="R68" s="1" t="s">
        <v>19</v>
      </c>
      <c r="S68" s="3" t="s">
        <v>20</v>
      </c>
      <c r="T68" s="4" t="s">
        <v>21</v>
      </c>
    </row>
    <row r="69" spans="2:20" ht="15.75" thickBot="1" x14ac:dyDescent="0.3">
      <c r="B69" t="s">
        <v>23</v>
      </c>
      <c r="C69" t="s">
        <v>14</v>
      </c>
      <c r="D69" t="s">
        <v>8</v>
      </c>
      <c r="E69" t="s">
        <v>23</v>
      </c>
      <c r="F69" t="s">
        <v>24</v>
      </c>
      <c r="G69" t="s">
        <v>118</v>
      </c>
      <c r="H69" t="s">
        <v>221</v>
      </c>
      <c r="I69">
        <f t="shared" si="0"/>
        <v>0.94058387910184837</v>
      </c>
      <c r="J69">
        <f>TANH(STDEVA(I69:I72))</f>
        <v>4.8962737698509527E-2</v>
      </c>
      <c r="L69" t="s">
        <v>23</v>
      </c>
      <c r="M69" t="s">
        <v>14</v>
      </c>
      <c r="N69" t="s">
        <v>8</v>
      </c>
      <c r="O69" t="s">
        <v>23</v>
      </c>
      <c r="P69" t="s">
        <v>24</v>
      </c>
      <c r="Q69" t="s">
        <v>118</v>
      </c>
      <c r="R69" t="s">
        <v>225</v>
      </c>
      <c r="S69">
        <f t="shared" si="1"/>
        <v>0.65929462880889544</v>
      </c>
      <c r="T69">
        <f>TANH(STDEVA(S69:S72))</f>
        <v>8.4913647875462413E-3</v>
      </c>
    </row>
    <row r="70" spans="2:20" ht="15.75" thickBot="1" x14ac:dyDescent="0.3">
      <c r="B70" t="s">
        <v>23</v>
      </c>
      <c r="C70" t="s">
        <v>14</v>
      </c>
      <c r="D70" t="s">
        <v>8</v>
      </c>
      <c r="E70" t="s">
        <v>23</v>
      </c>
      <c r="F70" t="s">
        <v>24</v>
      </c>
      <c r="G70" t="s">
        <v>25</v>
      </c>
      <c r="H70" t="s">
        <v>222</v>
      </c>
      <c r="I70">
        <f t="shared" si="0"/>
        <v>0.91854519734642148</v>
      </c>
      <c r="J70" s="4" t="s">
        <v>608</v>
      </c>
      <c r="L70" t="s">
        <v>23</v>
      </c>
      <c r="M70" t="s">
        <v>14</v>
      </c>
      <c r="N70" t="s">
        <v>8</v>
      </c>
      <c r="O70" t="s">
        <v>23</v>
      </c>
      <c r="P70" t="s">
        <v>24</v>
      </c>
      <c r="Q70" t="s">
        <v>25</v>
      </c>
      <c r="R70" t="s">
        <v>226</v>
      </c>
      <c r="S70">
        <f t="shared" si="1"/>
        <v>0.65703734453909501</v>
      </c>
      <c r="T70" s="4" t="s">
        <v>608</v>
      </c>
    </row>
    <row r="71" spans="2:20" x14ac:dyDescent="0.25">
      <c r="B71" t="s">
        <v>23</v>
      </c>
      <c r="C71" t="s">
        <v>14</v>
      </c>
      <c r="D71" t="s">
        <v>8</v>
      </c>
      <c r="E71" t="s">
        <v>23</v>
      </c>
      <c r="F71" t="s">
        <v>24</v>
      </c>
      <c r="G71" t="s">
        <v>121</v>
      </c>
      <c r="H71" t="s">
        <v>223</v>
      </c>
      <c r="I71">
        <f t="shared" si="0"/>
        <v>0.88477132135719072</v>
      </c>
      <c r="J71">
        <f>TANH(AVERAGE(I69:I72))</f>
        <v>0.71286569110054798</v>
      </c>
      <c r="L71" t="s">
        <v>23</v>
      </c>
      <c r="M71" t="s">
        <v>14</v>
      </c>
      <c r="N71" t="s">
        <v>8</v>
      </c>
      <c r="O71" t="s">
        <v>23</v>
      </c>
      <c r="P71" t="s">
        <v>24</v>
      </c>
      <c r="Q71" t="s">
        <v>121</v>
      </c>
      <c r="R71" t="s">
        <v>227</v>
      </c>
      <c r="S71">
        <f t="shared" si="1"/>
        <v>0.6533946242571117</v>
      </c>
      <c r="T71">
        <f>TANH(AVERAGE(S69:S72))</f>
        <v>0.57335551953553388</v>
      </c>
    </row>
    <row r="72" spans="2:20" x14ac:dyDescent="0.25">
      <c r="B72" t="s">
        <v>23</v>
      </c>
      <c r="C72" t="s">
        <v>14</v>
      </c>
      <c r="D72" t="s">
        <v>8</v>
      </c>
      <c r="E72" t="s">
        <v>23</v>
      </c>
      <c r="F72" t="s">
        <v>24</v>
      </c>
      <c r="G72" t="s">
        <v>123</v>
      </c>
      <c r="H72" t="s">
        <v>224</v>
      </c>
      <c r="I72">
        <f t="shared" si="0"/>
        <v>0.82804561826496137</v>
      </c>
      <c r="L72" t="s">
        <v>23</v>
      </c>
      <c r="M72" t="s">
        <v>14</v>
      </c>
      <c r="N72" t="s">
        <v>8</v>
      </c>
      <c r="O72" t="s">
        <v>23</v>
      </c>
      <c r="P72" t="s">
        <v>24</v>
      </c>
      <c r="Q72" t="s">
        <v>123</v>
      </c>
      <c r="R72" t="s">
        <v>228</v>
      </c>
      <c r="S72">
        <f t="shared" si="1"/>
        <v>0.64030304885412925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3430-3DF6-4B02-9F42-21571F075A3E}">
  <dimension ref="B5:T74"/>
  <sheetViews>
    <sheetView zoomScale="85" zoomScaleNormal="85" workbookViewId="0">
      <selection activeCell="I9" sqref="I9:J52"/>
    </sheetView>
  </sheetViews>
  <sheetFormatPr baseColWidth="10" defaultRowHeight="15" x14ac:dyDescent="0.25"/>
  <cols>
    <col min="2" max="2" width="7.28515625" bestFit="1" customWidth="1"/>
    <col min="3" max="3" width="13" bestFit="1" customWidth="1"/>
    <col min="4" max="4" width="12.28515625" bestFit="1" customWidth="1"/>
    <col min="5" max="5" width="8.28515625" bestFit="1" customWidth="1"/>
    <col min="6" max="6" width="10.28515625" bestFit="1" customWidth="1"/>
    <col min="7" max="7" width="13.5703125" bestFit="1" customWidth="1"/>
    <col min="8" max="8" width="10.5703125" bestFit="1" customWidth="1"/>
    <col min="9" max="9" width="12" bestFit="1" customWidth="1"/>
    <col min="10" max="11" width="9.140625"/>
    <col min="12" max="12" width="7.28515625" bestFit="1" customWidth="1"/>
    <col min="13" max="13" width="13" bestFit="1" customWidth="1"/>
    <col min="14" max="14" width="12.28515625" bestFit="1" customWidth="1"/>
    <col min="15" max="15" width="8.28515625" bestFit="1" customWidth="1"/>
    <col min="16" max="16" width="10.28515625" bestFit="1" customWidth="1"/>
    <col min="17" max="17" width="13.5703125" bestFit="1" customWidth="1"/>
    <col min="18" max="18" width="11.28515625" bestFit="1" customWidth="1"/>
    <col min="19" max="19" width="12" bestFit="1" customWidth="1"/>
  </cols>
  <sheetData>
    <row r="5" spans="2:20" x14ac:dyDescent="0.25">
      <c r="B5" s="1" t="s">
        <v>1</v>
      </c>
      <c r="C5" s="1" t="s">
        <v>3</v>
      </c>
      <c r="D5" s="1" t="s">
        <v>2</v>
      </c>
      <c r="E5" s="1" t="s">
        <v>5</v>
      </c>
      <c r="F5" s="1" t="s">
        <v>0</v>
      </c>
      <c r="G5" s="1" t="s">
        <v>4</v>
      </c>
      <c r="H5" s="1" t="s">
        <v>19</v>
      </c>
      <c r="L5" s="1" t="s">
        <v>1</v>
      </c>
      <c r="M5" s="1" t="s">
        <v>3</v>
      </c>
      <c r="N5" s="1" t="s">
        <v>2</v>
      </c>
      <c r="O5" s="1" t="s">
        <v>5</v>
      </c>
      <c r="P5" s="1" t="s">
        <v>0</v>
      </c>
      <c r="Q5" s="1" t="s">
        <v>4</v>
      </c>
      <c r="R5" s="1" t="s">
        <v>19</v>
      </c>
    </row>
    <row r="6" spans="2:20" x14ac:dyDescent="0.25">
      <c r="B6" t="s">
        <v>23</v>
      </c>
      <c r="C6" t="s">
        <v>14</v>
      </c>
      <c r="D6" t="s">
        <v>8</v>
      </c>
      <c r="E6" t="s">
        <v>23</v>
      </c>
      <c r="F6" t="s">
        <v>24</v>
      </c>
      <c r="G6" t="s">
        <v>25</v>
      </c>
      <c r="H6" t="s">
        <v>229</v>
      </c>
      <c r="L6" t="s">
        <v>23</v>
      </c>
      <c r="M6" t="s">
        <v>14</v>
      </c>
      <c r="N6" t="s">
        <v>8</v>
      </c>
      <c r="O6" t="s">
        <v>23</v>
      </c>
      <c r="P6" t="s">
        <v>24</v>
      </c>
      <c r="Q6" t="s">
        <v>25</v>
      </c>
      <c r="R6" t="s">
        <v>230</v>
      </c>
    </row>
    <row r="8" spans="2:20" ht="15.75" thickBot="1" x14ac:dyDescent="0.3"/>
    <row r="9" spans="2:20" ht="15.75" thickBot="1" x14ac:dyDescent="0.3">
      <c r="B9" s="2" t="s">
        <v>1</v>
      </c>
      <c r="C9" s="1" t="s">
        <v>3</v>
      </c>
      <c r="D9" s="1" t="s">
        <v>2</v>
      </c>
      <c r="E9" s="1" t="s">
        <v>5</v>
      </c>
      <c r="F9" s="1" t="s">
        <v>0</v>
      </c>
      <c r="G9" s="1" t="s">
        <v>4</v>
      </c>
      <c r="H9" s="1" t="s">
        <v>19</v>
      </c>
      <c r="I9" s="3" t="s">
        <v>20</v>
      </c>
      <c r="J9" s="4" t="s">
        <v>21</v>
      </c>
      <c r="L9" s="2" t="s">
        <v>1</v>
      </c>
      <c r="M9" s="1" t="s">
        <v>3</v>
      </c>
      <c r="N9" s="1" t="s">
        <v>2</v>
      </c>
      <c r="O9" s="1" t="s">
        <v>5</v>
      </c>
      <c r="P9" s="1" t="s">
        <v>0</v>
      </c>
      <c r="Q9" s="1" t="s">
        <v>4</v>
      </c>
      <c r="R9" s="1" t="s">
        <v>19</v>
      </c>
      <c r="S9" s="3" t="s">
        <v>20</v>
      </c>
      <c r="T9" s="4" t="s">
        <v>21</v>
      </c>
    </row>
    <row r="10" spans="2:20" ht="15.75" thickBot="1" x14ac:dyDescent="0.3">
      <c r="B10" t="s">
        <v>39</v>
      </c>
      <c r="C10" t="s">
        <v>14</v>
      </c>
      <c r="D10" t="s">
        <v>8</v>
      </c>
      <c r="E10" t="s">
        <v>23</v>
      </c>
      <c r="F10" t="s">
        <v>24</v>
      </c>
      <c r="G10" t="s">
        <v>25</v>
      </c>
      <c r="H10" t="s">
        <v>231</v>
      </c>
      <c r="I10">
        <f>0.5*LN((1+H10)/(1-H10))</f>
        <v>0.41817813537382875</v>
      </c>
      <c r="J10">
        <f>TANH(STDEVA(I10:I20))</f>
        <v>1.0171720878235164E-2</v>
      </c>
      <c r="L10" t="s">
        <v>23</v>
      </c>
      <c r="M10" t="s">
        <v>14</v>
      </c>
      <c r="N10" t="s">
        <v>8</v>
      </c>
      <c r="O10" t="s">
        <v>23</v>
      </c>
      <c r="P10" t="s">
        <v>24</v>
      </c>
      <c r="Q10" t="s">
        <v>25</v>
      </c>
      <c r="R10" t="s">
        <v>242</v>
      </c>
      <c r="S10">
        <f>0.5*LN((1+R10)/(1-R10))</f>
        <v>0.59529452835883345</v>
      </c>
      <c r="T10">
        <f>TANH(STDEVA(S10:S20))</f>
        <v>5.9920607728698547E-2</v>
      </c>
    </row>
    <row r="11" spans="2:20" ht="15.75" thickBot="1" x14ac:dyDescent="0.3">
      <c r="B11" t="s">
        <v>29</v>
      </c>
      <c r="C11" t="s">
        <v>14</v>
      </c>
      <c r="D11" t="s">
        <v>8</v>
      </c>
      <c r="E11" t="s">
        <v>23</v>
      </c>
      <c r="F11" t="s">
        <v>24</v>
      </c>
      <c r="G11" t="s">
        <v>25</v>
      </c>
      <c r="H11" t="s">
        <v>232</v>
      </c>
      <c r="I11">
        <f t="shared" ref="I11:I74" si="0">0.5*LN((1+H11)/(1-H11))</f>
        <v>0.41766215788880695</v>
      </c>
      <c r="J11" s="4" t="s">
        <v>608</v>
      </c>
      <c r="L11" t="s">
        <v>47</v>
      </c>
      <c r="M11" t="s">
        <v>14</v>
      </c>
      <c r="N11" t="s">
        <v>8</v>
      </c>
      <c r="O11" t="s">
        <v>23</v>
      </c>
      <c r="P11" t="s">
        <v>24</v>
      </c>
      <c r="Q11" t="s">
        <v>25</v>
      </c>
      <c r="R11" t="s">
        <v>243</v>
      </c>
      <c r="S11">
        <f t="shared" ref="S11:S74" si="1">0.5*LN((1+R11)/(1-R11))</f>
        <v>0.51973373242810139</v>
      </c>
      <c r="T11" s="4" t="s">
        <v>608</v>
      </c>
    </row>
    <row r="12" spans="2:20" x14ac:dyDescent="0.25">
      <c r="B12" t="s">
        <v>31</v>
      </c>
      <c r="C12" t="s">
        <v>14</v>
      </c>
      <c r="D12" t="s">
        <v>8</v>
      </c>
      <c r="E12" t="s">
        <v>23</v>
      </c>
      <c r="F12" t="s">
        <v>24</v>
      </c>
      <c r="G12" t="s">
        <v>25</v>
      </c>
      <c r="H12" t="s">
        <v>233</v>
      </c>
      <c r="I12">
        <f t="shared" si="0"/>
        <v>0.41570378307364131</v>
      </c>
      <c r="J12">
        <f>TANH(AVERAGE(I10:I20))</f>
        <v>0.38206138876872059</v>
      </c>
      <c r="L12" t="s">
        <v>31</v>
      </c>
      <c r="M12" t="s">
        <v>14</v>
      </c>
      <c r="N12" t="s">
        <v>8</v>
      </c>
      <c r="O12" t="s">
        <v>23</v>
      </c>
      <c r="P12" t="s">
        <v>24</v>
      </c>
      <c r="Q12" t="s">
        <v>25</v>
      </c>
      <c r="R12" t="s">
        <v>244</v>
      </c>
      <c r="S12">
        <f t="shared" si="1"/>
        <v>0.44303900760620851</v>
      </c>
      <c r="T12">
        <f>TANH(AVERAGE(S10:S20))</f>
        <v>0.41628755828592073</v>
      </c>
    </row>
    <row r="13" spans="2:20" x14ac:dyDescent="0.25">
      <c r="B13" t="s">
        <v>43</v>
      </c>
      <c r="C13" t="s">
        <v>14</v>
      </c>
      <c r="D13" t="s">
        <v>8</v>
      </c>
      <c r="E13" t="s">
        <v>23</v>
      </c>
      <c r="F13" t="s">
        <v>24</v>
      </c>
      <c r="G13" t="s">
        <v>25</v>
      </c>
      <c r="H13" t="s">
        <v>234</v>
      </c>
      <c r="I13">
        <f t="shared" si="0"/>
        <v>0.40639413674376784</v>
      </c>
      <c r="L13" t="s">
        <v>41</v>
      </c>
      <c r="M13" t="s">
        <v>14</v>
      </c>
      <c r="N13" t="s">
        <v>8</v>
      </c>
      <c r="O13" t="s">
        <v>23</v>
      </c>
      <c r="P13" t="s">
        <v>24</v>
      </c>
      <c r="Q13" t="s">
        <v>25</v>
      </c>
      <c r="R13" t="s">
        <v>245</v>
      </c>
      <c r="S13">
        <f t="shared" si="1"/>
        <v>0.4247745563017587</v>
      </c>
    </row>
    <row r="14" spans="2:20" x14ac:dyDescent="0.25">
      <c r="B14" t="s">
        <v>35</v>
      </c>
      <c r="C14" t="s">
        <v>14</v>
      </c>
      <c r="D14" t="s">
        <v>8</v>
      </c>
      <c r="E14" t="s">
        <v>23</v>
      </c>
      <c r="F14" t="s">
        <v>24</v>
      </c>
      <c r="G14" t="s">
        <v>25</v>
      </c>
      <c r="H14" t="s">
        <v>235</v>
      </c>
      <c r="I14">
        <f t="shared" si="0"/>
        <v>0.39862395543349222</v>
      </c>
      <c r="L14" t="s">
        <v>37</v>
      </c>
      <c r="M14" t="s">
        <v>14</v>
      </c>
      <c r="N14" t="s">
        <v>8</v>
      </c>
      <c r="O14" t="s">
        <v>23</v>
      </c>
      <c r="P14" t="s">
        <v>24</v>
      </c>
      <c r="Q14" t="s">
        <v>25</v>
      </c>
      <c r="R14" t="s">
        <v>246</v>
      </c>
      <c r="S14">
        <f t="shared" si="1"/>
        <v>0.42452716740256125</v>
      </c>
    </row>
    <row r="15" spans="2:20" x14ac:dyDescent="0.25">
      <c r="B15" t="s">
        <v>41</v>
      </c>
      <c r="C15" t="s">
        <v>14</v>
      </c>
      <c r="D15" t="s">
        <v>8</v>
      </c>
      <c r="E15" t="s">
        <v>23</v>
      </c>
      <c r="F15" t="s">
        <v>24</v>
      </c>
      <c r="G15" t="s">
        <v>25</v>
      </c>
      <c r="H15" t="s">
        <v>236</v>
      </c>
      <c r="I15">
        <f t="shared" si="0"/>
        <v>0.3979188931838179</v>
      </c>
      <c r="L15" t="s">
        <v>33</v>
      </c>
      <c r="M15" t="s">
        <v>14</v>
      </c>
      <c r="N15" t="s">
        <v>8</v>
      </c>
      <c r="O15" t="s">
        <v>23</v>
      </c>
      <c r="P15" t="s">
        <v>24</v>
      </c>
      <c r="Q15" t="s">
        <v>25</v>
      </c>
      <c r="R15" t="s">
        <v>247</v>
      </c>
      <c r="S15">
        <f t="shared" si="1"/>
        <v>0.42306430496884262</v>
      </c>
    </row>
    <row r="16" spans="2:20" x14ac:dyDescent="0.25">
      <c r="B16" t="s">
        <v>37</v>
      </c>
      <c r="C16" t="s">
        <v>14</v>
      </c>
      <c r="D16" t="s">
        <v>8</v>
      </c>
      <c r="E16" t="s">
        <v>23</v>
      </c>
      <c r="F16" t="s">
        <v>24</v>
      </c>
      <c r="G16" t="s">
        <v>25</v>
      </c>
      <c r="H16" t="s">
        <v>237</v>
      </c>
      <c r="I16">
        <f t="shared" si="0"/>
        <v>0.39778491938163518</v>
      </c>
      <c r="L16" t="s">
        <v>29</v>
      </c>
      <c r="M16" t="s">
        <v>14</v>
      </c>
      <c r="N16" t="s">
        <v>8</v>
      </c>
      <c r="O16" t="s">
        <v>23</v>
      </c>
      <c r="P16" t="s">
        <v>24</v>
      </c>
      <c r="Q16" t="s">
        <v>25</v>
      </c>
      <c r="R16" t="s">
        <v>248</v>
      </c>
      <c r="S16">
        <f t="shared" si="1"/>
        <v>0.41376309081669876</v>
      </c>
    </row>
    <row r="17" spans="2:20" x14ac:dyDescent="0.25">
      <c r="B17" t="s">
        <v>33</v>
      </c>
      <c r="C17" t="s">
        <v>14</v>
      </c>
      <c r="D17" t="s">
        <v>8</v>
      </c>
      <c r="E17" t="s">
        <v>23</v>
      </c>
      <c r="F17" t="s">
        <v>24</v>
      </c>
      <c r="G17" t="s">
        <v>25</v>
      </c>
      <c r="H17" t="s">
        <v>238</v>
      </c>
      <c r="I17">
        <f t="shared" si="0"/>
        <v>0.39508975835091625</v>
      </c>
      <c r="L17" t="s">
        <v>35</v>
      </c>
      <c r="M17" t="s">
        <v>14</v>
      </c>
      <c r="N17" t="s">
        <v>8</v>
      </c>
      <c r="O17" t="s">
        <v>23</v>
      </c>
      <c r="P17" t="s">
        <v>24</v>
      </c>
      <c r="Q17" t="s">
        <v>25</v>
      </c>
      <c r="R17" t="s">
        <v>249</v>
      </c>
      <c r="S17">
        <f t="shared" si="1"/>
        <v>0.4102260500910595</v>
      </c>
    </row>
    <row r="18" spans="2:20" x14ac:dyDescent="0.25">
      <c r="B18" t="s">
        <v>45</v>
      </c>
      <c r="C18" t="s">
        <v>14</v>
      </c>
      <c r="D18" t="s">
        <v>8</v>
      </c>
      <c r="E18" t="s">
        <v>23</v>
      </c>
      <c r="F18" t="s">
        <v>24</v>
      </c>
      <c r="G18" t="s">
        <v>25</v>
      </c>
      <c r="H18" t="s">
        <v>239</v>
      </c>
      <c r="I18">
        <f t="shared" si="0"/>
        <v>0.39401735729046417</v>
      </c>
      <c r="L18" t="s">
        <v>43</v>
      </c>
      <c r="M18" t="s">
        <v>14</v>
      </c>
      <c r="N18" t="s">
        <v>8</v>
      </c>
      <c r="O18" t="s">
        <v>23</v>
      </c>
      <c r="P18" t="s">
        <v>24</v>
      </c>
      <c r="Q18" t="s">
        <v>25</v>
      </c>
      <c r="R18" t="s">
        <v>250</v>
      </c>
      <c r="S18">
        <f t="shared" si="1"/>
        <v>0.40732431843587502</v>
      </c>
    </row>
    <row r="19" spans="2:20" x14ac:dyDescent="0.25">
      <c r="B19" t="s">
        <v>47</v>
      </c>
      <c r="C19" t="s">
        <v>14</v>
      </c>
      <c r="D19" t="s">
        <v>8</v>
      </c>
      <c r="E19" t="s">
        <v>23</v>
      </c>
      <c r="F19" t="s">
        <v>24</v>
      </c>
      <c r="G19" t="s">
        <v>25</v>
      </c>
      <c r="H19" t="s">
        <v>240</v>
      </c>
      <c r="I19">
        <f t="shared" si="0"/>
        <v>0.3932757696205868</v>
      </c>
      <c r="L19" t="s">
        <v>45</v>
      </c>
      <c r="M19" t="s">
        <v>14</v>
      </c>
      <c r="N19" t="s">
        <v>8</v>
      </c>
      <c r="O19" t="s">
        <v>23</v>
      </c>
      <c r="P19" t="s">
        <v>24</v>
      </c>
      <c r="Q19" t="s">
        <v>25</v>
      </c>
      <c r="R19" t="s">
        <v>251</v>
      </c>
      <c r="S19">
        <f t="shared" si="1"/>
        <v>0.40674097500026374</v>
      </c>
    </row>
    <row r="20" spans="2:20" x14ac:dyDescent="0.25">
      <c r="B20" t="s">
        <v>23</v>
      </c>
      <c r="C20" t="s">
        <v>14</v>
      </c>
      <c r="D20" t="s">
        <v>8</v>
      </c>
      <c r="E20" t="s">
        <v>23</v>
      </c>
      <c r="F20" t="s">
        <v>24</v>
      </c>
      <c r="G20" t="s">
        <v>25</v>
      </c>
      <c r="H20" t="s">
        <v>241</v>
      </c>
      <c r="I20">
        <f t="shared" si="0"/>
        <v>0.39253381463755771</v>
      </c>
      <c r="L20" t="s">
        <v>39</v>
      </c>
      <c r="M20" t="s">
        <v>14</v>
      </c>
      <c r="N20" t="s">
        <v>8</v>
      </c>
      <c r="O20" t="s">
        <v>23</v>
      </c>
      <c r="P20" t="s">
        <v>24</v>
      </c>
      <c r="Q20" t="s">
        <v>25</v>
      </c>
      <c r="R20" t="s">
        <v>252</v>
      </c>
      <c r="S20">
        <f t="shared" si="1"/>
        <v>0.40663452215484308</v>
      </c>
    </row>
    <row r="22" spans="2:20" ht="15.75" thickBot="1" x14ac:dyDescent="0.3"/>
    <row r="23" spans="2:20" ht="15.75" thickBot="1" x14ac:dyDescent="0.3">
      <c r="B23" s="1" t="s">
        <v>1</v>
      </c>
      <c r="C23" s="2" t="s">
        <v>3</v>
      </c>
      <c r="D23" s="1" t="s">
        <v>2</v>
      </c>
      <c r="E23" s="1" t="s">
        <v>5</v>
      </c>
      <c r="F23" s="1" t="s">
        <v>0</v>
      </c>
      <c r="G23" s="1" t="s">
        <v>4</v>
      </c>
      <c r="H23" s="1" t="s">
        <v>19</v>
      </c>
      <c r="I23" s="3" t="s">
        <v>20</v>
      </c>
      <c r="J23" s="4" t="s">
        <v>21</v>
      </c>
      <c r="L23" s="1" t="s">
        <v>1</v>
      </c>
      <c r="M23" s="2" t="s">
        <v>3</v>
      </c>
      <c r="N23" s="1" t="s">
        <v>2</v>
      </c>
      <c r="O23" s="1" t="s">
        <v>5</v>
      </c>
      <c r="P23" s="1" t="s">
        <v>0</v>
      </c>
      <c r="Q23" s="1" t="s">
        <v>4</v>
      </c>
      <c r="R23" s="1" t="s">
        <v>19</v>
      </c>
      <c r="S23" s="3" t="s">
        <v>20</v>
      </c>
      <c r="T23" s="4" t="s">
        <v>21</v>
      </c>
    </row>
    <row r="24" spans="2:20" ht="15.75" thickBot="1" x14ac:dyDescent="0.3">
      <c r="B24" t="s">
        <v>23</v>
      </c>
      <c r="C24" t="s">
        <v>16</v>
      </c>
      <c r="D24" t="s">
        <v>8</v>
      </c>
      <c r="E24" t="s">
        <v>23</v>
      </c>
      <c r="F24" t="s">
        <v>24</v>
      </c>
      <c r="G24" t="s">
        <v>25</v>
      </c>
      <c r="H24" t="s">
        <v>253</v>
      </c>
      <c r="I24">
        <f t="shared" si="0"/>
        <v>0.39308815242450867</v>
      </c>
      <c r="J24">
        <f>TANH(STDEVA(I24:I29))</f>
        <v>4.1008457975771323E-2</v>
      </c>
      <c r="L24" t="s">
        <v>23</v>
      </c>
      <c r="M24" t="s">
        <v>16</v>
      </c>
      <c r="N24" t="s">
        <v>8</v>
      </c>
      <c r="O24" t="s">
        <v>23</v>
      </c>
      <c r="P24" t="s">
        <v>24</v>
      </c>
      <c r="Q24" t="s">
        <v>25</v>
      </c>
      <c r="R24" t="s">
        <v>259</v>
      </c>
      <c r="S24">
        <f t="shared" si="1"/>
        <v>0.61679753176104601</v>
      </c>
      <c r="T24">
        <f>TANH(STDEVA(S24:S29))</f>
        <v>6.8178826348821303E-2</v>
      </c>
    </row>
    <row r="25" spans="2:20" ht="15.75" thickBot="1" x14ac:dyDescent="0.3">
      <c r="B25" t="s">
        <v>23</v>
      </c>
      <c r="C25" t="s">
        <v>14</v>
      </c>
      <c r="D25" t="s">
        <v>8</v>
      </c>
      <c r="E25" t="s">
        <v>23</v>
      </c>
      <c r="F25" t="s">
        <v>24</v>
      </c>
      <c r="G25" t="s">
        <v>25</v>
      </c>
      <c r="H25" t="s">
        <v>254</v>
      </c>
      <c r="I25">
        <f t="shared" si="0"/>
        <v>0.39278846834350201</v>
      </c>
      <c r="J25" s="4" t="s">
        <v>608</v>
      </c>
      <c r="L25" t="s">
        <v>23</v>
      </c>
      <c r="M25" t="s">
        <v>18</v>
      </c>
      <c r="N25" t="s">
        <v>8</v>
      </c>
      <c r="O25" t="s">
        <v>23</v>
      </c>
      <c r="P25" t="s">
        <v>24</v>
      </c>
      <c r="Q25" t="s">
        <v>25</v>
      </c>
      <c r="R25" t="s">
        <v>260</v>
      </c>
      <c r="S25">
        <f t="shared" si="1"/>
        <v>0.59933472082316763</v>
      </c>
      <c r="T25" s="4" t="s">
        <v>608</v>
      </c>
    </row>
    <row r="26" spans="2:20" x14ac:dyDescent="0.25">
      <c r="B26" t="s">
        <v>23</v>
      </c>
      <c r="C26" t="s">
        <v>18</v>
      </c>
      <c r="D26" t="s">
        <v>8</v>
      </c>
      <c r="E26" t="s">
        <v>23</v>
      </c>
      <c r="F26" t="s">
        <v>24</v>
      </c>
      <c r="G26" t="s">
        <v>25</v>
      </c>
      <c r="H26" t="s">
        <v>255</v>
      </c>
      <c r="I26">
        <f t="shared" si="0"/>
        <v>0.38664773834877275</v>
      </c>
      <c r="J26">
        <f>TANH(AVERAGE(I24:I29))</f>
        <v>0.33979596558879255</v>
      </c>
      <c r="L26" t="s">
        <v>23</v>
      </c>
      <c r="M26" t="s">
        <v>14</v>
      </c>
      <c r="N26" t="s">
        <v>8</v>
      </c>
      <c r="O26" t="s">
        <v>23</v>
      </c>
      <c r="P26" t="s">
        <v>24</v>
      </c>
      <c r="Q26" t="s">
        <v>25</v>
      </c>
      <c r="R26" t="s">
        <v>261</v>
      </c>
      <c r="S26">
        <f t="shared" si="1"/>
        <v>0.59842628486821414</v>
      </c>
      <c r="T26">
        <f>TANH(AVERAGE(S24:S29))</f>
        <v>0.49554260041442955</v>
      </c>
    </row>
    <row r="27" spans="2:20" x14ac:dyDescent="0.25">
      <c r="B27" t="s">
        <v>23</v>
      </c>
      <c r="C27" t="s">
        <v>15</v>
      </c>
      <c r="D27" t="s">
        <v>8</v>
      </c>
      <c r="E27" t="s">
        <v>23</v>
      </c>
      <c r="F27" t="s">
        <v>24</v>
      </c>
      <c r="G27" t="s">
        <v>25</v>
      </c>
      <c r="H27" t="s">
        <v>256</v>
      </c>
      <c r="I27">
        <f t="shared" si="0"/>
        <v>0.32526225485036758</v>
      </c>
      <c r="L27" t="s">
        <v>23</v>
      </c>
      <c r="M27" t="s">
        <v>15</v>
      </c>
      <c r="N27" t="s">
        <v>8</v>
      </c>
      <c r="O27" t="s">
        <v>23</v>
      </c>
      <c r="P27" t="s">
        <v>24</v>
      </c>
      <c r="Q27" t="s">
        <v>25</v>
      </c>
      <c r="R27" t="s">
        <v>262</v>
      </c>
      <c r="S27">
        <f t="shared" si="1"/>
        <v>0.49806883217508319</v>
      </c>
    </row>
    <row r="28" spans="2:20" x14ac:dyDescent="0.25">
      <c r="B28" t="s">
        <v>23</v>
      </c>
      <c r="C28" t="s">
        <v>17</v>
      </c>
      <c r="D28" t="s">
        <v>8</v>
      </c>
      <c r="E28" t="s">
        <v>23</v>
      </c>
      <c r="F28" t="s">
        <v>24</v>
      </c>
      <c r="G28" t="s">
        <v>25</v>
      </c>
      <c r="H28" t="s">
        <v>257</v>
      </c>
      <c r="I28">
        <f t="shared" si="0"/>
        <v>0.31906384537838806</v>
      </c>
      <c r="L28" t="s">
        <v>23</v>
      </c>
      <c r="M28" t="s">
        <v>17</v>
      </c>
      <c r="N28" t="s">
        <v>8</v>
      </c>
      <c r="O28" t="s">
        <v>23</v>
      </c>
      <c r="P28" t="s">
        <v>24</v>
      </c>
      <c r="Q28" t="s">
        <v>25</v>
      </c>
      <c r="R28" t="s">
        <v>263</v>
      </c>
      <c r="S28">
        <f t="shared" si="1"/>
        <v>0.47799652459470243</v>
      </c>
    </row>
    <row r="29" spans="2:20" x14ac:dyDescent="0.25">
      <c r="B29" t="s">
        <v>23</v>
      </c>
      <c r="C29" t="s">
        <v>7</v>
      </c>
      <c r="D29" t="s">
        <v>8</v>
      </c>
      <c r="E29" t="s">
        <v>23</v>
      </c>
      <c r="F29" t="s">
        <v>24</v>
      </c>
      <c r="G29" t="s">
        <v>25</v>
      </c>
      <c r="H29" t="s">
        <v>258</v>
      </c>
      <c r="I29">
        <f t="shared" si="0"/>
        <v>0.30632060037249537</v>
      </c>
      <c r="L29" t="s">
        <v>23</v>
      </c>
      <c r="M29" t="s">
        <v>7</v>
      </c>
      <c r="N29" t="s">
        <v>8</v>
      </c>
      <c r="O29" t="s">
        <v>23</v>
      </c>
      <c r="P29" t="s">
        <v>24</v>
      </c>
      <c r="Q29" t="s">
        <v>25</v>
      </c>
      <c r="R29" t="s">
        <v>264</v>
      </c>
      <c r="S29">
        <f t="shared" si="1"/>
        <v>0.4696590098694497</v>
      </c>
    </row>
    <row r="31" spans="2:20" ht="15.75" thickBot="1" x14ac:dyDescent="0.3"/>
    <row r="32" spans="2:20" ht="15.75" thickBot="1" x14ac:dyDescent="0.3">
      <c r="B32" s="1" t="s">
        <v>1</v>
      </c>
      <c r="C32" s="1" t="s">
        <v>3</v>
      </c>
      <c r="D32" s="2" t="s">
        <v>2</v>
      </c>
      <c r="E32" s="1" t="s">
        <v>5</v>
      </c>
      <c r="F32" s="1" t="s">
        <v>0</v>
      </c>
      <c r="G32" s="1" t="s">
        <v>4</v>
      </c>
      <c r="H32" s="1" t="s">
        <v>19</v>
      </c>
      <c r="I32" s="3" t="s">
        <v>20</v>
      </c>
      <c r="J32" s="4" t="s">
        <v>21</v>
      </c>
      <c r="L32" s="1" t="s">
        <v>1</v>
      </c>
      <c r="M32" s="1" t="s">
        <v>3</v>
      </c>
      <c r="N32" s="2" t="s">
        <v>2</v>
      </c>
      <c r="O32" s="1" t="s">
        <v>5</v>
      </c>
      <c r="P32" s="1" t="s">
        <v>0</v>
      </c>
      <c r="Q32" s="1" t="s">
        <v>4</v>
      </c>
      <c r="R32" s="1" t="s">
        <v>19</v>
      </c>
      <c r="S32" s="3" t="s">
        <v>20</v>
      </c>
      <c r="T32" s="4" t="s">
        <v>21</v>
      </c>
    </row>
    <row r="33" spans="2:20" ht="15.75" thickBot="1" x14ac:dyDescent="0.3">
      <c r="B33" t="s">
        <v>23</v>
      </c>
      <c r="C33" t="s">
        <v>14</v>
      </c>
      <c r="D33" t="s">
        <v>11</v>
      </c>
      <c r="E33" t="s">
        <v>23</v>
      </c>
      <c r="F33" t="s">
        <v>24</v>
      </c>
      <c r="G33" t="s">
        <v>25</v>
      </c>
      <c r="H33" t="s">
        <v>265</v>
      </c>
      <c r="I33">
        <f t="shared" si="0"/>
        <v>0.42729768059619544</v>
      </c>
      <c r="J33">
        <f>TANH(STDEVA(I33:I39))</f>
        <v>8.907717134507406E-3</v>
      </c>
      <c r="L33" t="s">
        <v>23</v>
      </c>
      <c r="M33" t="s">
        <v>14</v>
      </c>
      <c r="N33" t="s">
        <v>9</v>
      </c>
      <c r="O33" t="s">
        <v>23</v>
      </c>
      <c r="P33" t="s">
        <v>24</v>
      </c>
      <c r="Q33" t="s">
        <v>25</v>
      </c>
      <c r="R33" t="s">
        <v>272</v>
      </c>
      <c r="S33">
        <f t="shared" si="1"/>
        <v>0.63528746335908737</v>
      </c>
      <c r="T33">
        <f>TANH(STDEVA(S33:S39))</f>
        <v>0.44386362488090331</v>
      </c>
    </row>
    <row r="34" spans="2:20" ht="15.75" thickBot="1" x14ac:dyDescent="0.3">
      <c r="B34" t="s">
        <v>23</v>
      </c>
      <c r="C34" t="s">
        <v>14</v>
      </c>
      <c r="D34" t="s">
        <v>9</v>
      </c>
      <c r="E34" t="s">
        <v>23</v>
      </c>
      <c r="F34" t="s">
        <v>24</v>
      </c>
      <c r="G34" t="s">
        <v>25</v>
      </c>
      <c r="H34" t="s">
        <v>266</v>
      </c>
      <c r="I34">
        <f t="shared" si="0"/>
        <v>0.41540362137850573</v>
      </c>
      <c r="J34" s="4" t="s">
        <v>608</v>
      </c>
      <c r="L34" t="s">
        <v>23</v>
      </c>
      <c r="M34" t="s">
        <v>14</v>
      </c>
      <c r="N34" t="s">
        <v>12</v>
      </c>
      <c r="O34" t="s">
        <v>23</v>
      </c>
      <c r="P34" t="s">
        <v>24</v>
      </c>
      <c r="Q34" t="s">
        <v>25</v>
      </c>
      <c r="R34" t="s">
        <v>273</v>
      </c>
      <c r="S34">
        <f t="shared" si="1"/>
        <v>0.62493628022804826</v>
      </c>
      <c r="T34" s="4" t="s">
        <v>608</v>
      </c>
    </row>
    <row r="35" spans="2:20" x14ac:dyDescent="0.25">
      <c r="B35" t="s">
        <v>23</v>
      </c>
      <c r="C35" t="s">
        <v>14</v>
      </c>
      <c r="D35" t="s">
        <v>10</v>
      </c>
      <c r="E35" t="s">
        <v>23</v>
      </c>
      <c r="F35" t="s">
        <v>24</v>
      </c>
      <c r="G35" t="s">
        <v>25</v>
      </c>
      <c r="H35" t="s">
        <v>267</v>
      </c>
      <c r="I35">
        <f t="shared" si="0"/>
        <v>0.41453921868820237</v>
      </c>
      <c r="J35">
        <f>TANH(AVERAGE(I33:I39))</f>
        <v>0.39069819003655981</v>
      </c>
      <c r="L35" t="s">
        <v>23</v>
      </c>
      <c r="M35" t="s">
        <v>14</v>
      </c>
      <c r="N35" t="s">
        <v>13</v>
      </c>
      <c r="O35" t="s">
        <v>23</v>
      </c>
      <c r="P35" t="s">
        <v>24</v>
      </c>
      <c r="Q35" t="s">
        <v>25</v>
      </c>
      <c r="R35" t="s">
        <v>274</v>
      </c>
      <c r="S35">
        <f t="shared" si="1"/>
        <v>0.61877331206936159</v>
      </c>
      <c r="T35">
        <f>TANH(AVERAGE(S33:S39))</f>
        <v>0.41186008561415166</v>
      </c>
    </row>
    <row r="36" spans="2:20" x14ac:dyDescent="0.25">
      <c r="B36" t="s">
        <v>23</v>
      </c>
      <c r="C36" t="s">
        <v>14</v>
      </c>
      <c r="D36" t="s">
        <v>13</v>
      </c>
      <c r="E36" t="s">
        <v>23</v>
      </c>
      <c r="F36" t="s">
        <v>24</v>
      </c>
      <c r="G36" t="s">
        <v>25</v>
      </c>
      <c r="H36" t="s">
        <v>268</v>
      </c>
      <c r="I36">
        <f t="shared" si="0"/>
        <v>0.41230815500883455</v>
      </c>
      <c r="L36" t="s">
        <v>23</v>
      </c>
      <c r="M36" t="s">
        <v>14</v>
      </c>
      <c r="N36" t="s">
        <v>10</v>
      </c>
      <c r="O36" t="s">
        <v>23</v>
      </c>
      <c r="P36" t="s">
        <v>24</v>
      </c>
      <c r="Q36" t="s">
        <v>25</v>
      </c>
      <c r="R36" t="s">
        <v>275</v>
      </c>
      <c r="S36">
        <f t="shared" si="1"/>
        <v>0.61753654476433917</v>
      </c>
    </row>
    <row r="37" spans="2:20" x14ac:dyDescent="0.25">
      <c r="B37" t="s">
        <v>23</v>
      </c>
      <c r="C37" t="s">
        <v>14</v>
      </c>
      <c r="D37" t="s">
        <v>12</v>
      </c>
      <c r="E37" t="s">
        <v>23</v>
      </c>
      <c r="F37" t="s">
        <v>24</v>
      </c>
      <c r="G37" t="s">
        <v>25</v>
      </c>
      <c r="H37" t="s">
        <v>269</v>
      </c>
      <c r="I37">
        <f t="shared" si="0"/>
        <v>0.41218516132887301</v>
      </c>
      <c r="L37" t="s">
        <v>23</v>
      </c>
      <c r="M37" t="s">
        <v>14</v>
      </c>
      <c r="N37" t="s">
        <v>6</v>
      </c>
      <c r="O37" t="s">
        <v>23</v>
      </c>
      <c r="P37" t="s">
        <v>24</v>
      </c>
      <c r="Q37" t="s">
        <v>25</v>
      </c>
      <c r="R37" t="s">
        <v>276</v>
      </c>
      <c r="S37">
        <f t="shared" si="1"/>
        <v>0.61534580708313757</v>
      </c>
    </row>
    <row r="38" spans="2:20" x14ac:dyDescent="0.25">
      <c r="B38" t="s">
        <v>23</v>
      </c>
      <c r="C38" t="s">
        <v>14</v>
      </c>
      <c r="D38" t="s">
        <v>6</v>
      </c>
      <c r="E38" t="s">
        <v>23</v>
      </c>
      <c r="F38" t="s">
        <v>24</v>
      </c>
      <c r="G38" t="s">
        <v>25</v>
      </c>
      <c r="H38" t="s">
        <v>270</v>
      </c>
      <c r="I38">
        <f t="shared" si="0"/>
        <v>0.40947382555968292</v>
      </c>
      <c r="L38" t="s">
        <v>23</v>
      </c>
      <c r="M38" t="s">
        <v>14</v>
      </c>
      <c r="N38" t="s">
        <v>8</v>
      </c>
      <c r="O38" t="s">
        <v>23</v>
      </c>
      <c r="P38" t="s">
        <v>24</v>
      </c>
      <c r="Q38" t="s">
        <v>25</v>
      </c>
      <c r="R38" t="s">
        <v>277</v>
      </c>
      <c r="S38">
        <f t="shared" si="1"/>
        <v>0.59670294090525633</v>
      </c>
    </row>
    <row r="39" spans="2:20" x14ac:dyDescent="0.25">
      <c r="B39" t="s">
        <v>23</v>
      </c>
      <c r="C39" t="s">
        <v>14</v>
      </c>
      <c r="D39" t="s">
        <v>8</v>
      </c>
      <c r="E39" t="s">
        <v>23</v>
      </c>
      <c r="F39" t="s">
        <v>24</v>
      </c>
      <c r="G39" t="s">
        <v>25</v>
      </c>
      <c r="H39" t="s">
        <v>271</v>
      </c>
      <c r="I39">
        <f t="shared" si="0"/>
        <v>0.39715847262258319</v>
      </c>
      <c r="L39" t="s">
        <v>23</v>
      </c>
      <c r="M39" t="s">
        <v>14</v>
      </c>
      <c r="N39" t="s">
        <v>11</v>
      </c>
      <c r="O39" t="s">
        <v>23</v>
      </c>
      <c r="P39" t="s">
        <v>24</v>
      </c>
      <c r="Q39" t="s">
        <v>25</v>
      </c>
      <c r="R39" t="s">
        <v>278</v>
      </c>
      <c r="S39">
        <f t="shared" si="1"/>
        <v>-0.64363775798750433</v>
      </c>
    </row>
    <row r="41" spans="2:20" ht="15.75" thickBot="1" x14ac:dyDescent="0.3"/>
    <row r="42" spans="2:20" ht="15.75" thickBot="1" x14ac:dyDescent="0.3">
      <c r="B42" s="1" t="s">
        <v>1</v>
      </c>
      <c r="C42" s="1" t="s">
        <v>3</v>
      </c>
      <c r="D42" s="1" t="s">
        <v>2</v>
      </c>
      <c r="E42" s="2" t="s">
        <v>5</v>
      </c>
      <c r="F42" s="1" t="s">
        <v>0</v>
      </c>
      <c r="G42" s="1" t="s">
        <v>4</v>
      </c>
      <c r="H42" s="1" t="s">
        <v>19</v>
      </c>
      <c r="I42" s="3" t="s">
        <v>20</v>
      </c>
      <c r="J42" s="4" t="s">
        <v>21</v>
      </c>
      <c r="L42" s="1" t="s">
        <v>1</v>
      </c>
      <c r="M42" s="1" t="s">
        <v>3</v>
      </c>
      <c r="N42" s="1" t="s">
        <v>2</v>
      </c>
      <c r="O42" s="2" t="s">
        <v>5</v>
      </c>
      <c r="P42" s="1" t="s">
        <v>0</v>
      </c>
      <c r="Q42" s="1" t="s">
        <v>4</v>
      </c>
      <c r="R42" s="1" t="s">
        <v>19</v>
      </c>
      <c r="S42" s="3" t="s">
        <v>20</v>
      </c>
      <c r="T42" s="4" t="s">
        <v>21</v>
      </c>
    </row>
    <row r="43" spans="2:20" ht="15.75" thickBot="1" x14ac:dyDescent="0.3">
      <c r="B43" t="s">
        <v>23</v>
      </c>
      <c r="C43" t="s">
        <v>14</v>
      </c>
      <c r="D43" t="s">
        <v>8</v>
      </c>
      <c r="E43" t="s">
        <v>31</v>
      </c>
      <c r="F43" t="s">
        <v>24</v>
      </c>
      <c r="G43" t="s">
        <v>25</v>
      </c>
      <c r="H43" t="s">
        <v>279</v>
      </c>
      <c r="I43">
        <f t="shared" si="0"/>
        <v>0.40787154533094927</v>
      </c>
      <c r="J43">
        <f>TANH(STDEVA(I43:I52))</f>
        <v>5.2953506430338543E-3</v>
      </c>
      <c r="L43" t="s">
        <v>23</v>
      </c>
      <c r="M43" t="s">
        <v>14</v>
      </c>
      <c r="N43" t="s">
        <v>8</v>
      </c>
      <c r="O43" t="s">
        <v>94</v>
      </c>
      <c r="P43" t="s">
        <v>24</v>
      </c>
      <c r="Q43" t="s">
        <v>25</v>
      </c>
      <c r="R43" t="s">
        <v>289</v>
      </c>
      <c r="S43">
        <f t="shared" si="1"/>
        <v>0.62818217201555793</v>
      </c>
      <c r="T43">
        <f>TANH(STDEVA(S43:S52))</f>
        <v>9.0009838199488577E-3</v>
      </c>
    </row>
    <row r="44" spans="2:20" ht="15.75" thickBot="1" x14ac:dyDescent="0.3">
      <c r="B44" t="s">
        <v>23</v>
      </c>
      <c r="C44" t="s">
        <v>14</v>
      </c>
      <c r="D44" t="s">
        <v>8</v>
      </c>
      <c r="E44" t="s">
        <v>88</v>
      </c>
      <c r="F44" t="s">
        <v>24</v>
      </c>
      <c r="G44" t="s">
        <v>25</v>
      </c>
      <c r="H44" t="s">
        <v>280</v>
      </c>
      <c r="I44">
        <f t="shared" si="0"/>
        <v>0.40703352453257041</v>
      </c>
      <c r="J44" s="4" t="s">
        <v>608</v>
      </c>
      <c r="L44" t="s">
        <v>23</v>
      </c>
      <c r="M44" t="s">
        <v>14</v>
      </c>
      <c r="N44" t="s">
        <v>8</v>
      </c>
      <c r="O44" t="s">
        <v>92</v>
      </c>
      <c r="P44" t="s">
        <v>24</v>
      </c>
      <c r="Q44" t="s">
        <v>25</v>
      </c>
      <c r="R44" t="s">
        <v>290</v>
      </c>
      <c r="S44">
        <f t="shared" si="1"/>
        <v>0.62784464331945578</v>
      </c>
      <c r="T44" s="4" t="s">
        <v>608</v>
      </c>
    </row>
    <row r="45" spans="2:20" x14ac:dyDescent="0.25">
      <c r="B45" t="s">
        <v>23</v>
      </c>
      <c r="C45" t="s">
        <v>14</v>
      </c>
      <c r="D45" t="s">
        <v>8</v>
      </c>
      <c r="E45" t="s">
        <v>92</v>
      </c>
      <c r="F45" t="s">
        <v>24</v>
      </c>
      <c r="G45" t="s">
        <v>25</v>
      </c>
      <c r="H45" t="s">
        <v>281</v>
      </c>
      <c r="I45">
        <f t="shared" si="0"/>
        <v>0.40623118015929138</v>
      </c>
      <c r="J45">
        <f>TANH(AVERAGE(I43:I52))</f>
        <v>0.38244508370080654</v>
      </c>
      <c r="L45" t="s">
        <v>23</v>
      </c>
      <c r="M45" t="s">
        <v>14</v>
      </c>
      <c r="N45" t="s">
        <v>8</v>
      </c>
      <c r="O45" t="s">
        <v>101</v>
      </c>
      <c r="P45" t="s">
        <v>24</v>
      </c>
      <c r="Q45" t="s">
        <v>25</v>
      </c>
      <c r="R45" t="s">
        <v>291</v>
      </c>
      <c r="S45">
        <f t="shared" si="1"/>
        <v>0.62720088941783192</v>
      </c>
      <c r="T45">
        <f>TANH(AVERAGE(S43:S52))</f>
        <v>0.5511031243393183</v>
      </c>
    </row>
    <row r="46" spans="2:20" x14ac:dyDescent="0.25">
      <c r="B46" t="s">
        <v>23</v>
      </c>
      <c r="C46" t="s">
        <v>14</v>
      </c>
      <c r="D46" t="s">
        <v>8</v>
      </c>
      <c r="E46" t="s">
        <v>90</v>
      </c>
      <c r="F46" t="s">
        <v>24</v>
      </c>
      <c r="G46" t="s">
        <v>25</v>
      </c>
      <c r="H46" t="s">
        <v>282</v>
      </c>
      <c r="I46">
        <f t="shared" si="0"/>
        <v>0.40552198886647983</v>
      </c>
      <c r="L46" t="s">
        <v>23</v>
      </c>
      <c r="M46" t="s">
        <v>14</v>
      </c>
      <c r="N46" t="s">
        <v>8</v>
      </c>
      <c r="O46" t="s">
        <v>47</v>
      </c>
      <c r="P46" t="s">
        <v>24</v>
      </c>
      <c r="Q46" t="s">
        <v>25</v>
      </c>
      <c r="R46" t="s">
        <v>292</v>
      </c>
      <c r="S46">
        <f t="shared" si="1"/>
        <v>0.62502476518188499</v>
      </c>
    </row>
    <row r="47" spans="2:20" x14ac:dyDescent="0.25">
      <c r="B47" t="s">
        <v>23</v>
      </c>
      <c r="C47" t="s">
        <v>14</v>
      </c>
      <c r="D47" t="s">
        <v>8</v>
      </c>
      <c r="E47" t="s">
        <v>94</v>
      </c>
      <c r="F47" t="s">
        <v>24</v>
      </c>
      <c r="G47" t="s">
        <v>25</v>
      </c>
      <c r="H47" t="s">
        <v>283</v>
      </c>
      <c r="I47">
        <f t="shared" si="0"/>
        <v>0.40542667923170117</v>
      </c>
      <c r="L47" t="s">
        <v>23</v>
      </c>
      <c r="M47" t="s">
        <v>14</v>
      </c>
      <c r="N47" t="s">
        <v>8</v>
      </c>
      <c r="O47" t="s">
        <v>90</v>
      </c>
      <c r="P47" t="s">
        <v>24</v>
      </c>
      <c r="Q47" t="s">
        <v>25</v>
      </c>
      <c r="R47" t="s">
        <v>293</v>
      </c>
      <c r="S47">
        <f t="shared" si="1"/>
        <v>0.62484726968917481</v>
      </c>
    </row>
    <row r="48" spans="2:20" x14ac:dyDescent="0.25">
      <c r="B48" t="s">
        <v>23</v>
      </c>
      <c r="C48" t="s">
        <v>14</v>
      </c>
      <c r="D48" t="s">
        <v>8</v>
      </c>
      <c r="E48" t="s">
        <v>47</v>
      </c>
      <c r="F48" t="s">
        <v>24</v>
      </c>
      <c r="G48" t="s">
        <v>25</v>
      </c>
      <c r="H48" t="s">
        <v>284</v>
      </c>
      <c r="I48">
        <f t="shared" si="0"/>
        <v>0.40471397378059643</v>
      </c>
      <c r="L48" t="s">
        <v>23</v>
      </c>
      <c r="M48" t="s">
        <v>14</v>
      </c>
      <c r="N48" t="s">
        <v>8</v>
      </c>
      <c r="O48" t="s">
        <v>99</v>
      </c>
      <c r="P48" t="s">
        <v>24</v>
      </c>
      <c r="Q48" t="s">
        <v>25</v>
      </c>
      <c r="R48" t="s">
        <v>294</v>
      </c>
      <c r="S48">
        <f t="shared" si="1"/>
        <v>0.62301246755675399</v>
      </c>
    </row>
    <row r="49" spans="2:20" x14ac:dyDescent="0.25">
      <c r="B49" t="s">
        <v>23</v>
      </c>
      <c r="C49" t="s">
        <v>14</v>
      </c>
      <c r="D49" t="s">
        <v>8</v>
      </c>
      <c r="E49" t="s">
        <v>101</v>
      </c>
      <c r="F49" t="s">
        <v>24</v>
      </c>
      <c r="G49" t="s">
        <v>25</v>
      </c>
      <c r="H49" t="s">
        <v>285</v>
      </c>
      <c r="I49">
        <f t="shared" si="0"/>
        <v>0.40391882661506717</v>
      </c>
      <c r="L49" t="s">
        <v>23</v>
      </c>
      <c r="M49" t="s">
        <v>14</v>
      </c>
      <c r="N49" t="s">
        <v>8</v>
      </c>
      <c r="O49" t="s">
        <v>88</v>
      </c>
      <c r="P49" t="s">
        <v>24</v>
      </c>
      <c r="Q49" t="s">
        <v>25</v>
      </c>
      <c r="R49" t="s">
        <v>295</v>
      </c>
      <c r="S49">
        <f t="shared" si="1"/>
        <v>0.61597432041512579</v>
      </c>
    </row>
    <row r="50" spans="2:20" x14ac:dyDescent="0.25">
      <c r="B50" t="s">
        <v>23</v>
      </c>
      <c r="C50" t="s">
        <v>14</v>
      </c>
      <c r="D50" t="s">
        <v>8</v>
      </c>
      <c r="E50" t="s">
        <v>99</v>
      </c>
      <c r="F50" t="s">
        <v>24</v>
      </c>
      <c r="G50" t="s">
        <v>25</v>
      </c>
      <c r="H50" t="s">
        <v>286</v>
      </c>
      <c r="I50">
        <f t="shared" si="0"/>
        <v>0.40143009307023797</v>
      </c>
      <c r="L50" t="s">
        <v>23</v>
      </c>
      <c r="M50" t="s">
        <v>14</v>
      </c>
      <c r="N50" t="s">
        <v>8</v>
      </c>
      <c r="O50" t="s">
        <v>31</v>
      </c>
      <c r="P50" t="s">
        <v>24</v>
      </c>
      <c r="Q50" t="s">
        <v>25</v>
      </c>
      <c r="R50" t="s">
        <v>296</v>
      </c>
      <c r="S50">
        <f t="shared" si="1"/>
        <v>0.61546788803417429</v>
      </c>
    </row>
    <row r="51" spans="2:20" x14ac:dyDescent="0.25">
      <c r="B51" t="s">
        <v>23</v>
      </c>
      <c r="C51" t="s">
        <v>14</v>
      </c>
      <c r="D51" t="s">
        <v>8</v>
      </c>
      <c r="E51" t="s">
        <v>96</v>
      </c>
      <c r="F51" t="s">
        <v>24</v>
      </c>
      <c r="G51" t="s">
        <v>25</v>
      </c>
      <c r="H51" t="s">
        <v>287</v>
      </c>
      <c r="I51">
        <f t="shared" si="0"/>
        <v>0.39495745542417698</v>
      </c>
      <c r="L51" t="s">
        <v>23</v>
      </c>
      <c r="M51" t="s">
        <v>14</v>
      </c>
      <c r="N51" t="s">
        <v>8</v>
      </c>
      <c r="O51" t="s">
        <v>96</v>
      </c>
      <c r="P51" t="s">
        <v>24</v>
      </c>
      <c r="Q51" t="s">
        <v>25</v>
      </c>
      <c r="R51" t="s">
        <v>297</v>
      </c>
      <c r="S51">
        <f t="shared" si="1"/>
        <v>0.61173449214624498</v>
      </c>
    </row>
    <row r="52" spans="2:20" x14ac:dyDescent="0.25">
      <c r="B52" t="s">
        <v>23</v>
      </c>
      <c r="C52" t="s">
        <v>14</v>
      </c>
      <c r="D52" t="s">
        <v>8</v>
      </c>
      <c r="E52" t="s">
        <v>23</v>
      </c>
      <c r="F52" t="s">
        <v>24</v>
      </c>
      <c r="G52" t="s">
        <v>25</v>
      </c>
      <c r="H52" t="s">
        <v>288</v>
      </c>
      <c r="I52">
        <f t="shared" si="0"/>
        <v>0.39209979460369959</v>
      </c>
      <c r="L52" t="s">
        <v>23</v>
      </c>
      <c r="M52" t="s">
        <v>14</v>
      </c>
      <c r="N52" t="s">
        <v>8</v>
      </c>
      <c r="O52" t="s">
        <v>23</v>
      </c>
      <c r="P52" t="s">
        <v>24</v>
      </c>
      <c r="Q52" t="s">
        <v>25</v>
      </c>
      <c r="R52" t="s">
        <v>298</v>
      </c>
      <c r="S52">
        <f t="shared" si="1"/>
        <v>0.60035341286321098</v>
      </c>
    </row>
    <row r="54" spans="2:20" ht="15.75" thickBot="1" x14ac:dyDescent="0.3"/>
    <row r="55" spans="2:20" ht="15.75" thickBot="1" x14ac:dyDescent="0.3">
      <c r="B55" s="1" t="s">
        <v>1</v>
      </c>
      <c r="C55" s="1" t="s">
        <v>3</v>
      </c>
      <c r="D55" s="1" t="s">
        <v>2</v>
      </c>
      <c r="E55" s="1" t="s">
        <v>5</v>
      </c>
      <c r="F55" s="2" t="s">
        <v>0</v>
      </c>
      <c r="G55" s="1" t="s">
        <v>4</v>
      </c>
      <c r="H55" s="1" t="s">
        <v>19</v>
      </c>
      <c r="I55" s="3" t="s">
        <v>20</v>
      </c>
      <c r="J55" s="4" t="s">
        <v>21</v>
      </c>
      <c r="L55" s="1" t="s">
        <v>1</v>
      </c>
      <c r="M55" s="1" t="s">
        <v>3</v>
      </c>
      <c r="N55" s="1" t="s">
        <v>2</v>
      </c>
      <c r="O55" s="1" t="s">
        <v>5</v>
      </c>
      <c r="P55" s="2" t="s">
        <v>0</v>
      </c>
      <c r="Q55" s="1" t="s">
        <v>4</v>
      </c>
      <c r="R55" s="1" t="s">
        <v>19</v>
      </c>
      <c r="S55" s="3" t="s">
        <v>20</v>
      </c>
      <c r="T55" s="4" t="s">
        <v>21</v>
      </c>
    </row>
    <row r="56" spans="2:20" ht="15.75" thickBot="1" x14ac:dyDescent="0.3">
      <c r="B56" t="s">
        <v>23</v>
      </c>
      <c r="C56" t="s">
        <v>14</v>
      </c>
      <c r="D56" t="s">
        <v>8</v>
      </c>
      <c r="E56" t="s">
        <v>23</v>
      </c>
      <c r="F56" t="s">
        <v>299</v>
      </c>
      <c r="G56" t="s">
        <v>25</v>
      </c>
      <c r="H56" t="s">
        <v>300</v>
      </c>
      <c r="I56">
        <f t="shared" si="0"/>
        <v>0.42918574576465962</v>
      </c>
      <c r="J56">
        <f>TANH(STDEVA(I56:I67))</f>
        <v>1.1532651348438111E-2</v>
      </c>
      <c r="L56" t="s">
        <v>23</v>
      </c>
      <c r="M56" t="s">
        <v>14</v>
      </c>
      <c r="N56" t="s">
        <v>8</v>
      </c>
      <c r="O56" t="s">
        <v>23</v>
      </c>
      <c r="P56" t="s">
        <v>299</v>
      </c>
      <c r="Q56" t="s">
        <v>25</v>
      </c>
      <c r="R56" t="s">
        <v>320</v>
      </c>
      <c r="S56">
        <f t="shared" si="1"/>
        <v>0.64591788437587017</v>
      </c>
      <c r="T56">
        <f>TANH(STDEVA(S56:S67))</f>
        <v>1.3635722174101313E-2</v>
      </c>
    </row>
    <row r="57" spans="2:20" ht="15.75" thickBot="1" x14ac:dyDescent="0.3">
      <c r="B57" t="s">
        <v>23</v>
      </c>
      <c r="C57" t="s">
        <v>14</v>
      </c>
      <c r="D57" t="s">
        <v>8</v>
      </c>
      <c r="E57" t="s">
        <v>23</v>
      </c>
      <c r="F57" t="s">
        <v>301</v>
      </c>
      <c r="G57" t="s">
        <v>25</v>
      </c>
      <c r="H57" t="s">
        <v>302</v>
      </c>
      <c r="I57">
        <f t="shared" si="0"/>
        <v>0.42697142353961637</v>
      </c>
      <c r="J57" s="4" t="s">
        <v>608</v>
      </c>
      <c r="L57" t="s">
        <v>23</v>
      </c>
      <c r="M57" t="s">
        <v>14</v>
      </c>
      <c r="N57" t="s">
        <v>8</v>
      </c>
      <c r="O57" t="s">
        <v>23</v>
      </c>
      <c r="P57" t="s">
        <v>309</v>
      </c>
      <c r="Q57" t="s">
        <v>25</v>
      </c>
      <c r="R57" t="s">
        <v>321</v>
      </c>
      <c r="S57">
        <f t="shared" si="1"/>
        <v>0.64541576203881679</v>
      </c>
      <c r="T57" s="4" t="s">
        <v>608</v>
      </c>
    </row>
    <row r="58" spans="2:20" x14ac:dyDescent="0.25">
      <c r="B58" t="s">
        <v>23</v>
      </c>
      <c r="C58" t="s">
        <v>14</v>
      </c>
      <c r="D58" t="s">
        <v>8</v>
      </c>
      <c r="E58" t="s">
        <v>23</v>
      </c>
      <c r="F58" t="s">
        <v>303</v>
      </c>
      <c r="G58" t="s">
        <v>25</v>
      </c>
      <c r="H58" t="s">
        <v>304</v>
      </c>
      <c r="I58">
        <f t="shared" si="0"/>
        <v>0.42603484052085711</v>
      </c>
      <c r="J58">
        <f>TANH(AVERAGE(I56:I67))</f>
        <v>0.39544393608994288</v>
      </c>
      <c r="L58" t="s">
        <v>23</v>
      </c>
      <c r="M58" t="s">
        <v>14</v>
      </c>
      <c r="N58" t="s">
        <v>8</v>
      </c>
      <c r="O58" t="s">
        <v>23</v>
      </c>
      <c r="P58" t="s">
        <v>303</v>
      </c>
      <c r="Q58" t="s">
        <v>25</v>
      </c>
      <c r="R58" t="s">
        <v>322</v>
      </c>
      <c r="S58">
        <f t="shared" si="1"/>
        <v>0.64367319648799481</v>
      </c>
      <c r="T58">
        <f>TANH(AVERAGE(S56:S67))</f>
        <v>0.56053078451096761</v>
      </c>
    </row>
    <row r="59" spans="2:20" x14ac:dyDescent="0.25">
      <c r="B59" t="s">
        <v>23</v>
      </c>
      <c r="C59" t="s">
        <v>14</v>
      </c>
      <c r="D59" t="s">
        <v>8</v>
      </c>
      <c r="E59" t="s">
        <v>23</v>
      </c>
      <c r="F59" t="s">
        <v>305</v>
      </c>
      <c r="G59" t="s">
        <v>25</v>
      </c>
      <c r="H59" t="s">
        <v>306</v>
      </c>
      <c r="I59">
        <f t="shared" si="0"/>
        <v>0.42588810436156838</v>
      </c>
      <c r="L59" t="s">
        <v>23</v>
      </c>
      <c r="M59" t="s">
        <v>14</v>
      </c>
      <c r="N59" t="s">
        <v>8</v>
      </c>
      <c r="O59" t="s">
        <v>23</v>
      </c>
      <c r="P59" t="s">
        <v>301</v>
      </c>
      <c r="Q59" t="s">
        <v>25</v>
      </c>
      <c r="R59" t="s">
        <v>323</v>
      </c>
      <c r="S59">
        <f t="shared" si="1"/>
        <v>0.64004912416967519</v>
      </c>
    </row>
    <row r="60" spans="2:20" x14ac:dyDescent="0.25">
      <c r="B60" t="s">
        <v>23</v>
      </c>
      <c r="C60" t="s">
        <v>14</v>
      </c>
      <c r="D60" t="s">
        <v>8</v>
      </c>
      <c r="E60" t="s">
        <v>23</v>
      </c>
      <c r="F60" t="s">
        <v>307</v>
      </c>
      <c r="G60" t="s">
        <v>25</v>
      </c>
      <c r="H60" t="s">
        <v>308</v>
      </c>
      <c r="I60">
        <f t="shared" si="0"/>
        <v>0.42467816363475785</v>
      </c>
      <c r="L60" t="s">
        <v>23</v>
      </c>
      <c r="M60" t="s">
        <v>14</v>
      </c>
      <c r="N60" t="s">
        <v>8</v>
      </c>
      <c r="O60" t="s">
        <v>23</v>
      </c>
      <c r="P60" t="s">
        <v>307</v>
      </c>
      <c r="Q60" t="s">
        <v>25</v>
      </c>
      <c r="R60" t="s">
        <v>324</v>
      </c>
      <c r="S60">
        <f t="shared" si="1"/>
        <v>0.639620881297293</v>
      </c>
    </row>
    <row r="61" spans="2:20" x14ac:dyDescent="0.25">
      <c r="B61" t="s">
        <v>23</v>
      </c>
      <c r="C61" t="s">
        <v>14</v>
      </c>
      <c r="D61" t="s">
        <v>8</v>
      </c>
      <c r="E61" t="s">
        <v>23</v>
      </c>
      <c r="F61" t="s">
        <v>309</v>
      </c>
      <c r="G61" t="s">
        <v>25</v>
      </c>
      <c r="H61" t="s">
        <v>310</v>
      </c>
      <c r="I61">
        <f t="shared" si="0"/>
        <v>0.42242374459198517</v>
      </c>
      <c r="L61" t="s">
        <v>23</v>
      </c>
      <c r="M61" t="s">
        <v>14</v>
      </c>
      <c r="N61" t="s">
        <v>8</v>
      </c>
      <c r="O61" t="s">
        <v>23</v>
      </c>
      <c r="P61" t="s">
        <v>305</v>
      </c>
      <c r="Q61" t="s">
        <v>25</v>
      </c>
      <c r="R61" t="s">
        <v>325</v>
      </c>
      <c r="S61">
        <f t="shared" si="1"/>
        <v>0.63855417027038308</v>
      </c>
    </row>
    <row r="62" spans="2:20" x14ac:dyDescent="0.25">
      <c r="B62" t="s">
        <v>23</v>
      </c>
      <c r="C62" t="s">
        <v>14</v>
      </c>
      <c r="D62" t="s">
        <v>8</v>
      </c>
      <c r="E62" t="s">
        <v>23</v>
      </c>
      <c r="F62" t="s">
        <v>311</v>
      </c>
      <c r="G62" t="s">
        <v>25</v>
      </c>
      <c r="H62" t="s">
        <v>312</v>
      </c>
      <c r="I62">
        <f t="shared" si="0"/>
        <v>0.4220210132992796</v>
      </c>
      <c r="L62" t="s">
        <v>23</v>
      </c>
      <c r="M62" t="s">
        <v>14</v>
      </c>
      <c r="N62" t="s">
        <v>8</v>
      </c>
      <c r="O62" t="s">
        <v>23</v>
      </c>
      <c r="P62" t="s">
        <v>313</v>
      </c>
      <c r="Q62" t="s">
        <v>25</v>
      </c>
      <c r="R62" t="s">
        <v>326</v>
      </c>
      <c r="S62">
        <f t="shared" si="1"/>
        <v>0.63852851084253748</v>
      </c>
    </row>
    <row r="63" spans="2:20" x14ac:dyDescent="0.25">
      <c r="B63" t="s">
        <v>23</v>
      </c>
      <c r="C63" t="s">
        <v>14</v>
      </c>
      <c r="D63" t="s">
        <v>8</v>
      </c>
      <c r="E63" t="s">
        <v>23</v>
      </c>
      <c r="F63" t="s">
        <v>313</v>
      </c>
      <c r="G63" t="s">
        <v>25</v>
      </c>
      <c r="H63" t="s">
        <v>314</v>
      </c>
      <c r="I63">
        <f t="shared" si="0"/>
        <v>0.42111468679611608</v>
      </c>
      <c r="L63" t="s">
        <v>23</v>
      </c>
      <c r="M63" t="s">
        <v>14</v>
      </c>
      <c r="N63" t="s">
        <v>8</v>
      </c>
      <c r="O63" t="s">
        <v>23</v>
      </c>
      <c r="P63" t="s">
        <v>311</v>
      </c>
      <c r="Q63" t="s">
        <v>25</v>
      </c>
      <c r="R63" t="s">
        <v>327</v>
      </c>
      <c r="S63">
        <f t="shared" si="1"/>
        <v>0.63477936381139133</v>
      </c>
    </row>
    <row r="64" spans="2:20" x14ac:dyDescent="0.25">
      <c r="B64" t="s">
        <v>23</v>
      </c>
      <c r="C64" t="s">
        <v>14</v>
      </c>
      <c r="D64" t="s">
        <v>8</v>
      </c>
      <c r="E64" t="s">
        <v>23</v>
      </c>
      <c r="F64" t="s">
        <v>315</v>
      </c>
      <c r="G64" t="s">
        <v>25</v>
      </c>
      <c r="H64" t="s">
        <v>316</v>
      </c>
      <c r="I64">
        <f t="shared" si="0"/>
        <v>0.42065928644788753</v>
      </c>
      <c r="L64" t="s">
        <v>23</v>
      </c>
      <c r="M64" t="s">
        <v>14</v>
      </c>
      <c r="N64" t="s">
        <v>8</v>
      </c>
      <c r="O64" t="s">
        <v>23</v>
      </c>
      <c r="P64" t="s">
        <v>315</v>
      </c>
      <c r="Q64" t="s">
        <v>25</v>
      </c>
      <c r="R64" t="s">
        <v>328</v>
      </c>
      <c r="S64">
        <f t="shared" si="1"/>
        <v>0.63460417392422153</v>
      </c>
    </row>
    <row r="65" spans="2:20" x14ac:dyDescent="0.25">
      <c r="B65" t="s">
        <v>23</v>
      </c>
      <c r="C65" t="s">
        <v>14</v>
      </c>
      <c r="D65" t="s">
        <v>8</v>
      </c>
      <c r="E65" t="s">
        <v>23</v>
      </c>
      <c r="F65" t="s">
        <v>25</v>
      </c>
      <c r="G65" t="s">
        <v>25</v>
      </c>
      <c r="H65" t="s">
        <v>317</v>
      </c>
      <c r="I65">
        <f t="shared" si="0"/>
        <v>0.40556938222088806</v>
      </c>
      <c r="L65" t="s">
        <v>23</v>
      </c>
      <c r="M65" t="s">
        <v>14</v>
      </c>
      <c r="N65" t="s">
        <v>8</v>
      </c>
      <c r="O65" t="s">
        <v>23</v>
      </c>
      <c r="P65" t="s">
        <v>25</v>
      </c>
      <c r="Q65" t="s">
        <v>25</v>
      </c>
      <c r="R65" t="s">
        <v>329</v>
      </c>
      <c r="S65">
        <f t="shared" si="1"/>
        <v>0.62266524469285611</v>
      </c>
    </row>
    <row r="66" spans="2:20" x14ac:dyDescent="0.25">
      <c r="B66" t="s">
        <v>23</v>
      </c>
      <c r="C66" t="s">
        <v>14</v>
      </c>
      <c r="D66" t="s">
        <v>8</v>
      </c>
      <c r="E66" t="s">
        <v>23</v>
      </c>
      <c r="F66" t="s">
        <v>118</v>
      </c>
      <c r="G66" t="s">
        <v>25</v>
      </c>
      <c r="H66" t="s">
        <v>318</v>
      </c>
      <c r="I66">
        <f t="shared" si="0"/>
        <v>0.39939768467920783</v>
      </c>
      <c r="L66" t="s">
        <v>23</v>
      </c>
      <c r="M66" t="s">
        <v>14</v>
      </c>
      <c r="N66" t="s">
        <v>8</v>
      </c>
      <c r="O66" t="s">
        <v>23</v>
      </c>
      <c r="P66" t="s">
        <v>118</v>
      </c>
      <c r="Q66" t="s">
        <v>25</v>
      </c>
      <c r="R66" t="s">
        <v>330</v>
      </c>
      <c r="S66">
        <f t="shared" si="1"/>
        <v>0.62125073163625033</v>
      </c>
    </row>
    <row r="67" spans="2:20" x14ac:dyDescent="0.25">
      <c r="B67" t="s">
        <v>23</v>
      </c>
      <c r="C67" t="s">
        <v>14</v>
      </c>
      <c r="D67" t="s">
        <v>8</v>
      </c>
      <c r="E67" t="s">
        <v>23</v>
      </c>
      <c r="F67" t="s">
        <v>24</v>
      </c>
      <c r="G67" t="s">
        <v>25</v>
      </c>
      <c r="H67" t="s">
        <v>319</v>
      </c>
      <c r="I67">
        <f t="shared" si="0"/>
        <v>0.39489672832494344</v>
      </c>
      <c r="L67" t="s">
        <v>23</v>
      </c>
      <c r="M67" t="s">
        <v>14</v>
      </c>
      <c r="N67" t="s">
        <v>8</v>
      </c>
      <c r="O67" t="s">
        <v>23</v>
      </c>
      <c r="P67" t="s">
        <v>24</v>
      </c>
      <c r="Q67" t="s">
        <v>25</v>
      </c>
      <c r="R67" t="s">
        <v>331</v>
      </c>
      <c r="S67">
        <f t="shared" si="1"/>
        <v>0.59822266790757972</v>
      </c>
    </row>
    <row r="69" spans="2:20" ht="15.75" thickBot="1" x14ac:dyDescent="0.3"/>
    <row r="70" spans="2:20" ht="15.75" thickBot="1" x14ac:dyDescent="0.3">
      <c r="B70" s="1" t="s">
        <v>1</v>
      </c>
      <c r="C70" s="1" t="s">
        <v>3</v>
      </c>
      <c r="D70" s="1" t="s">
        <v>2</v>
      </c>
      <c r="E70" s="1" t="s">
        <v>5</v>
      </c>
      <c r="F70" s="1" t="s">
        <v>0</v>
      </c>
      <c r="G70" s="2" t="s">
        <v>4</v>
      </c>
      <c r="H70" s="1" t="s">
        <v>19</v>
      </c>
      <c r="I70" s="3" t="s">
        <v>20</v>
      </c>
      <c r="J70" s="4" t="s">
        <v>21</v>
      </c>
      <c r="L70" s="1" t="s">
        <v>1</v>
      </c>
      <c r="M70" s="1" t="s">
        <v>3</v>
      </c>
      <c r="N70" s="1" t="s">
        <v>2</v>
      </c>
      <c r="O70" s="1" t="s">
        <v>5</v>
      </c>
      <c r="P70" s="1" t="s">
        <v>0</v>
      </c>
      <c r="Q70" s="2" t="s">
        <v>4</v>
      </c>
      <c r="R70" s="1" t="s">
        <v>19</v>
      </c>
      <c r="S70" s="3" t="s">
        <v>20</v>
      </c>
      <c r="T70" s="4" t="s">
        <v>21</v>
      </c>
    </row>
    <row r="71" spans="2:20" ht="15.75" thickBot="1" x14ac:dyDescent="0.3">
      <c r="B71" t="s">
        <v>23</v>
      </c>
      <c r="C71" t="s">
        <v>14</v>
      </c>
      <c r="D71" t="s">
        <v>8</v>
      </c>
      <c r="E71" t="s">
        <v>23</v>
      </c>
      <c r="F71" t="s">
        <v>24</v>
      </c>
      <c r="G71" t="s">
        <v>118</v>
      </c>
      <c r="H71" t="s">
        <v>332</v>
      </c>
      <c r="I71">
        <f t="shared" si="0"/>
        <v>0.40689384445309573</v>
      </c>
      <c r="J71">
        <f>TANH(STDEVA(I71:I74))</f>
        <v>4.1346212617799159E-2</v>
      </c>
      <c r="L71" t="s">
        <v>23</v>
      </c>
      <c r="M71" t="s">
        <v>14</v>
      </c>
      <c r="N71" t="s">
        <v>8</v>
      </c>
      <c r="O71" t="s">
        <v>23</v>
      </c>
      <c r="P71" t="s">
        <v>24</v>
      </c>
      <c r="Q71" t="s">
        <v>118</v>
      </c>
      <c r="R71" t="s">
        <v>336</v>
      </c>
      <c r="S71">
        <f t="shared" si="1"/>
        <v>0.62059131198158446</v>
      </c>
      <c r="T71">
        <f>TANH(STDEVA(S71:S74))</f>
        <v>3.1018774036320935E-2</v>
      </c>
    </row>
    <row r="72" spans="2:20" ht="15.75" thickBot="1" x14ac:dyDescent="0.3">
      <c r="B72" t="s">
        <v>23</v>
      </c>
      <c r="C72" t="s">
        <v>14</v>
      </c>
      <c r="D72" t="s">
        <v>8</v>
      </c>
      <c r="E72" t="s">
        <v>23</v>
      </c>
      <c r="F72" t="s">
        <v>24</v>
      </c>
      <c r="G72" t="s">
        <v>25</v>
      </c>
      <c r="H72" t="s">
        <v>333</v>
      </c>
      <c r="I72">
        <f t="shared" si="0"/>
        <v>0.3988924839234993</v>
      </c>
      <c r="J72" s="4" t="s">
        <v>608</v>
      </c>
      <c r="L72" t="s">
        <v>23</v>
      </c>
      <c r="M72" t="s">
        <v>14</v>
      </c>
      <c r="N72" t="s">
        <v>8</v>
      </c>
      <c r="O72" t="s">
        <v>23</v>
      </c>
      <c r="P72" t="s">
        <v>24</v>
      </c>
      <c r="Q72" t="s">
        <v>25</v>
      </c>
      <c r="R72" t="s">
        <v>337</v>
      </c>
      <c r="S72">
        <f t="shared" si="1"/>
        <v>0.6010109416478302</v>
      </c>
      <c r="T72" s="4" t="s">
        <v>608</v>
      </c>
    </row>
    <row r="73" spans="2:20" x14ac:dyDescent="0.25">
      <c r="B73" t="s">
        <v>23</v>
      </c>
      <c r="C73" t="s">
        <v>14</v>
      </c>
      <c r="D73" t="s">
        <v>8</v>
      </c>
      <c r="E73" t="s">
        <v>23</v>
      </c>
      <c r="F73" t="s">
        <v>24</v>
      </c>
      <c r="G73" t="s">
        <v>121</v>
      </c>
      <c r="H73" t="s">
        <v>334</v>
      </c>
      <c r="I73">
        <f t="shared" si="0"/>
        <v>0.35495675862293274</v>
      </c>
      <c r="J73">
        <f>TANH(AVERAGE(I71:I74))</f>
        <v>0.35369876047955734</v>
      </c>
      <c r="L73" t="s">
        <v>23</v>
      </c>
      <c r="M73" t="s">
        <v>14</v>
      </c>
      <c r="N73" t="s">
        <v>8</v>
      </c>
      <c r="O73" t="s">
        <v>23</v>
      </c>
      <c r="P73" t="s">
        <v>24</v>
      </c>
      <c r="Q73" t="s">
        <v>121</v>
      </c>
      <c r="R73" t="s">
        <v>338</v>
      </c>
      <c r="S73">
        <f t="shared" si="1"/>
        <v>0.57747014812829955</v>
      </c>
      <c r="T73">
        <f>TANH(AVERAGE(S71:S74))</f>
        <v>0.52767942815514601</v>
      </c>
    </row>
    <row r="74" spans="2:20" x14ac:dyDescent="0.25">
      <c r="B74" t="s">
        <v>23</v>
      </c>
      <c r="C74" t="s">
        <v>14</v>
      </c>
      <c r="D74" t="s">
        <v>8</v>
      </c>
      <c r="E74" t="s">
        <v>23</v>
      </c>
      <c r="F74" t="s">
        <v>24</v>
      </c>
      <c r="G74" t="s">
        <v>123</v>
      </c>
      <c r="H74" t="s">
        <v>335</v>
      </c>
      <c r="I74">
        <f t="shared" si="0"/>
        <v>0.31791738779836581</v>
      </c>
      <c r="L74" t="s">
        <v>23</v>
      </c>
      <c r="M74" t="s">
        <v>14</v>
      </c>
      <c r="N74" t="s">
        <v>8</v>
      </c>
      <c r="O74" t="s">
        <v>23</v>
      </c>
      <c r="P74" t="s">
        <v>24</v>
      </c>
      <c r="Q74" t="s">
        <v>123</v>
      </c>
      <c r="R74" t="s">
        <v>339</v>
      </c>
      <c r="S74">
        <f t="shared" si="1"/>
        <v>0.54862203164574674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EA154-AEAD-4D93-A5ED-99077536C013}">
  <dimension ref="B5:T65"/>
  <sheetViews>
    <sheetView zoomScale="85" zoomScaleNormal="85" workbookViewId="0">
      <selection activeCell="I9" sqref="I9:J65"/>
    </sheetView>
  </sheetViews>
  <sheetFormatPr baseColWidth="10" defaultRowHeight="15" x14ac:dyDescent="0.25"/>
  <cols>
    <col min="2" max="2" width="7.28515625" bestFit="1" customWidth="1"/>
    <col min="3" max="3" width="13" bestFit="1" customWidth="1"/>
    <col min="4" max="4" width="12.28515625" bestFit="1" customWidth="1"/>
    <col min="5" max="5" width="8.28515625" bestFit="1" customWidth="1"/>
    <col min="6" max="6" width="10.28515625" bestFit="1" customWidth="1"/>
    <col min="7" max="7" width="13.5703125" bestFit="1" customWidth="1"/>
    <col min="8" max="8" width="10.5703125" bestFit="1" customWidth="1"/>
    <col min="9" max="9" width="10.5703125" customWidth="1"/>
    <col min="10" max="10" width="12" bestFit="1" customWidth="1"/>
    <col min="12" max="12" width="7.28515625" bestFit="1" customWidth="1"/>
    <col min="13" max="13" width="13" bestFit="1" customWidth="1"/>
    <col min="14" max="14" width="12.28515625" bestFit="1" customWidth="1"/>
    <col min="15" max="15" width="11.7109375" customWidth="1"/>
    <col min="16" max="16" width="10.28515625" bestFit="1" customWidth="1"/>
    <col min="17" max="17" width="13.5703125" bestFit="1" customWidth="1"/>
    <col min="18" max="18" width="10.5703125" bestFit="1" customWidth="1"/>
    <col min="19" max="19" width="10.5703125" customWidth="1"/>
    <col min="20" max="20" width="12" bestFit="1" customWidth="1"/>
  </cols>
  <sheetData>
    <row r="5" spans="2:20" x14ac:dyDescent="0.25">
      <c r="B5" s="1" t="s">
        <v>1</v>
      </c>
      <c r="C5" s="1" t="s">
        <v>3</v>
      </c>
      <c r="D5" s="1" t="s">
        <v>2</v>
      </c>
      <c r="E5" s="1" t="s">
        <v>5</v>
      </c>
      <c r="F5" s="1" t="s">
        <v>0</v>
      </c>
      <c r="G5" s="1" t="s">
        <v>4</v>
      </c>
      <c r="H5" s="1" t="s">
        <v>19</v>
      </c>
      <c r="L5" s="1" t="s">
        <v>1</v>
      </c>
      <c r="M5" s="1" t="s">
        <v>3</v>
      </c>
      <c r="N5" s="1" t="s">
        <v>2</v>
      </c>
      <c r="O5" s="1" t="s">
        <v>5</v>
      </c>
      <c r="P5" s="1" t="s">
        <v>0</v>
      </c>
      <c r="Q5" s="1" t="s">
        <v>4</v>
      </c>
      <c r="R5" s="1" t="s">
        <v>19</v>
      </c>
    </row>
    <row r="6" spans="2:20" x14ac:dyDescent="0.25">
      <c r="B6" t="s">
        <v>23</v>
      </c>
      <c r="C6" t="s">
        <v>14</v>
      </c>
      <c r="D6" t="s">
        <v>8</v>
      </c>
      <c r="E6" t="s">
        <v>23</v>
      </c>
      <c r="F6" t="s">
        <v>24</v>
      </c>
      <c r="G6" t="s">
        <v>25</v>
      </c>
      <c r="H6" t="s">
        <v>340</v>
      </c>
      <c r="L6" t="s">
        <v>23</v>
      </c>
      <c r="M6" t="s">
        <v>14</v>
      </c>
      <c r="N6" t="s">
        <v>8</v>
      </c>
      <c r="O6" t="s">
        <v>23</v>
      </c>
      <c r="P6" t="s">
        <v>24</v>
      </c>
      <c r="Q6" t="s">
        <v>25</v>
      </c>
      <c r="R6" t="s">
        <v>341</v>
      </c>
    </row>
    <row r="8" spans="2:20" ht="15.75" thickBot="1" x14ac:dyDescent="0.3"/>
    <row r="9" spans="2:20" ht="15.75" thickBot="1" x14ac:dyDescent="0.3">
      <c r="B9" s="2" t="s">
        <v>1</v>
      </c>
      <c r="C9" s="1" t="s">
        <v>3</v>
      </c>
      <c r="D9" s="1" t="s">
        <v>2</v>
      </c>
      <c r="E9" s="1" t="s">
        <v>5</v>
      </c>
      <c r="F9" s="1" t="s">
        <v>0</v>
      </c>
      <c r="G9" s="1" t="s">
        <v>4</v>
      </c>
      <c r="H9" s="1" t="s">
        <v>19</v>
      </c>
      <c r="I9" s="3" t="s">
        <v>20</v>
      </c>
      <c r="J9" s="4" t="s">
        <v>21</v>
      </c>
      <c r="L9" s="2" t="s">
        <v>1</v>
      </c>
      <c r="M9" s="1" t="s">
        <v>3</v>
      </c>
      <c r="N9" s="1" t="s">
        <v>2</v>
      </c>
      <c r="O9" s="1" t="s">
        <v>5</v>
      </c>
      <c r="P9" s="1" t="s">
        <v>0</v>
      </c>
      <c r="Q9" s="1" t="s">
        <v>4</v>
      </c>
      <c r="R9" s="1" t="s">
        <v>19</v>
      </c>
      <c r="S9" s="3" t="s">
        <v>20</v>
      </c>
      <c r="T9" s="4" t="s">
        <v>21</v>
      </c>
    </row>
    <row r="10" spans="2:20" ht="15.75" thickBot="1" x14ac:dyDescent="0.3">
      <c r="B10" t="s">
        <v>47</v>
      </c>
      <c r="C10" t="s">
        <v>14</v>
      </c>
      <c r="D10" t="s">
        <v>8</v>
      </c>
      <c r="E10" t="s">
        <v>23</v>
      </c>
      <c r="F10" t="s">
        <v>24</v>
      </c>
      <c r="G10" t="s">
        <v>25</v>
      </c>
      <c r="H10" t="s">
        <v>342</v>
      </c>
      <c r="I10">
        <f>0.5*LN((1+H10)/(1-H10))</f>
        <v>0.60544664993445707</v>
      </c>
      <c r="J10">
        <f>TANH(STDEVA(I10:I20))</f>
        <v>4.2939816722072144E-2</v>
      </c>
      <c r="L10" t="s">
        <v>47</v>
      </c>
      <c r="M10" t="s">
        <v>14</v>
      </c>
      <c r="N10" t="s">
        <v>8</v>
      </c>
      <c r="O10" t="s">
        <v>23</v>
      </c>
      <c r="P10" t="s">
        <v>24</v>
      </c>
      <c r="Q10" t="s">
        <v>25</v>
      </c>
      <c r="R10" t="s">
        <v>353</v>
      </c>
      <c r="S10">
        <f>0.5*LN((1+R10)/(1-R10))</f>
        <v>0.91433328191986474</v>
      </c>
      <c r="T10">
        <f>TANH(STDEVA(S10:S20))</f>
        <v>3.3116111845745061E-2</v>
      </c>
    </row>
    <row r="11" spans="2:20" ht="15.75" thickBot="1" x14ac:dyDescent="0.3">
      <c r="B11" t="s">
        <v>23</v>
      </c>
      <c r="C11" t="s">
        <v>14</v>
      </c>
      <c r="D11" t="s">
        <v>8</v>
      </c>
      <c r="E11" t="s">
        <v>23</v>
      </c>
      <c r="F11" t="s">
        <v>24</v>
      </c>
      <c r="G11" t="s">
        <v>25</v>
      </c>
      <c r="H11" t="s">
        <v>343</v>
      </c>
      <c r="I11">
        <f t="shared" ref="I11:I65" si="0">0.5*LN((1+H11)/(1-H11))</f>
        <v>0.59095290380395804</v>
      </c>
      <c r="J11" s="4" t="s">
        <v>608</v>
      </c>
      <c r="L11" t="s">
        <v>23</v>
      </c>
      <c r="M11" t="s">
        <v>14</v>
      </c>
      <c r="N11" t="s">
        <v>8</v>
      </c>
      <c r="O11" t="s">
        <v>23</v>
      </c>
      <c r="P11" t="s">
        <v>24</v>
      </c>
      <c r="Q11" t="s">
        <v>25</v>
      </c>
      <c r="R11" t="s">
        <v>354</v>
      </c>
      <c r="S11">
        <f t="shared" ref="S11:S65" si="1">0.5*LN((1+R11)/(1-R11))</f>
        <v>0.88156014925654824</v>
      </c>
      <c r="T11" s="4" t="s">
        <v>608</v>
      </c>
    </row>
    <row r="12" spans="2:20" x14ac:dyDescent="0.25">
      <c r="B12" t="s">
        <v>41</v>
      </c>
      <c r="C12" t="s">
        <v>14</v>
      </c>
      <c r="D12" t="s">
        <v>8</v>
      </c>
      <c r="E12" t="s">
        <v>23</v>
      </c>
      <c r="F12" t="s">
        <v>24</v>
      </c>
      <c r="G12" t="s">
        <v>25</v>
      </c>
      <c r="H12" t="s">
        <v>344</v>
      </c>
      <c r="I12">
        <f t="shared" si="0"/>
        <v>0.55233861123471373</v>
      </c>
      <c r="J12">
        <f>TANH(AVERAGE(I10:I20))</f>
        <v>0.48566962244152551</v>
      </c>
      <c r="L12" t="s">
        <v>29</v>
      </c>
      <c r="M12" t="s">
        <v>14</v>
      </c>
      <c r="N12" t="s">
        <v>8</v>
      </c>
      <c r="O12" t="s">
        <v>23</v>
      </c>
      <c r="P12" t="s">
        <v>24</v>
      </c>
      <c r="Q12" t="s">
        <v>25</v>
      </c>
      <c r="R12" t="s">
        <v>355</v>
      </c>
      <c r="S12">
        <f t="shared" si="1"/>
        <v>0.85657869927084573</v>
      </c>
      <c r="T12">
        <f>TANH(AVERAGE(S10:S20))</f>
        <v>0.68616756093720732</v>
      </c>
    </row>
    <row r="13" spans="2:20" x14ac:dyDescent="0.25">
      <c r="B13" t="s">
        <v>31</v>
      </c>
      <c r="C13" t="s">
        <v>14</v>
      </c>
      <c r="D13" t="s">
        <v>8</v>
      </c>
      <c r="E13" t="s">
        <v>23</v>
      </c>
      <c r="F13" t="s">
        <v>24</v>
      </c>
      <c r="G13" t="s">
        <v>25</v>
      </c>
      <c r="H13" t="s">
        <v>345</v>
      </c>
      <c r="I13">
        <f t="shared" si="0"/>
        <v>0.54805865561914902</v>
      </c>
      <c r="L13" t="s">
        <v>31</v>
      </c>
      <c r="M13" t="s">
        <v>14</v>
      </c>
      <c r="N13" t="s">
        <v>8</v>
      </c>
      <c r="O13" t="s">
        <v>23</v>
      </c>
      <c r="P13" t="s">
        <v>24</v>
      </c>
      <c r="Q13" t="s">
        <v>25</v>
      </c>
      <c r="R13" t="s">
        <v>356</v>
      </c>
      <c r="S13">
        <f t="shared" si="1"/>
        <v>0.85469084735447165</v>
      </c>
    </row>
    <row r="14" spans="2:20" x14ac:dyDescent="0.25">
      <c r="B14" t="s">
        <v>29</v>
      </c>
      <c r="C14" t="s">
        <v>14</v>
      </c>
      <c r="D14" t="s">
        <v>8</v>
      </c>
      <c r="E14" t="s">
        <v>23</v>
      </c>
      <c r="F14" t="s">
        <v>24</v>
      </c>
      <c r="G14" t="s">
        <v>25</v>
      </c>
      <c r="H14" t="s">
        <v>346</v>
      </c>
      <c r="I14">
        <f t="shared" si="0"/>
        <v>0.5398909296084945</v>
      </c>
      <c r="L14" t="s">
        <v>43</v>
      </c>
      <c r="M14" t="s">
        <v>14</v>
      </c>
      <c r="N14" t="s">
        <v>8</v>
      </c>
      <c r="O14" t="s">
        <v>23</v>
      </c>
      <c r="P14" t="s">
        <v>24</v>
      </c>
      <c r="Q14" t="s">
        <v>25</v>
      </c>
      <c r="R14" t="s">
        <v>357</v>
      </c>
      <c r="S14">
        <f t="shared" si="1"/>
        <v>0.8294280004161585</v>
      </c>
    </row>
    <row r="15" spans="2:20" x14ac:dyDescent="0.25">
      <c r="B15" t="s">
        <v>33</v>
      </c>
      <c r="C15" t="s">
        <v>14</v>
      </c>
      <c r="D15" t="s">
        <v>8</v>
      </c>
      <c r="E15" t="s">
        <v>23</v>
      </c>
      <c r="F15" t="s">
        <v>24</v>
      </c>
      <c r="G15" t="s">
        <v>25</v>
      </c>
      <c r="H15" t="s">
        <v>347</v>
      </c>
      <c r="I15">
        <f t="shared" si="0"/>
        <v>0.53445244392797508</v>
      </c>
      <c r="L15" t="s">
        <v>39</v>
      </c>
      <c r="M15" t="s">
        <v>14</v>
      </c>
      <c r="N15" t="s">
        <v>8</v>
      </c>
      <c r="O15" t="s">
        <v>23</v>
      </c>
      <c r="P15" t="s">
        <v>24</v>
      </c>
      <c r="Q15" t="s">
        <v>25</v>
      </c>
      <c r="R15" t="s">
        <v>358</v>
      </c>
      <c r="S15">
        <f t="shared" si="1"/>
        <v>0.82909394929047942</v>
      </c>
    </row>
    <row r="16" spans="2:20" x14ac:dyDescent="0.25">
      <c r="B16" t="s">
        <v>39</v>
      </c>
      <c r="C16" t="s">
        <v>14</v>
      </c>
      <c r="D16" t="s">
        <v>8</v>
      </c>
      <c r="E16" t="s">
        <v>23</v>
      </c>
      <c r="F16" t="s">
        <v>24</v>
      </c>
      <c r="G16" t="s">
        <v>25</v>
      </c>
      <c r="H16" t="s">
        <v>348</v>
      </c>
      <c r="I16">
        <f t="shared" si="0"/>
        <v>0.51169952709875055</v>
      </c>
      <c r="L16" t="s">
        <v>33</v>
      </c>
      <c r="M16" t="s">
        <v>14</v>
      </c>
      <c r="N16" t="s">
        <v>8</v>
      </c>
      <c r="O16" t="s">
        <v>23</v>
      </c>
      <c r="P16" t="s">
        <v>24</v>
      </c>
      <c r="Q16" t="s">
        <v>25</v>
      </c>
      <c r="R16" t="s">
        <v>359</v>
      </c>
      <c r="S16">
        <f t="shared" si="1"/>
        <v>0.82213566353894796</v>
      </c>
    </row>
    <row r="17" spans="2:20" x14ac:dyDescent="0.25">
      <c r="B17" t="s">
        <v>37</v>
      </c>
      <c r="C17" t="s">
        <v>14</v>
      </c>
      <c r="D17" t="s">
        <v>8</v>
      </c>
      <c r="E17" t="s">
        <v>23</v>
      </c>
      <c r="F17" t="s">
        <v>24</v>
      </c>
      <c r="G17" t="s">
        <v>25</v>
      </c>
      <c r="H17" t="s">
        <v>349</v>
      </c>
      <c r="I17">
        <f t="shared" si="0"/>
        <v>0.50083128720625547</v>
      </c>
      <c r="L17" t="s">
        <v>37</v>
      </c>
      <c r="M17" t="s">
        <v>14</v>
      </c>
      <c r="N17" t="s">
        <v>8</v>
      </c>
      <c r="O17" t="s">
        <v>23</v>
      </c>
      <c r="P17" t="s">
        <v>24</v>
      </c>
      <c r="Q17" t="s">
        <v>25</v>
      </c>
      <c r="R17" t="s">
        <v>360</v>
      </c>
      <c r="S17">
        <f t="shared" si="1"/>
        <v>0.82158498730214535</v>
      </c>
    </row>
    <row r="18" spans="2:20" x14ac:dyDescent="0.25">
      <c r="B18" t="s">
        <v>45</v>
      </c>
      <c r="C18" t="s">
        <v>14</v>
      </c>
      <c r="D18" t="s">
        <v>8</v>
      </c>
      <c r="E18" t="s">
        <v>23</v>
      </c>
      <c r="F18" t="s">
        <v>24</v>
      </c>
      <c r="G18" t="s">
        <v>25</v>
      </c>
      <c r="H18" t="s">
        <v>350</v>
      </c>
      <c r="I18">
        <f t="shared" si="0"/>
        <v>0.49644240595362238</v>
      </c>
      <c r="L18" t="s">
        <v>35</v>
      </c>
      <c r="M18" t="s">
        <v>14</v>
      </c>
      <c r="N18" t="s">
        <v>8</v>
      </c>
      <c r="O18" t="s">
        <v>23</v>
      </c>
      <c r="P18" t="s">
        <v>24</v>
      </c>
      <c r="Q18" t="s">
        <v>25</v>
      </c>
      <c r="R18" t="s">
        <v>361</v>
      </c>
      <c r="S18">
        <f t="shared" si="1"/>
        <v>0.82037537054501442</v>
      </c>
    </row>
    <row r="19" spans="2:20" x14ac:dyDescent="0.25">
      <c r="B19" t="s">
        <v>35</v>
      </c>
      <c r="C19" t="s">
        <v>14</v>
      </c>
      <c r="D19" t="s">
        <v>8</v>
      </c>
      <c r="E19" t="s">
        <v>23</v>
      </c>
      <c r="F19" t="s">
        <v>24</v>
      </c>
      <c r="G19" t="s">
        <v>25</v>
      </c>
      <c r="H19" t="s">
        <v>351</v>
      </c>
      <c r="I19">
        <f t="shared" si="0"/>
        <v>0.48668015014040017</v>
      </c>
      <c r="L19" t="s">
        <v>41</v>
      </c>
      <c r="M19" t="s">
        <v>14</v>
      </c>
      <c r="N19" t="s">
        <v>8</v>
      </c>
      <c r="O19" t="s">
        <v>23</v>
      </c>
      <c r="P19" t="s">
        <v>24</v>
      </c>
      <c r="Q19" t="s">
        <v>25</v>
      </c>
      <c r="R19" t="s">
        <v>362</v>
      </c>
      <c r="S19">
        <f t="shared" si="1"/>
        <v>0.81197573456897387</v>
      </c>
    </row>
    <row r="20" spans="2:20" x14ac:dyDescent="0.25">
      <c r="B20" t="s">
        <v>43</v>
      </c>
      <c r="C20" t="s">
        <v>14</v>
      </c>
      <c r="D20" t="s">
        <v>8</v>
      </c>
      <c r="E20" t="s">
        <v>23</v>
      </c>
      <c r="F20" t="s">
        <v>24</v>
      </c>
      <c r="G20" t="s">
        <v>25</v>
      </c>
      <c r="H20" t="s">
        <v>352</v>
      </c>
      <c r="I20">
        <f t="shared" si="0"/>
        <v>0.46735924860611455</v>
      </c>
      <c r="L20" t="s">
        <v>45</v>
      </c>
      <c r="M20" t="s">
        <v>14</v>
      </c>
      <c r="N20" t="s">
        <v>8</v>
      </c>
      <c r="O20" t="s">
        <v>23</v>
      </c>
      <c r="P20" t="s">
        <v>24</v>
      </c>
      <c r="Q20" t="s">
        <v>25</v>
      </c>
      <c r="R20" t="s">
        <v>363</v>
      </c>
      <c r="S20">
        <f t="shared" si="1"/>
        <v>0.80569200733353308</v>
      </c>
    </row>
    <row r="22" spans="2:20" ht="15.75" thickBot="1" x14ac:dyDescent="0.3"/>
    <row r="23" spans="2:20" ht="15.75" thickBot="1" x14ac:dyDescent="0.3">
      <c r="B23" s="1" t="s">
        <v>1</v>
      </c>
      <c r="C23" s="2" t="s">
        <v>3</v>
      </c>
      <c r="D23" s="1" t="s">
        <v>2</v>
      </c>
      <c r="E23" s="1" t="s">
        <v>5</v>
      </c>
      <c r="F23" s="1" t="s">
        <v>0</v>
      </c>
      <c r="G23" s="1" t="s">
        <v>4</v>
      </c>
      <c r="H23" s="1" t="s">
        <v>19</v>
      </c>
      <c r="I23" s="3" t="s">
        <v>20</v>
      </c>
      <c r="J23" s="4" t="s">
        <v>21</v>
      </c>
      <c r="L23" s="1" t="s">
        <v>1</v>
      </c>
      <c r="M23" s="2" t="s">
        <v>3</v>
      </c>
      <c r="N23" s="1" t="s">
        <v>2</v>
      </c>
      <c r="O23" s="1" t="s">
        <v>5</v>
      </c>
      <c r="P23" s="1" t="s">
        <v>0</v>
      </c>
      <c r="Q23" s="1" t="s">
        <v>4</v>
      </c>
      <c r="R23" s="1" t="s">
        <v>19</v>
      </c>
      <c r="S23" s="3" t="s">
        <v>20</v>
      </c>
      <c r="T23" s="4" t="s">
        <v>21</v>
      </c>
    </row>
    <row r="24" spans="2:20" ht="15.75" thickBot="1" x14ac:dyDescent="0.3">
      <c r="B24" t="s">
        <v>23</v>
      </c>
      <c r="C24" t="s">
        <v>14</v>
      </c>
      <c r="D24" t="s">
        <v>8</v>
      </c>
      <c r="E24" t="s">
        <v>23</v>
      </c>
      <c r="F24" t="s">
        <v>24</v>
      </c>
      <c r="G24" t="s">
        <v>25</v>
      </c>
      <c r="H24" t="s">
        <v>364</v>
      </c>
      <c r="I24">
        <f t="shared" si="0"/>
        <v>0.59364567678074476</v>
      </c>
      <c r="J24">
        <f>TANH(STDEVA(I24:I29))</f>
        <v>6.5205316193689133E-2</v>
      </c>
      <c r="L24" t="s">
        <v>23</v>
      </c>
      <c r="M24" t="s">
        <v>16</v>
      </c>
      <c r="N24" t="s">
        <v>8</v>
      </c>
      <c r="O24" t="s">
        <v>23</v>
      </c>
      <c r="P24" t="s">
        <v>24</v>
      </c>
      <c r="Q24" t="s">
        <v>25</v>
      </c>
      <c r="R24" t="s">
        <v>370</v>
      </c>
      <c r="S24">
        <f t="shared" si="1"/>
        <v>0.89053451796803118</v>
      </c>
      <c r="T24">
        <f>TANH(STDEVA(S24:S29))</f>
        <v>5.4744739768603425E-2</v>
      </c>
    </row>
    <row r="25" spans="2:20" ht="15.75" thickBot="1" x14ac:dyDescent="0.3">
      <c r="B25" t="s">
        <v>23</v>
      </c>
      <c r="C25" t="s">
        <v>18</v>
      </c>
      <c r="D25" t="s">
        <v>8</v>
      </c>
      <c r="E25" t="s">
        <v>23</v>
      </c>
      <c r="F25" t="s">
        <v>24</v>
      </c>
      <c r="G25" t="s">
        <v>25</v>
      </c>
      <c r="H25" t="s">
        <v>365</v>
      </c>
      <c r="I25">
        <f t="shared" si="0"/>
        <v>0.57592619258654487</v>
      </c>
      <c r="J25" s="4" t="s">
        <v>608</v>
      </c>
      <c r="L25" t="s">
        <v>23</v>
      </c>
      <c r="M25" t="s">
        <v>18</v>
      </c>
      <c r="N25" t="s">
        <v>8</v>
      </c>
      <c r="O25" t="s">
        <v>23</v>
      </c>
      <c r="P25" t="s">
        <v>24</v>
      </c>
      <c r="Q25" t="s">
        <v>25</v>
      </c>
      <c r="R25" t="s">
        <v>371</v>
      </c>
      <c r="S25">
        <f t="shared" si="1"/>
        <v>0.88403167753468503</v>
      </c>
      <c r="T25" s="4" t="s">
        <v>608</v>
      </c>
    </row>
    <row r="26" spans="2:20" x14ac:dyDescent="0.25">
      <c r="B26" t="s">
        <v>23</v>
      </c>
      <c r="C26" t="s">
        <v>16</v>
      </c>
      <c r="D26" t="s">
        <v>8</v>
      </c>
      <c r="E26" t="s">
        <v>23</v>
      </c>
      <c r="F26" t="s">
        <v>24</v>
      </c>
      <c r="G26" t="s">
        <v>25</v>
      </c>
      <c r="H26" t="s">
        <v>366</v>
      </c>
      <c r="I26">
        <f t="shared" si="0"/>
        <v>0.52068231103810281</v>
      </c>
      <c r="J26">
        <f>TANH(AVERAGE(I24:I29))</f>
        <v>0.47287181404902218</v>
      </c>
      <c r="L26" t="s">
        <v>23</v>
      </c>
      <c r="M26" t="s">
        <v>14</v>
      </c>
      <c r="N26" t="s">
        <v>8</v>
      </c>
      <c r="O26" t="s">
        <v>23</v>
      </c>
      <c r="P26" t="s">
        <v>24</v>
      </c>
      <c r="Q26" t="s">
        <v>25</v>
      </c>
      <c r="R26" t="s">
        <v>372</v>
      </c>
      <c r="S26">
        <f t="shared" si="1"/>
        <v>0.882326066001068</v>
      </c>
      <c r="T26">
        <f>TANH(AVERAGE(S24:S29))</f>
        <v>0.68840281804360659</v>
      </c>
    </row>
    <row r="27" spans="2:20" x14ac:dyDescent="0.25">
      <c r="B27" t="s">
        <v>23</v>
      </c>
      <c r="C27" t="s">
        <v>17</v>
      </c>
      <c r="D27" t="s">
        <v>8</v>
      </c>
      <c r="E27" t="s">
        <v>23</v>
      </c>
      <c r="F27" t="s">
        <v>24</v>
      </c>
      <c r="G27" t="s">
        <v>25</v>
      </c>
      <c r="H27" t="s">
        <v>367</v>
      </c>
      <c r="I27">
        <f t="shared" si="0"/>
        <v>0.49687894077187239</v>
      </c>
      <c r="L27" t="s">
        <v>23</v>
      </c>
      <c r="M27" t="s">
        <v>15</v>
      </c>
      <c r="N27" t="s">
        <v>8</v>
      </c>
      <c r="O27" t="s">
        <v>23</v>
      </c>
      <c r="P27" t="s">
        <v>24</v>
      </c>
      <c r="Q27" t="s">
        <v>25</v>
      </c>
      <c r="R27" t="s">
        <v>373</v>
      </c>
      <c r="S27">
        <f t="shared" si="1"/>
        <v>0.86126196930939047</v>
      </c>
    </row>
    <row r="28" spans="2:20" x14ac:dyDescent="0.25">
      <c r="B28" t="s">
        <v>23</v>
      </c>
      <c r="C28" t="s">
        <v>7</v>
      </c>
      <c r="D28" t="s">
        <v>8</v>
      </c>
      <c r="E28" t="s">
        <v>23</v>
      </c>
      <c r="F28" t="s">
        <v>24</v>
      </c>
      <c r="G28" t="s">
        <v>25</v>
      </c>
      <c r="H28" t="s">
        <v>368</v>
      </c>
      <c r="I28">
        <f t="shared" si="0"/>
        <v>0.47948516330152186</v>
      </c>
      <c r="L28" t="s">
        <v>23</v>
      </c>
      <c r="M28" t="s">
        <v>17</v>
      </c>
      <c r="N28" t="s">
        <v>8</v>
      </c>
      <c r="O28" t="s">
        <v>23</v>
      </c>
      <c r="P28" t="s">
        <v>24</v>
      </c>
      <c r="Q28" t="s">
        <v>25</v>
      </c>
      <c r="R28" t="s">
        <v>374</v>
      </c>
      <c r="S28">
        <f t="shared" si="1"/>
        <v>0.78418713820857144</v>
      </c>
    </row>
    <row r="29" spans="2:20" x14ac:dyDescent="0.25">
      <c r="B29" t="s">
        <v>23</v>
      </c>
      <c r="C29" t="s">
        <v>15</v>
      </c>
      <c r="D29" t="s">
        <v>8</v>
      </c>
      <c r="E29" t="s">
        <v>23</v>
      </c>
      <c r="F29" t="s">
        <v>24</v>
      </c>
      <c r="G29" t="s">
        <v>25</v>
      </c>
      <c r="H29" t="s">
        <v>369</v>
      </c>
      <c r="I29">
        <f t="shared" si="0"/>
        <v>0.41595861417756186</v>
      </c>
      <c r="L29" t="s">
        <v>23</v>
      </c>
      <c r="M29" t="s">
        <v>7</v>
      </c>
      <c r="N29" t="s">
        <v>8</v>
      </c>
      <c r="O29" t="s">
        <v>23</v>
      </c>
      <c r="P29" t="s">
        <v>24</v>
      </c>
      <c r="Q29" t="s">
        <v>25</v>
      </c>
      <c r="R29" t="s">
        <v>375</v>
      </c>
      <c r="S29">
        <f t="shared" si="1"/>
        <v>0.76713966937374622</v>
      </c>
    </row>
    <row r="31" spans="2:20" ht="15.75" thickBot="1" x14ac:dyDescent="0.3"/>
    <row r="32" spans="2:20" ht="15.75" thickBot="1" x14ac:dyDescent="0.3">
      <c r="B32" s="1" t="s">
        <v>1</v>
      </c>
      <c r="C32" s="1" t="s">
        <v>3</v>
      </c>
      <c r="D32" s="2" t="s">
        <v>2</v>
      </c>
      <c r="E32" s="1" t="s">
        <v>5</v>
      </c>
      <c r="F32" s="1" t="s">
        <v>0</v>
      </c>
      <c r="G32" s="1" t="s">
        <v>4</v>
      </c>
      <c r="H32" s="1" t="s">
        <v>19</v>
      </c>
      <c r="I32" s="3" t="s">
        <v>20</v>
      </c>
      <c r="J32" s="4" t="s">
        <v>21</v>
      </c>
      <c r="L32" s="1" t="s">
        <v>1</v>
      </c>
      <c r="M32" s="1" t="s">
        <v>3</v>
      </c>
      <c r="N32" s="2" t="s">
        <v>2</v>
      </c>
      <c r="O32" s="1" t="s">
        <v>5</v>
      </c>
      <c r="P32" s="1" t="s">
        <v>0</v>
      </c>
      <c r="Q32" s="1" t="s">
        <v>4</v>
      </c>
      <c r="R32" s="1" t="s">
        <v>19</v>
      </c>
      <c r="S32" s="3" t="s">
        <v>20</v>
      </c>
      <c r="T32" s="4" t="s">
        <v>21</v>
      </c>
    </row>
    <row r="33" spans="2:20" ht="15.75" thickBot="1" x14ac:dyDescent="0.3">
      <c r="B33" t="s">
        <v>23</v>
      </c>
      <c r="C33" t="s">
        <v>14</v>
      </c>
      <c r="D33" t="s">
        <v>9</v>
      </c>
      <c r="E33" t="s">
        <v>23</v>
      </c>
      <c r="F33" t="s">
        <v>24</v>
      </c>
      <c r="G33" t="s">
        <v>25</v>
      </c>
      <c r="H33" t="s">
        <v>376</v>
      </c>
      <c r="I33">
        <f t="shared" si="0"/>
        <v>0.64279756178733483</v>
      </c>
      <c r="J33">
        <f>TANH(STDEVA(I33:I39))</f>
        <v>0.4428869913082939</v>
      </c>
      <c r="L33" t="s">
        <v>23</v>
      </c>
      <c r="M33" t="s">
        <v>14</v>
      </c>
      <c r="N33" t="s">
        <v>13</v>
      </c>
      <c r="O33" t="s">
        <v>23</v>
      </c>
      <c r="P33" t="s">
        <v>24</v>
      </c>
      <c r="Q33" t="s">
        <v>25</v>
      </c>
      <c r="R33" t="s">
        <v>383</v>
      </c>
      <c r="S33">
        <f t="shared" si="1"/>
        <v>0.88832756243627486</v>
      </c>
      <c r="T33">
        <f>TANH(STDEVA(S33:S39))</f>
        <v>5.4433347286712494E-3</v>
      </c>
    </row>
    <row r="34" spans="2:20" ht="15.75" thickBot="1" x14ac:dyDescent="0.3">
      <c r="B34" t="s">
        <v>23</v>
      </c>
      <c r="C34" t="s">
        <v>14</v>
      </c>
      <c r="D34" t="s">
        <v>6</v>
      </c>
      <c r="E34" t="s">
        <v>23</v>
      </c>
      <c r="F34" t="s">
        <v>24</v>
      </c>
      <c r="G34" t="s">
        <v>25</v>
      </c>
      <c r="H34" t="s">
        <v>377</v>
      </c>
      <c r="I34">
        <f t="shared" si="0"/>
        <v>0.61055700478895691</v>
      </c>
      <c r="J34" s="4" t="s">
        <v>608</v>
      </c>
      <c r="L34" t="s">
        <v>23</v>
      </c>
      <c r="M34" t="s">
        <v>14</v>
      </c>
      <c r="N34" t="s">
        <v>6</v>
      </c>
      <c r="O34" t="s">
        <v>23</v>
      </c>
      <c r="P34" t="s">
        <v>24</v>
      </c>
      <c r="Q34" t="s">
        <v>25</v>
      </c>
      <c r="R34" t="s">
        <v>384</v>
      </c>
      <c r="S34">
        <f t="shared" si="1"/>
        <v>0.88589526640073413</v>
      </c>
      <c r="T34" s="4" t="s">
        <v>608</v>
      </c>
    </row>
    <row r="35" spans="2:20" x14ac:dyDescent="0.25">
      <c r="B35" t="s">
        <v>23</v>
      </c>
      <c r="C35" t="s">
        <v>14</v>
      </c>
      <c r="D35" t="s">
        <v>12</v>
      </c>
      <c r="E35" t="s">
        <v>23</v>
      </c>
      <c r="F35" t="s">
        <v>24</v>
      </c>
      <c r="G35" t="s">
        <v>25</v>
      </c>
      <c r="H35" t="s">
        <v>378</v>
      </c>
      <c r="I35">
        <f t="shared" si="0"/>
        <v>0.60930289130340887</v>
      </c>
      <c r="J35">
        <f>TANH(AVERAGE(I33:I39))</f>
        <v>0.4017793407950126</v>
      </c>
      <c r="L35" t="s">
        <v>23</v>
      </c>
      <c r="M35" t="s">
        <v>14</v>
      </c>
      <c r="N35" t="s">
        <v>12</v>
      </c>
      <c r="O35" t="s">
        <v>23</v>
      </c>
      <c r="P35" t="s">
        <v>24</v>
      </c>
      <c r="Q35" t="s">
        <v>25</v>
      </c>
      <c r="R35" t="s">
        <v>385</v>
      </c>
      <c r="S35">
        <f t="shared" si="1"/>
        <v>0.88560694424644248</v>
      </c>
      <c r="T35">
        <f>TANH(AVERAGE(S33:S39))</f>
        <v>0.70750629165593215</v>
      </c>
    </row>
    <row r="36" spans="2:20" x14ac:dyDescent="0.25">
      <c r="B36" t="s">
        <v>23</v>
      </c>
      <c r="C36" t="s">
        <v>14</v>
      </c>
      <c r="D36" t="s">
        <v>10</v>
      </c>
      <c r="E36" t="s">
        <v>23</v>
      </c>
      <c r="F36" t="s">
        <v>24</v>
      </c>
      <c r="G36" t="s">
        <v>25</v>
      </c>
      <c r="H36" t="s">
        <v>379</v>
      </c>
      <c r="I36">
        <f t="shared" si="0"/>
        <v>0.59467586051056398</v>
      </c>
      <c r="L36" t="s">
        <v>23</v>
      </c>
      <c r="M36" t="s">
        <v>14</v>
      </c>
      <c r="N36" t="s">
        <v>8</v>
      </c>
      <c r="O36" t="s">
        <v>23</v>
      </c>
      <c r="P36" t="s">
        <v>24</v>
      </c>
      <c r="Q36" t="s">
        <v>25</v>
      </c>
      <c r="R36" t="s">
        <v>386</v>
      </c>
      <c r="S36">
        <f t="shared" si="1"/>
        <v>0.88327477935990162</v>
      </c>
    </row>
    <row r="37" spans="2:20" x14ac:dyDescent="0.25">
      <c r="B37" t="s">
        <v>23</v>
      </c>
      <c r="C37" t="s">
        <v>14</v>
      </c>
      <c r="D37" t="s">
        <v>8</v>
      </c>
      <c r="E37" t="s">
        <v>23</v>
      </c>
      <c r="F37" t="s">
        <v>24</v>
      </c>
      <c r="G37" t="s">
        <v>25</v>
      </c>
      <c r="H37" t="s">
        <v>380</v>
      </c>
      <c r="I37">
        <f t="shared" si="0"/>
        <v>0.59021761429922781</v>
      </c>
      <c r="L37" t="s">
        <v>23</v>
      </c>
      <c r="M37" t="s">
        <v>14</v>
      </c>
      <c r="N37" t="s">
        <v>9</v>
      </c>
      <c r="O37" t="s">
        <v>23</v>
      </c>
      <c r="P37" t="s">
        <v>24</v>
      </c>
      <c r="Q37" t="s">
        <v>25</v>
      </c>
      <c r="R37" t="s">
        <v>387</v>
      </c>
      <c r="S37">
        <f t="shared" si="1"/>
        <v>0.88215613758839739</v>
      </c>
    </row>
    <row r="38" spans="2:20" x14ac:dyDescent="0.25">
      <c r="B38" t="s">
        <v>23</v>
      </c>
      <c r="C38" t="s">
        <v>14</v>
      </c>
      <c r="D38" t="s">
        <v>13</v>
      </c>
      <c r="E38" t="s">
        <v>23</v>
      </c>
      <c r="F38" t="s">
        <v>24</v>
      </c>
      <c r="G38" t="s">
        <v>25</v>
      </c>
      <c r="H38" t="s">
        <v>381</v>
      </c>
      <c r="I38">
        <f t="shared" si="0"/>
        <v>0.58524252609727656</v>
      </c>
      <c r="L38" t="s">
        <v>23</v>
      </c>
      <c r="M38" t="s">
        <v>14</v>
      </c>
      <c r="N38" t="s">
        <v>10</v>
      </c>
      <c r="O38" t="s">
        <v>23</v>
      </c>
      <c r="P38" t="s">
        <v>24</v>
      </c>
      <c r="Q38" t="s">
        <v>25</v>
      </c>
      <c r="R38" t="s">
        <v>388</v>
      </c>
      <c r="S38">
        <f t="shared" si="1"/>
        <v>0.87714686975464384</v>
      </c>
    </row>
    <row r="39" spans="2:20" x14ac:dyDescent="0.25">
      <c r="B39" t="s">
        <v>23</v>
      </c>
      <c r="C39" t="s">
        <v>14</v>
      </c>
      <c r="D39" t="s">
        <v>11</v>
      </c>
      <c r="E39" t="s">
        <v>23</v>
      </c>
      <c r="F39" t="s">
        <v>24</v>
      </c>
      <c r="G39" t="s">
        <v>25</v>
      </c>
      <c r="H39" t="s">
        <v>382</v>
      </c>
      <c r="I39">
        <f t="shared" si="0"/>
        <v>-0.65241051087955881</v>
      </c>
      <c r="L39" t="s">
        <v>23</v>
      </c>
      <c r="M39" t="s">
        <v>14</v>
      </c>
      <c r="N39" t="s">
        <v>11</v>
      </c>
      <c r="O39" t="s">
        <v>23</v>
      </c>
      <c r="P39" t="s">
        <v>24</v>
      </c>
      <c r="Q39" t="s">
        <v>25</v>
      </c>
      <c r="R39" t="s">
        <v>389</v>
      </c>
      <c r="S39">
        <f t="shared" si="1"/>
        <v>0.8728038589898871</v>
      </c>
    </row>
    <row r="41" spans="2:20" ht="15.75" thickBot="1" x14ac:dyDescent="0.3"/>
    <row r="42" spans="2:20" ht="15.75" thickBot="1" x14ac:dyDescent="0.3">
      <c r="B42" s="1" t="s">
        <v>1</v>
      </c>
      <c r="C42" s="1" t="s">
        <v>3</v>
      </c>
      <c r="D42" s="1" t="s">
        <v>2</v>
      </c>
      <c r="E42" s="2" t="s">
        <v>5</v>
      </c>
      <c r="F42" s="1" t="s">
        <v>0</v>
      </c>
      <c r="G42" s="1" t="s">
        <v>4</v>
      </c>
      <c r="H42" s="1" t="s">
        <v>19</v>
      </c>
      <c r="I42" s="3" t="s">
        <v>20</v>
      </c>
      <c r="J42" s="4" t="s">
        <v>21</v>
      </c>
      <c r="L42" s="1" t="s">
        <v>1</v>
      </c>
      <c r="M42" s="1" t="s">
        <v>3</v>
      </c>
      <c r="N42" s="1" t="s">
        <v>2</v>
      </c>
      <c r="O42" s="2" t="s">
        <v>5</v>
      </c>
      <c r="P42" s="1" t="s">
        <v>0</v>
      </c>
      <c r="Q42" s="1" t="s">
        <v>4</v>
      </c>
      <c r="R42" s="1" t="s">
        <v>19</v>
      </c>
      <c r="S42" s="3" t="s">
        <v>20</v>
      </c>
      <c r="T42" s="4" t="s">
        <v>21</v>
      </c>
    </row>
    <row r="43" spans="2:20" ht="15.75" thickBot="1" x14ac:dyDescent="0.3">
      <c r="B43" t="s">
        <v>23</v>
      </c>
      <c r="C43" t="s">
        <v>14</v>
      </c>
      <c r="D43" t="s">
        <v>8</v>
      </c>
      <c r="E43" t="s">
        <v>31</v>
      </c>
      <c r="F43" t="s">
        <v>24</v>
      </c>
      <c r="G43" t="s">
        <v>25</v>
      </c>
      <c r="H43" t="s">
        <v>390</v>
      </c>
      <c r="I43">
        <f t="shared" si="0"/>
        <v>0.67135424871287419</v>
      </c>
      <c r="J43">
        <f>TANH(STDEVA(I43:I52))</f>
        <v>2.9352480960573468E-2</v>
      </c>
      <c r="L43" t="s">
        <v>23</v>
      </c>
      <c r="M43" t="s">
        <v>14</v>
      </c>
      <c r="N43" t="s">
        <v>8</v>
      </c>
      <c r="O43" t="s">
        <v>31</v>
      </c>
      <c r="P43" t="s">
        <v>24</v>
      </c>
      <c r="Q43" t="s">
        <v>25</v>
      </c>
      <c r="R43" t="s">
        <v>400</v>
      </c>
      <c r="S43">
        <f t="shared" si="1"/>
        <v>0.91477663511496898</v>
      </c>
      <c r="T43">
        <f>TANH(STDEVA(S43:S52))</f>
        <v>9.362975014618094E-3</v>
      </c>
    </row>
    <row r="44" spans="2:20" ht="15.75" thickBot="1" x14ac:dyDescent="0.3">
      <c r="B44" t="s">
        <v>23</v>
      </c>
      <c r="C44" t="s">
        <v>14</v>
      </c>
      <c r="D44" t="s">
        <v>8</v>
      </c>
      <c r="E44" t="s">
        <v>90</v>
      </c>
      <c r="F44" t="s">
        <v>24</v>
      </c>
      <c r="G44" t="s">
        <v>25</v>
      </c>
      <c r="H44" t="s">
        <v>391</v>
      </c>
      <c r="I44">
        <f t="shared" si="0"/>
        <v>0.67125700357469442</v>
      </c>
      <c r="J44" s="4" t="s">
        <v>608</v>
      </c>
      <c r="L44" t="s">
        <v>23</v>
      </c>
      <c r="M44" t="s">
        <v>14</v>
      </c>
      <c r="N44" t="s">
        <v>8</v>
      </c>
      <c r="O44" t="s">
        <v>88</v>
      </c>
      <c r="P44" t="s">
        <v>24</v>
      </c>
      <c r="Q44" t="s">
        <v>25</v>
      </c>
      <c r="R44" t="s">
        <v>401</v>
      </c>
      <c r="S44">
        <f t="shared" si="1"/>
        <v>0.90234999791988812</v>
      </c>
      <c r="T44" s="4" t="s">
        <v>608</v>
      </c>
    </row>
    <row r="45" spans="2:20" x14ac:dyDescent="0.25">
      <c r="B45" t="s">
        <v>23</v>
      </c>
      <c r="C45" t="s">
        <v>14</v>
      </c>
      <c r="D45" t="s">
        <v>8</v>
      </c>
      <c r="E45" t="s">
        <v>88</v>
      </c>
      <c r="F45" t="s">
        <v>24</v>
      </c>
      <c r="G45" t="s">
        <v>25</v>
      </c>
      <c r="H45" t="s">
        <v>392</v>
      </c>
      <c r="I45">
        <f t="shared" si="0"/>
        <v>0.67113182076818934</v>
      </c>
      <c r="J45">
        <f>TANH(AVERAGE(I43:I52))</f>
        <v>0.57269552328692996</v>
      </c>
      <c r="L45" t="s">
        <v>23</v>
      </c>
      <c r="M45" t="s">
        <v>14</v>
      </c>
      <c r="N45" t="s">
        <v>8</v>
      </c>
      <c r="O45" t="s">
        <v>90</v>
      </c>
      <c r="P45" t="s">
        <v>24</v>
      </c>
      <c r="Q45" t="s">
        <v>25</v>
      </c>
      <c r="R45" t="s">
        <v>402</v>
      </c>
      <c r="S45">
        <f t="shared" si="1"/>
        <v>0.89488795404505739</v>
      </c>
      <c r="T45">
        <f>TANH(AVERAGE(S43:S52))</f>
        <v>0.71271197793314101</v>
      </c>
    </row>
    <row r="46" spans="2:20" x14ac:dyDescent="0.25">
      <c r="B46" t="s">
        <v>23</v>
      </c>
      <c r="C46" t="s">
        <v>14</v>
      </c>
      <c r="D46" t="s">
        <v>8</v>
      </c>
      <c r="E46" t="s">
        <v>92</v>
      </c>
      <c r="F46" t="s">
        <v>24</v>
      </c>
      <c r="G46" t="s">
        <v>25</v>
      </c>
      <c r="H46" t="s">
        <v>393</v>
      </c>
      <c r="I46">
        <f t="shared" si="0"/>
        <v>0.66899354732922844</v>
      </c>
      <c r="L46" t="s">
        <v>23</v>
      </c>
      <c r="M46" t="s">
        <v>14</v>
      </c>
      <c r="N46" t="s">
        <v>8</v>
      </c>
      <c r="O46" t="s">
        <v>92</v>
      </c>
      <c r="P46" t="s">
        <v>24</v>
      </c>
      <c r="Q46" t="s">
        <v>25</v>
      </c>
      <c r="R46" t="s">
        <v>403</v>
      </c>
      <c r="S46">
        <f t="shared" si="1"/>
        <v>0.89163909847874723</v>
      </c>
    </row>
    <row r="47" spans="2:20" x14ac:dyDescent="0.25">
      <c r="B47" t="s">
        <v>23</v>
      </c>
      <c r="C47" t="s">
        <v>14</v>
      </c>
      <c r="D47" t="s">
        <v>8</v>
      </c>
      <c r="E47" t="s">
        <v>94</v>
      </c>
      <c r="F47" t="s">
        <v>24</v>
      </c>
      <c r="G47" t="s">
        <v>25</v>
      </c>
      <c r="H47" t="s">
        <v>394</v>
      </c>
      <c r="I47">
        <f t="shared" si="0"/>
        <v>0.6651898963095646</v>
      </c>
      <c r="L47" t="s">
        <v>23</v>
      </c>
      <c r="M47" t="s">
        <v>14</v>
      </c>
      <c r="N47" t="s">
        <v>8</v>
      </c>
      <c r="O47" t="s">
        <v>47</v>
      </c>
      <c r="P47" t="s">
        <v>24</v>
      </c>
      <c r="Q47" t="s">
        <v>25</v>
      </c>
      <c r="R47" t="s">
        <v>404</v>
      </c>
      <c r="S47">
        <f t="shared" si="1"/>
        <v>0.88866596273251108</v>
      </c>
    </row>
    <row r="48" spans="2:20" x14ac:dyDescent="0.25">
      <c r="B48" t="s">
        <v>23</v>
      </c>
      <c r="C48" t="s">
        <v>14</v>
      </c>
      <c r="D48" t="s">
        <v>8</v>
      </c>
      <c r="E48" t="s">
        <v>47</v>
      </c>
      <c r="F48" t="s">
        <v>24</v>
      </c>
      <c r="G48" t="s">
        <v>25</v>
      </c>
      <c r="H48" t="s">
        <v>395</v>
      </c>
      <c r="I48">
        <f t="shared" si="0"/>
        <v>0.66262969159739316</v>
      </c>
      <c r="L48" t="s">
        <v>23</v>
      </c>
      <c r="M48" t="s">
        <v>14</v>
      </c>
      <c r="N48" t="s">
        <v>8</v>
      </c>
      <c r="O48" t="s">
        <v>99</v>
      </c>
      <c r="P48" t="s">
        <v>24</v>
      </c>
      <c r="Q48" t="s">
        <v>25</v>
      </c>
      <c r="R48" t="s">
        <v>405</v>
      </c>
      <c r="S48">
        <f t="shared" si="1"/>
        <v>0.88838694748907254</v>
      </c>
    </row>
    <row r="49" spans="2:20" x14ac:dyDescent="0.25">
      <c r="B49" t="s">
        <v>23</v>
      </c>
      <c r="C49" t="s">
        <v>14</v>
      </c>
      <c r="D49" t="s">
        <v>8</v>
      </c>
      <c r="E49" t="s">
        <v>101</v>
      </c>
      <c r="F49" t="s">
        <v>24</v>
      </c>
      <c r="G49" t="s">
        <v>25</v>
      </c>
      <c r="H49" t="s">
        <v>396</v>
      </c>
      <c r="I49">
        <f t="shared" si="0"/>
        <v>0.65627305404260816</v>
      </c>
      <c r="L49" t="s">
        <v>23</v>
      </c>
      <c r="M49" t="s">
        <v>14</v>
      </c>
      <c r="N49" t="s">
        <v>8</v>
      </c>
      <c r="O49" t="s">
        <v>101</v>
      </c>
      <c r="P49" t="s">
        <v>24</v>
      </c>
      <c r="Q49" t="s">
        <v>25</v>
      </c>
      <c r="R49" t="s">
        <v>406</v>
      </c>
      <c r="S49">
        <f t="shared" si="1"/>
        <v>0.88791150266944396</v>
      </c>
    </row>
    <row r="50" spans="2:20" x14ac:dyDescent="0.25">
      <c r="B50" t="s">
        <v>23</v>
      </c>
      <c r="C50" t="s">
        <v>14</v>
      </c>
      <c r="D50" t="s">
        <v>8</v>
      </c>
      <c r="E50" t="s">
        <v>99</v>
      </c>
      <c r="F50" t="s">
        <v>24</v>
      </c>
      <c r="G50" t="s">
        <v>25</v>
      </c>
      <c r="H50" t="s">
        <v>397</v>
      </c>
      <c r="I50">
        <f t="shared" si="0"/>
        <v>0.6450173132080792</v>
      </c>
      <c r="L50" t="s">
        <v>23</v>
      </c>
      <c r="M50" t="s">
        <v>14</v>
      </c>
      <c r="N50" t="s">
        <v>8</v>
      </c>
      <c r="O50" t="s">
        <v>94</v>
      </c>
      <c r="P50" t="s">
        <v>24</v>
      </c>
      <c r="Q50" t="s">
        <v>25</v>
      </c>
      <c r="R50" t="s">
        <v>407</v>
      </c>
      <c r="S50">
        <f t="shared" si="1"/>
        <v>0.88769314196005333</v>
      </c>
    </row>
    <row r="51" spans="2:20" x14ac:dyDescent="0.25">
      <c r="B51" t="s">
        <v>23</v>
      </c>
      <c r="C51" t="s">
        <v>14</v>
      </c>
      <c r="D51" t="s">
        <v>8</v>
      </c>
      <c r="E51" t="s">
        <v>96</v>
      </c>
      <c r="F51" t="s">
        <v>24</v>
      </c>
      <c r="G51" t="s">
        <v>25</v>
      </c>
      <c r="H51" t="s">
        <v>398</v>
      </c>
      <c r="I51">
        <f t="shared" si="0"/>
        <v>0.62345517563614139</v>
      </c>
      <c r="L51" t="s">
        <v>23</v>
      </c>
      <c r="M51" t="s">
        <v>14</v>
      </c>
      <c r="N51" t="s">
        <v>8</v>
      </c>
      <c r="O51" t="s">
        <v>96</v>
      </c>
      <c r="P51" t="s">
        <v>24</v>
      </c>
      <c r="Q51" t="s">
        <v>25</v>
      </c>
      <c r="R51" t="s">
        <v>408</v>
      </c>
      <c r="S51">
        <f t="shared" si="1"/>
        <v>0.88717539385953592</v>
      </c>
    </row>
    <row r="52" spans="2:20" x14ac:dyDescent="0.25">
      <c r="B52" t="s">
        <v>23</v>
      </c>
      <c r="C52" t="s">
        <v>14</v>
      </c>
      <c r="D52" t="s">
        <v>8</v>
      </c>
      <c r="E52" t="s">
        <v>23</v>
      </c>
      <c r="F52" t="s">
        <v>24</v>
      </c>
      <c r="G52" t="s">
        <v>25</v>
      </c>
      <c r="H52" t="s">
        <v>399</v>
      </c>
      <c r="I52">
        <f t="shared" si="0"/>
        <v>0.57994575201308085</v>
      </c>
      <c r="L52" t="s">
        <v>23</v>
      </c>
      <c r="M52" t="s">
        <v>14</v>
      </c>
      <c r="N52" t="s">
        <v>8</v>
      </c>
      <c r="O52" t="s">
        <v>23</v>
      </c>
      <c r="P52" t="s">
        <v>24</v>
      </c>
      <c r="Q52" t="s">
        <v>25</v>
      </c>
      <c r="R52" t="s">
        <v>409</v>
      </c>
      <c r="S52">
        <f t="shared" si="1"/>
        <v>0.88325372309730577</v>
      </c>
    </row>
    <row r="54" spans="2:20" ht="15.75" thickBot="1" x14ac:dyDescent="0.3"/>
    <row r="55" spans="2:20" ht="15.75" thickBot="1" x14ac:dyDescent="0.3">
      <c r="B55" s="1" t="s">
        <v>1</v>
      </c>
      <c r="C55" s="1" t="s">
        <v>3</v>
      </c>
      <c r="D55" s="1" t="s">
        <v>2</v>
      </c>
      <c r="E55" s="1" t="s">
        <v>5</v>
      </c>
      <c r="F55" s="2" t="s">
        <v>0</v>
      </c>
      <c r="G55" s="1" t="s">
        <v>4</v>
      </c>
      <c r="H55" s="1" t="s">
        <v>19</v>
      </c>
      <c r="I55" s="3" t="s">
        <v>20</v>
      </c>
      <c r="J55" s="4" t="s">
        <v>21</v>
      </c>
      <c r="L55" s="1" t="s">
        <v>1</v>
      </c>
      <c r="M55" s="1" t="s">
        <v>3</v>
      </c>
      <c r="N55" s="1" t="s">
        <v>2</v>
      </c>
      <c r="O55" s="1" t="s">
        <v>5</v>
      </c>
      <c r="P55" s="2" t="s">
        <v>0</v>
      </c>
      <c r="Q55" s="1" t="s">
        <v>4</v>
      </c>
      <c r="R55" s="1" t="s">
        <v>19</v>
      </c>
      <c r="S55" s="3" t="s">
        <v>20</v>
      </c>
      <c r="T55" s="4" t="s">
        <v>21</v>
      </c>
    </row>
    <row r="56" spans="2:20" ht="15.75" thickBot="1" x14ac:dyDescent="0.3">
      <c r="B56" t="s">
        <v>23</v>
      </c>
      <c r="C56" t="s">
        <v>14</v>
      </c>
      <c r="D56" t="s">
        <v>8</v>
      </c>
      <c r="E56" t="s">
        <v>23</v>
      </c>
      <c r="F56" t="s">
        <v>113</v>
      </c>
      <c r="G56" t="s">
        <v>25</v>
      </c>
      <c r="H56" t="s">
        <v>410</v>
      </c>
      <c r="I56">
        <f t="shared" si="0"/>
        <v>0.67444867514568474</v>
      </c>
      <c r="J56">
        <f>TANH(STDEVA(I56:I57))</f>
        <v>5.5356801171675386E-2</v>
      </c>
      <c r="L56" t="s">
        <v>23</v>
      </c>
      <c r="M56" t="s">
        <v>14</v>
      </c>
      <c r="N56" t="s">
        <v>8</v>
      </c>
      <c r="O56" t="s">
        <v>23</v>
      </c>
      <c r="P56" t="s">
        <v>24</v>
      </c>
      <c r="Q56" t="s">
        <v>25</v>
      </c>
      <c r="R56" t="s">
        <v>412</v>
      </c>
      <c r="S56">
        <f t="shared" si="1"/>
        <v>0.88360755167111626</v>
      </c>
      <c r="T56">
        <f>TANH(STDEVA(S56:S57))</f>
        <v>9.9030424284226471E-3</v>
      </c>
    </row>
    <row r="57" spans="2:20" ht="15.75" thickBot="1" x14ac:dyDescent="0.3">
      <c r="B57" t="s">
        <v>23</v>
      </c>
      <c r="C57" t="s">
        <v>14</v>
      </c>
      <c r="D57" t="s">
        <v>8</v>
      </c>
      <c r="E57" t="s">
        <v>23</v>
      </c>
      <c r="F57" t="s">
        <v>24</v>
      </c>
      <c r="G57" t="s">
        <v>25</v>
      </c>
      <c r="H57" t="s">
        <v>411</v>
      </c>
      <c r="I57">
        <f t="shared" si="0"/>
        <v>0.5960822225638428</v>
      </c>
      <c r="J57" s="4" t="s">
        <v>608</v>
      </c>
      <c r="L57" t="s">
        <v>23</v>
      </c>
      <c r="M57" t="s">
        <v>14</v>
      </c>
      <c r="N57" t="s">
        <v>8</v>
      </c>
      <c r="O57" t="s">
        <v>23</v>
      </c>
      <c r="P57" t="s">
        <v>113</v>
      </c>
      <c r="Q57" t="s">
        <v>25</v>
      </c>
      <c r="R57" t="s">
        <v>413</v>
      </c>
      <c r="S57">
        <f t="shared" si="1"/>
        <v>0.86960207690797664</v>
      </c>
      <c r="T57" s="4" t="s">
        <v>608</v>
      </c>
    </row>
    <row r="58" spans="2:20" x14ac:dyDescent="0.25">
      <c r="J58">
        <f>TANH(AVERAGE(I56:I57))</f>
        <v>0.56166723059940382</v>
      </c>
      <c r="T58">
        <f>TANH(AVERAGE(S56:S57))</f>
        <v>0.70471434558885371</v>
      </c>
    </row>
    <row r="60" spans="2:20" ht="15.75" thickBot="1" x14ac:dyDescent="0.3"/>
    <row r="61" spans="2:20" ht="15.75" thickBot="1" x14ac:dyDescent="0.3">
      <c r="B61" s="1" t="s">
        <v>1</v>
      </c>
      <c r="C61" s="1" t="s">
        <v>3</v>
      </c>
      <c r="D61" s="1" t="s">
        <v>2</v>
      </c>
      <c r="E61" s="1" t="s">
        <v>5</v>
      </c>
      <c r="F61" s="1" t="s">
        <v>0</v>
      </c>
      <c r="G61" s="2" t="s">
        <v>4</v>
      </c>
      <c r="H61" s="1" t="s">
        <v>19</v>
      </c>
      <c r="I61" s="3" t="s">
        <v>20</v>
      </c>
      <c r="J61" s="4" t="s">
        <v>21</v>
      </c>
      <c r="L61" s="1" t="s">
        <v>1</v>
      </c>
      <c r="M61" s="1" t="s">
        <v>3</v>
      </c>
      <c r="N61" s="1" t="s">
        <v>2</v>
      </c>
      <c r="O61" s="1" t="s">
        <v>5</v>
      </c>
      <c r="P61" s="1" t="s">
        <v>0</v>
      </c>
      <c r="Q61" s="2" t="s">
        <v>4</v>
      </c>
      <c r="R61" s="1" t="s">
        <v>19</v>
      </c>
      <c r="S61" s="3" t="s">
        <v>20</v>
      </c>
      <c r="T61" s="4" t="s">
        <v>21</v>
      </c>
    </row>
    <row r="62" spans="2:20" ht="15.75" thickBot="1" x14ac:dyDescent="0.3">
      <c r="B62" t="s">
        <v>23</v>
      </c>
      <c r="C62" t="s">
        <v>14</v>
      </c>
      <c r="D62" t="s">
        <v>8</v>
      </c>
      <c r="E62" t="s">
        <v>23</v>
      </c>
      <c r="F62" t="s">
        <v>24</v>
      </c>
      <c r="G62" t="s">
        <v>118</v>
      </c>
      <c r="H62" t="s">
        <v>414</v>
      </c>
      <c r="I62">
        <f t="shared" si="0"/>
        <v>0.61178260066137913</v>
      </c>
      <c r="J62">
        <f>TANH(STDEVA(I62:I65))</f>
        <v>4.1659089558546289E-2</v>
      </c>
      <c r="L62" t="s">
        <v>23</v>
      </c>
      <c r="M62" t="s">
        <v>14</v>
      </c>
      <c r="N62" t="s">
        <v>8</v>
      </c>
      <c r="O62" t="s">
        <v>23</v>
      </c>
      <c r="P62" t="s">
        <v>24</v>
      </c>
      <c r="Q62" t="s">
        <v>123</v>
      </c>
      <c r="R62" t="s">
        <v>418</v>
      </c>
      <c r="S62">
        <f t="shared" si="1"/>
        <v>0.88482182554273003</v>
      </c>
      <c r="T62">
        <f>TANH(STDEVA(S62:S65))</f>
        <v>1.1590638650482697E-3</v>
      </c>
    </row>
    <row r="63" spans="2:20" ht="15.75" thickBot="1" x14ac:dyDescent="0.3">
      <c r="B63" t="s">
        <v>23</v>
      </c>
      <c r="C63" t="s">
        <v>14</v>
      </c>
      <c r="D63" t="s">
        <v>8</v>
      </c>
      <c r="E63" t="s">
        <v>23</v>
      </c>
      <c r="F63" t="s">
        <v>24</v>
      </c>
      <c r="G63" t="s">
        <v>25</v>
      </c>
      <c r="H63" t="s">
        <v>415</v>
      </c>
      <c r="I63">
        <f t="shared" si="0"/>
        <v>0.58687506418444269</v>
      </c>
      <c r="J63" s="4" t="s">
        <v>608</v>
      </c>
      <c r="L63" t="s">
        <v>23</v>
      </c>
      <c r="M63" t="s">
        <v>14</v>
      </c>
      <c r="N63" t="s">
        <v>8</v>
      </c>
      <c r="O63" t="s">
        <v>23</v>
      </c>
      <c r="P63" t="s">
        <v>24</v>
      </c>
      <c r="Q63" t="s">
        <v>121</v>
      </c>
      <c r="R63" t="s">
        <v>419</v>
      </c>
      <c r="S63">
        <f t="shared" si="1"/>
        <v>0.88274856103601629</v>
      </c>
      <c r="T63" s="4" t="s">
        <v>608</v>
      </c>
    </row>
    <row r="64" spans="2:20" x14ac:dyDescent="0.25">
      <c r="B64" t="s">
        <v>23</v>
      </c>
      <c r="C64" t="s">
        <v>14</v>
      </c>
      <c r="D64" t="s">
        <v>8</v>
      </c>
      <c r="E64" t="s">
        <v>23</v>
      </c>
      <c r="F64" t="s">
        <v>24</v>
      </c>
      <c r="G64" t="s">
        <v>121</v>
      </c>
      <c r="H64" t="s">
        <v>416</v>
      </c>
      <c r="I64">
        <f t="shared" si="0"/>
        <v>0.55251676778803793</v>
      </c>
      <c r="J64">
        <f>TANH(AVERAGE(I62:I65))</f>
        <v>0.51299810058596063</v>
      </c>
      <c r="L64" t="s">
        <v>23</v>
      </c>
      <c r="M64" t="s">
        <v>14</v>
      </c>
      <c r="N64" t="s">
        <v>8</v>
      </c>
      <c r="O64" t="s">
        <v>23</v>
      </c>
      <c r="P64" t="s">
        <v>24</v>
      </c>
      <c r="Q64" t="s">
        <v>25</v>
      </c>
      <c r="R64" t="s">
        <v>420</v>
      </c>
      <c r="S64">
        <f t="shared" si="1"/>
        <v>0.88260020825119856</v>
      </c>
      <c r="T64">
        <f>TANH(AVERAGE(S62:S65))</f>
        <v>0.70797371320339897</v>
      </c>
    </row>
    <row r="65" spans="2:19" x14ac:dyDescent="0.25">
      <c r="B65" t="s">
        <v>23</v>
      </c>
      <c r="C65" t="s">
        <v>14</v>
      </c>
      <c r="D65" t="s">
        <v>8</v>
      </c>
      <c r="E65" t="s">
        <v>23</v>
      </c>
      <c r="F65" t="s">
        <v>24</v>
      </c>
      <c r="G65" t="s">
        <v>123</v>
      </c>
      <c r="H65" t="s">
        <v>417</v>
      </c>
      <c r="I65">
        <f t="shared" si="0"/>
        <v>0.51598643753111784</v>
      </c>
      <c r="L65" t="s">
        <v>23</v>
      </c>
      <c r="M65" t="s">
        <v>14</v>
      </c>
      <c r="N65" t="s">
        <v>8</v>
      </c>
      <c r="O65" t="s">
        <v>23</v>
      </c>
      <c r="P65" t="s">
        <v>24</v>
      </c>
      <c r="Q65" t="s">
        <v>118</v>
      </c>
      <c r="R65" t="s">
        <v>421</v>
      </c>
      <c r="S65">
        <f t="shared" si="1"/>
        <v>0.8822677298530246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235D6-A631-4E39-9897-7FD20878CBF8}">
  <dimension ref="B5:T74"/>
  <sheetViews>
    <sheetView zoomScale="85" zoomScaleNormal="85" workbookViewId="0">
      <selection activeCell="U29" sqref="U29"/>
    </sheetView>
  </sheetViews>
  <sheetFormatPr baseColWidth="10" defaultRowHeight="15" x14ac:dyDescent="0.25"/>
  <cols>
    <col min="2" max="2" width="7.28515625" bestFit="1" customWidth="1"/>
    <col min="3" max="3" width="13" bestFit="1" customWidth="1"/>
    <col min="4" max="4" width="12.28515625" bestFit="1" customWidth="1"/>
    <col min="5" max="5" width="8.28515625" bestFit="1" customWidth="1"/>
    <col min="6" max="6" width="10.28515625" bestFit="1" customWidth="1"/>
    <col min="7" max="7" width="13.5703125" bestFit="1" customWidth="1"/>
    <col min="8" max="8" width="10.5703125" bestFit="1" customWidth="1"/>
    <col min="9" max="9" width="10.5703125" customWidth="1"/>
    <col min="10" max="10" width="12" bestFit="1" customWidth="1"/>
    <col min="12" max="12" width="7.28515625" bestFit="1" customWidth="1"/>
    <col min="13" max="13" width="13" bestFit="1" customWidth="1"/>
    <col min="14" max="14" width="12.28515625" bestFit="1" customWidth="1"/>
    <col min="15" max="15" width="8.28515625" bestFit="1" customWidth="1"/>
    <col min="16" max="16" width="10.28515625" bestFit="1" customWidth="1"/>
    <col min="17" max="17" width="13.5703125" bestFit="1" customWidth="1"/>
    <col min="18" max="18" width="10.5703125" bestFit="1" customWidth="1"/>
    <col min="19" max="19" width="10.5703125" customWidth="1"/>
    <col min="20" max="20" width="12" bestFit="1" customWidth="1"/>
  </cols>
  <sheetData>
    <row r="5" spans="2:20" x14ac:dyDescent="0.25">
      <c r="B5" s="1" t="s">
        <v>1</v>
      </c>
      <c r="C5" s="1" t="s">
        <v>3</v>
      </c>
      <c r="D5" s="1" t="s">
        <v>2</v>
      </c>
      <c r="E5" s="1" t="s">
        <v>5</v>
      </c>
      <c r="F5" s="1" t="s">
        <v>0</v>
      </c>
      <c r="G5" s="1" t="s">
        <v>4</v>
      </c>
      <c r="H5" s="1" t="s">
        <v>19</v>
      </c>
      <c r="L5" s="1" t="s">
        <v>1</v>
      </c>
      <c r="M5" s="1" t="s">
        <v>3</v>
      </c>
      <c r="N5" s="1" t="s">
        <v>2</v>
      </c>
      <c r="O5" s="1" t="s">
        <v>5</v>
      </c>
      <c r="P5" s="1" t="s">
        <v>0</v>
      </c>
      <c r="Q5" s="1" t="s">
        <v>4</v>
      </c>
      <c r="R5" s="1" t="s">
        <v>19</v>
      </c>
    </row>
    <row r="6" spans="2:20" x14ac:dyDescent="0.25">
      <c r="B6" t="s">
        <v>23</v>
      </c>
      <c r="C6" t="s">
        <v>14</v>
      </c>
      <c r="D6" t="s">
        <v>8</v>
      </c>
      <c r="E6" t="s">
        <v>23</v>
      </c>
      <c r="F6" t="s">
        <v>24</v>
      </c>
      <c r="G6" t="s">
        <v>25</v>
      </c>
      <c r="H6" t="s">
        <v>422</v>
      </c>
      <c r="L6" t="s">
        <v>23</v>
      </c>
      <c r="M6" t="s">
        <v>14</v>
      </c>
      <c r="N6" t="s">
        <v>8</v>
      </c>
      <c r="O6" t="s">
        <v>23</v>
      </c>
      <c r="P6" t="s">
        <v>24</v>
      </c>
      <c r="Q6" t="s">
        <v>25</v>
      </c>
      <c r="R6" t="s">
        <v>423</v>
      </c>
    </row>
    <row r="8" spans="2:20" ht="15.75" thickBot="1" x14ac:dyDescent="0.3"/>
    <row r="9" spans="2:20" ht="15.75" thickBot="1" x14ac:dyDescent="0.3">
      <c r="B9" s="2" t="s">
        <v>1</v>
      </c>
      <c r="C9" s="1" t="s">
        <v>3</v>
      </c>
      <c r="D9" s="1" t="s">
        <v>2</v>
      </c>
      <c r="E9" s="1" t="s">
        <v>5</v>
      </c>
      <c r="F9" s="1" t="s">
        <v>0</v>
      </c>
      <c r="G9" s="1" t="s">
        <v>4</v>
      </c>
      <c r="H9" s="1" t="s">
        <v>19</v>
      </c>
      <c r="I9" s="3" t="s">
        <v>20</v>
      </c>
      <c r="J9" s="4" t="s">
        <v>21</v>
      </c>
      <c r="L9" s="2" t="s">
        <v>1</v>
      </c>
      <c r="M9" s="1" t="s">
        <v>3</v>
      </c>
      <c r="N9" s="1" t="s">
        <v>2</v>
      </c>
      <c r="O9" s="1" t="s">
        <v>5</v>
      </c>
      <c r="P9" s="1" t="s">
        <v>0</v>
      </c>
      <c r="Q9" s="1" t="s">
        <v>4</v>
      </c>
      <c r="R9" s="1" t="s">
        <v>19</v>
      </c>
      <c r="S9" s="3" t="s">
        <v>20</v>
      </c>
      <c r="T9" s="4" t="s">
        <v>21</v>
      </c>
    </row>
    <row r="10" spans="2:20" ht="15.75" thickBot="1" x14ac:dyDescent="0.3">
      <c r="B10" t="s">
        <v>41</v>
      </c>
      <c r="C10" t="s">
        <v>14</v>
      </c>
      <c r="D10" t="s">
        <v>8</v>
      </c>
      <c r="E10" t="s">
        <v>23</v>
      </c>
      <c r="F10" t="s">
        <v>24</v>
      </c>
      <c r="G10" t="s">
        <v>25</v>
      </c>
      <c r="H10" t="s">
        <v>424</v>
      </c>
      <c r="I10">
        <f>0.5*LN((1+H10)/(1-H10))</f>
        <v>0.60408361253669995</v>
      </c>
      <c r="J10">
        <f>TANH(STDEVA(I10:I20))</f>
        <v>2.1330901687713496E-3</v>
      </c>
      <c r="L10" t="s">
        <v>23</v>
      </c>
      <c r="M10" t="s">
        <v>14</v>
      </c>
      <c r="N10" t="s">
        <v>8</v>
      </c>
      <c r="O10" t="s">
        <v>23</v>
      </c>
      <c r="P10" t="s">
        <v>24</v>
      </c>
      <c r="Q10" t="s">
        <v>25</v>
      </c>
      <c r="R10" t="s">
        <v>435</v>
      </c>
      <c r="S10">
        <f>0.5*LN((1+R10)/(1-R10))</f>
        <v>0.65215141016902822</v>
      </c>
      <c r="T10">
        <f>TANH(STDEVA(S10:S20))</f>
        <v>1.9428139518081221E-2</v>
      </c>
    </row>
    <row r="11" spans="2:20" ht="15.75" thickBot="1" x14ac:dyDescent="0.3">
      <c r="B11" t="s">
        <v>45</v>
      </c>
      <c r="C11" t="s">
        <v>14</v>
      </c>
      <c r="D11" t="s">
        <v>8</v>
      </c>
      <c r="E11" t="s">
        <v>23</v>
      </c>
      <c r="F11" t="s">
        <v>24</v>
      </c>
      <c r="G11" t="s">
        <v>25</v>
      </c>
      <c r="H11" t="s">
        <v>425</v>
      </c>
      <c r="I11">
        <f t="shared" ref="I11:I74" si="0">0.5*LN((1+H11)/(1-H11))</f>
        <v>0.60396519340402932</v>
      </c>
      <c r="J11" s="4" t="s">
        <v>608</v>
      </c>
      <c r="L11" t="s">
        <v>47</v>
      </c>
      <c r="M11" t="s">
        <v>14</v>
      </c>
      <c r="N11" t="s">
        <v>8</v>
      </c>
      <c r="O11" t="s">
        <v>23</v>
      </c>
      <c r="P11" t="s">
        <v>24</v>
      </c>
      <c r="Q11" t="s">
        <v>25</v>
      </c>
      <c r="R11" t="s">
        <v>436</v>
      </c>
      <c r="S11">
        <f t="shared" ref="S11:S74" si="1">0.5*LN((1+R11)/(1-R11))</f>
        <v>0.63676294604088346</v>
      </c>
      <c r="T11" s="4" t="s">
        <v>608</v>
      </c>
    </row>
    <row r="12" spans="2:20" x14ac:dyDescent="0.25">
      <c r="B12" t="s">
        <v>43</v>
      </c>
      <c r="C12" t="s">
        <v>14</v>
      </c>
      <c r="D12" t="s">
        <v>8</v>
      </c>
      <c r="E12" t="s">
        <v>23</v>
      </c>
      <c r="F12" t="s">
        <v>24</v>
      </c>
      <c r="G12" t="s">
        <v>25</v>
      </c>
      <c r="H12" t="s">
        <v>426</v>
      </c>
      <c r="I12">
        <f t="shared" si="0"/>
        <v>0.60348179391285817</v>
      </c>
      <c r="J12">
        <f>TANH(AVERAGE(I10:I20))</f>
        <v>0.53809056123695953</v>
      </c>
      <c r="L12" t="s">
        <v>31</v>
      </c>
      <c r="M12" t="s">
        <v>14</v>
      </c>
      <c r="N12" t="s">
        <v>8</v>
      </c>
      <c r="O12" t="s">
        <v>23</v>
      </c>
      <c r="P12" t="s">
        <v>24</v>
      </c>
      <c r="Q12" t="s">
        <v>25</v>
      </c>
      <c r="R12" t="s">
        <v>437</v>
      </c>
      <c r="S12">
        <f t="shared" si="1"/>
        <v>0.61325635728348571</v>
      </c>
      <c r="T12">
        <f>TANH(AVERAGE(S10:S20))</f>
        <v>0.54279706437208108</v>
      </c>
    </row>
    <row r="13" spans="2:20" x14ac:dyDescent="0.25">
      <c r="B13" t="s">
        <v>35</v>
      </c>
      <c r="C13" t="s">
        <v>14</v>
      </c>
      <c r="D13" t="s">
        <v>8</v>
      </c>
      <c r="E13" t="s">
        <v>23</v>
      </c>
      <c r="F13" t="s">
        <v>24</v>
      </c>
      <c r="G13" t="s">
        <v>25</v>
      </c>
      <c r="H13" t="s">
        <v>427</v>
      </c>
      <c r="I13">
        <f t="shared" si="0"/>
        <v>0.60317179469034032</v>
      </c>
      <c r="L13" t="s">
        <v>33</v>
      </c>
      <c r="M13" t="s">
        <v>14</v>
      </c>
      <c r="N13" t="s">
        <v>8</v>
      </c>
      <c r="O13" t="s">
        <v>23</v>
      </c>
      <c r="P13" t="s">
        <v>24</v>
      </c>
      <c r="Q13" t="s">
        <v>25</v>
      </c>
      <c r="R13" t="s">
        <v>438</v>
      </c>
      <c r="S13">
        <f t="shared" si="1"/>
        <v>0.60928774506805228</v>
      </c>
    </row>
    <row r="14" spans="2:20" x14ac:dyDescent="0.25">
      <c r="B14" t="s">
        <v>37</v>
      </c>
      <c r="C14" t="s">
        <v>14</v>
      </c>
      <c r="D14" t="s">
        <v>8</v>
      </c>
      <c r="E14" t="s">
        <v>23</v>
      </c>
      <c r="F14" t="s">
        <v>24</v>
      </c>
      <c r="G14" t="s">
        <v>25</v>
      </c>
      <c r="H14" t="s">
        <v>428</v>
      </c>
      <c r="I14">
        <f t="shared" si="0"/>
        <v>0.60192832647907446</v>
      </c>
      <c r="L14" t="s">
        <v>39</v>
      </c>
      <c r="M14" t="s">
        <v>14</v>
      </c>
      <c r="N14" t="s">
        <v>8</v>
      </c>
      <c r="O14" t="s">
        <v>23</v>
      </c>
      <c r="P14" t="s">
        <v>24</v>
      </c>
      <c r="Q14" t="s">
        <v>25</v>
      </c>
      <c r="R14" t="s">
        <v>439</v>
      </c>
      <c r="S14">
        <f t="shared" si="1"/>
        <v>0.60185248148670212</v>
      </c>
    </row>
    <row r="15" spans="2:20" x14ac:dyDescent="0.25">
      <c r="B15" t="s">
        <v>33</v>
      </c>
      <c r="C15" t="s">
        <v>14</v>
      </c>
      <c r="D15" t="s">
        <v>8</v>
      </c>
      <c r="E15" t="s">
        <v>23</v>
      </c>
      <c r="F15" t="s">
        <v>24</v>
      </c>
      <c r="G15" t="s">
        <v>25</v>
      </c>
      <c r="H15" t="s">
        <v>429</v>
      </c>
      <c r="I15">
        <f t="shared" si="0"/>
        <v>0.60134577730292127</v>
      </c>
      <c r="L15" t="s">
        <v>43</v>
      </c>
      <c r="M15" t="s">
        <v>14</v>
      </c>
      <c r="N15" t="s">
        <v>8</v>
      </c>
      <c r="O15" t="s">
        <v>23</v>
      </c>
      <c r="P15" t="s">
        <v>24</v>
      </c>
      <c r="Q15" t="s">
        <v>25</v>
      </c>
      <c r="R15" t="s">
        <v>440</v>
      </c>
      <c r="S15">
        <f t="shared" si="1"/>
        <v>0.60072654707393536</v>
      </c>
    </row>
    <row r="16" spans="2:20" x14ac:dyDescent="0.25">
      <c r="B16" t="s">
        <v>39</v>
      </c>
      <c r="C16" t="s">
        <v>14</v>
      </c>
      <c r="D16" t="s">
        <v>8</v>
      </c>
      <c r="E16" t="s">
        <v>23</v>
      </c>
      <c r="F16" t="s">
        <v>24</v>
      </c>
      <c r="G16" t="s">
        <v>25</v>
      </c>
      <c r="H16" t="s">
        <v>430</v>
      </c>
      <c r="I16">
        <f t="shared" si="0"/>
        <v>0.60131678608834582</v>
      </c>
      <c r="L16" t="s">
        <v>29</v>
      </c>
      <c r="M16" t="s">
        <v>14</v>
      </c>
      <c r="N16" t="s">
        <v>8</v>
      </c>
      <c r="O16" t="s">
        <v>23</v>
      </c>
      <c r="P16" t="s">
        <v>24</v>
      </c>
      <c r="Q16" t="s">
        <v>25</v>
      </c>
      <c r="R16" t="s">
        <v>441</v>
      </c>
      <c r="S16">
        <f t="shared" si="1"/>
        <v>0.60042441157604531</v>
      </c>
    </row>
    <row r="17" spans="2:20" x14ac:dyDescent="0.25">
      <c r="B17" t="s">
        <v>29</v>
      </c>
      <c r="C17" t="s">
        <v>14</v>
      </c>
      <c r="D17" t="s">
        <v>8</v>
      </c>
      <c r="E17" t="s">
        <v>23</v>
      </c>
      <c r="F17" t="s">
        <v>24</v>
      </c>
      <c r="G17" t="s">
        <v>25</v>
      </c>
      <c r="H17" t="s">
        <v>431</v>
      </c>
      <c r="I17">
        <f t="shared" si="0"/>
        <v>0.60076788283597082</v>
      </c>
      <c r="L17" t="s">
        <v>35</v>
      </c>
      <c r="M17" t="s">
        <v>14</v>
      </c>
      <c r="N17" t="s">
        <v>8</v>
      </c>
      <c r="O17" t="s">
        <v>23</v>
      </c>
      <c r="P17" t="s">
        <v>24</v>
      </c>
      <c r="Q17" t="s">
        <v>25</v>
      </c>
      <c r="R17" t="s">
        <v>442</v>
      </c>
      <c r="S17">
        <f t="shared" si="1"/>
        <v>0.59469137113921733</v>
      </c>
    </row>
    <row r="18" spans="2:20" x14ac:dyDescent="0.25">
      <c r="B18" t="s">
        <v>23</v>
      </c>
      <c r="C18" t="s">
        <v>14</v>
      </c>
      <c r="D18" t="s">
        <v>8</v>
      </c>
      <c r="E18" t="s">
        <v>23</v>
      </c>
      <c r="F18" t="s">
        <v>24</v>
      </c>
      <c r="G18" t="s">
        <v>25</v>
      </c>
      <c r="H18" t="s">
        <v>432</v>
      </c>
      <c r="I18">
        <f t="shared" si="0"/>
        <v>0.59961787563836721</v>
      </c>
      <c r="L18" t="s">
        <v>45</v>
      </c>
      <c r="M18" t="s">
        <v>14</v>
      </c>
      <c r="N18" t="s">
        <v>8</v>
      </c>
      <c r="O18" t="s">
        <v>23</v>
      </c>
      <c r="P18" t="s">
        <v>24</v>
      </c>
      <c r="Q18" t="s">
        <v>25</v>
      </c>
      <c r="R18" t="s">
        <v>443</v>
      </c>
      <c r="S18">
        <f t="shared" si="1"/>
        <v>0.5943663443648205</v>
      </c>
    </row>
    <row r="19" spans="2:20" x14ac:dyDescent="0.25">
      <c r="B19" t="s">
        <v>31</v>
      </c>
      <c r="C19" t="s">
        <v>14</v>
      </c>
      <c r="D19" t="s">
        <v>8</v>
      </c>
      <c r="E19" t="s">
        <v>23</v>
      </c>
      <c r="F19" t="s">
        <v>24</v>
      </c>
      <c r="G19" t="s">
        <v>25</v>
      </c>
      <c r="H19" t="s">
        <v>433</v>
      </c>
      <c r="I19">
        <f t="shared" si="0"/>
        <v>0.59844971454100271</v>
      </c>
      <c r="L19" t="s">
        <v>41</v>
      </c>
      <c r="M19" t="s">
        <v>14</v>
      </c>
      <c r="N19" t="s">
        <v>8</v>
      </c>
      <c r="O19" t="s">
        <v>23</v>
      </c>
      <c r="P19" t="s">
        <v>24</v>
      </c>
      <c r="Q19" t="s">
        <v>25</v>
      </c>
      <c r="R19" t="s">
        <v>444</v>
      </c>
      <c r="S19">
        <f t="shared" si="1"/>
        <v>0.5930647114150609</v>
      </c>
    </row>
    <row r="20" spans="2:20" x14ac:dyDescent="0.25">
      <c r="B20" t="s">
        <v>47</v>
      </c>
      <c r="C20" t="s">
        <v>14</v>
      </c>
      <c r="D20" t="s">
        <v>8</v>
      </c>
      <c r="E20" t="s">
        <v>23</v>
      </c>
      <c r="F20" t="s">
        <v>24</v>
      </c>
      <c r="G20" t="s">
        <v>25</v>
      </c>
      <c r="H20" t="s">
        <v>434</v>
      </c>
      <c r="I20">
        <f t="shared" si="0"/>
        <v>0.5979762266686639</v>
      </c>
      <c r="L20" t="s">
        <v>37</v>
      </c>
      <c r="M20" t="s">
        <v>14</v>
      </c>
      <c r="N20" t="s">
        <v>8</v>
      </c>
      <c r="O20" t="s">
        <v>23</v>
      </c>
      <c r="P20" t="s">
        <v>24</v>
      </c>
      <c r="Q20" t="s">
        <v>25</v>
      </c>
      <c r="R20" t="s">
        <v>445</v>
      </c>
      <c r="S20">
        <f t="shared" si="1"/>
        <v>0.59265301354343758</v>
      </c>
    </row>
    <row r="22" spans="2:20" ht="15.75" thickBot="1" x14ac:dyDescent="0.3"/>
    <row r="23" spans="2:20" ht="15.75" thickBot="1" x14ac:dyDescent="0.3">
      <c r="B23" s="1" t="s">
        <v>1</v>
      </c>
      <c r="C23" s="2" t="s">
        <v>3</v>
      </c>
      <c r="D23" s="1" t="s">
        <v>2</v>
      </c>
      <c r="E23" s="1" t="s">
        <v>5</v>
      </c>
      <c r="F23" s="1" t="s">
        <v>0</v>
      </c>
      <c r="G23" s="1" t="s">
        <v>4</v>
      </c>
      <c r="H23" s="1" t="s">
        <v>19</v>
      </c>
      <c r="I23" s="3" t="s">
        <v>20</v>
      </c>
      <c r="J23" s="4" t="s">
        <v>21</v>
      </c>
      <c r="L23" s="1" t="s">
        <v>1</v>
      </c>
      <c r="M23" s="2" t="s">
        <v>3</v>
      </c>
      <c r="N23" s="1" t="s">
        <v>2</v>
      </c>
      <c r="O23" s="1" t="s">
        <v>5</v>
      </c>
      <c r="P23" s="1" t="s">
        <v>0</v>
      </c>
      <c r="Q23" s="1" t="s">
        <v>4</v>
      </c>
      <c r="R23" s="1" t="s">
        <v>19</v>
      </c>
      <c r="S23" s="3" t="s">
        <v>20</v>
      </c>
      <c r="T23" s="4" t="s">
        <v>21</v>
      </c>
    </row>
    <row r="24" spans="2:20" ht="15.75" thickBot="1" x14ac:dyDescent="0.3">
      <c r="B24" t="s">
        <v>23</v>
      </c>
      <c r="C24" t="s">
        <v>16</v>
      </c>
      <c r="D24" t="s">
        <v>8</v>
      </c>
      <c r="E24" t="s">
        <v>23</v>
      </c>
      <c r="F24" t="s">
        <v>24</v>
      </c>
      <c r="G24" t="s">
        <v>25</v>
      </c>
      <c r="H24" t="s">
        <v>446</v>
      </c>
      <c r="I24">
        <f t="shared" si="0"/>
        <v>0.60027121577306441</v>
      </c>
      <c r="J24">
        <f>TANH(STDEVA(I24:I29))</f>
        <v>7.5577392920544537E-2</v>
      </c>
      <c r="L24" t="s">
        <v>23</v>
      </c>
      <c r="M24" t="s">
        <v>14</v>
      </c>
      <c r="N24" t="s">
        <v>8</v>
      </c>
      <c r="O24" t="s">
        <v>23</v>
      </c>
      <c r="P24" t="s">
        <v>24</v>
      </c>
      <c r="Q24" t="s">
        <v>25</v>
      </c>
      <c r="R24" t="s">
        <v>452</v>
      </c>
      <c r="S24">
        <f t="shared" si="1"/>
        <v>0.651354246277565</v>
      </c>
      <c r="T24">
        <f>TANH(STDEVA(S24:S29))</f>
        <v>0.1306538141294519</v>
      </c>
    </row>
    <row r="25" spans="2:20" ht="15.75" thickBot="1" x14ac:dyDescent="0.3">
      <c r="B25" t="s">
        <v>23</v>
      </c>
      <c r="C25" t="s">
        <v>14</v>
      </c>
      <c r="D25" t="s">
        <v>8</v>
      </c>
      <c r="E25" t="s">
        <v>23</v>
      </c>
      <c r="F25" t="s">
        <v>24</v>
      </c>
      <c r="G25" t="s">
        <v>25</v>
      </c>
      <c r="H25" t="s">
        <v>447</v>
      </c>
      <c r="I25">
        <f t="shared" si="0"/>
        <v>0.59959503466314834</v>
      </c>
      <c r="J25" s="4" t="s">
        <v>608</v>
      </c>
      <c r="L25" t="s">
        <v>23</v>
      </c>
      <c r="M25" t="s">
        <v>18</v>
      </c>
      <c r="N25" t="s">
        <v>8</v>
      </c>
      <c r="O25" t="s">
        <v>23</v>
      </c>
      <c r="P25" t="s">
        <v>24</v>
      </c>
      <c r="Q25" t="s">
        <v>25</v>
      </c>
      <c r="R25" t="s">
        <v>453</v>
      </c>
      <c r="S25">
        <f t="shared" si="1"/>
        <v>0.65041300098521504</v>
      </c>
      <c r="T25" s="4" t="s">
        <v>608</v>
      </c>
    </row>
    <row r="26" spans="2:20" x14ac:dyDescent="0.25">
      <c r="B26" t="s">
        <v>23</v>
      </c>
      <c r="C26" t="s">
        <v>18</v>
      </c>
      <c r="D26" t="s">
        <v>8</v>
      </c>
      <c r="E26" t="s">
        <v>23</v>
      </c>
      <c r="F26" t="s">
        <v>24</v>
      </c>
      <c r="G26" t="s">
        <v>25</v>
      </c>
      <c r="H26" t="s">
        <v>448</v>
      </c>
      <c r="I26">
        <f t="shared" si="0"/>
        <v>0.59884497904344347</v>
      </c>
      <c r="J26">
        <f>TANH(AVERAGE(I24:I29))</f>
        <v>0.48572974828553839</v>
      </c>
      <c r="L26" t="s">
        <v>23</v>
      </c>
      <c r="M26" t="s">
        <v>16</v>
      </c>
      <c r="N26" t="s">
        <v>8</v>
      </c>
      <c r="O26" t="s">
        <v>23</v>
      </c>
      <c r="P26" t="s">
        <v>24</v>
      </c>
      <c r="Q26" t="s">
        <v>25</v>
      </c>
      <c r="R26" t="s">
        <v>454</v>
      </c>
      <c r="S26">
        <f t="shared" si="1"/>
        <v>0.64231442828177443</v>
      </c>
      <c r="T26">
        <f>TANH(AVERAGE(S24:S29))</f>
        <v>0.48406579152563645</v>
      </c>
    </row>
    <row r="27" spans="2:20" x14ac:dyDescent="0.25">
      <c r="B27" t="s">
        <v>23</v>
      </c>
      <c r="C27" t="s">
        <v>7</v>
      </c>
      <c r="D27" t="s">
        <v>8</v>
      </c>
      <c r="E27" t="s">
        <v>23</v>
      </c>
      <c r="F27" t="s">
        <v>24</v>
      </c>
      <c r="G27" t="s">
        <v>25</v>
      </c>
      <c r="H27" t="s">
        <v>449</v>
      </c>
      <c r="I27">
        <f t="shared" si="0"/>
        <v>0.46321555626964828</v>
      </c>
      <c r="L27" t="s">
        <v>23</v>
      </c>
      <c r="M27" t="s">
        <v>15</v>
      </c>
      <c r="N27" t="s">
        <v>8</v>
      </c>
      <c r="O27" t="s">
        <v>23</v>
      </c>
      <c r="P27" t="s">
        <v>24</v>
      </c>
      <c r="Q27" t="s">
        <v>25</v>
      </c>
      <c r="R27" t="s">
        <v>455</v>
      </c>
      <c r="S27">
        <f t="shared" si="1"/>
        <v>0.4191181727114961</v>
      </c>
    </row>
    <row r="28" spans="2:20" x14ac:dyDescent="0.25">
      <c r="B28" t="s">
        <v>23</v>
      </c>
      <c r="C28" t="s">
        <v>17</v>
      </c>
      <c r="D28" t="s">
        <v>8</v>
      </c>
      <c r="E28" t="s">
        <v>23</v>
      </c>
      <c r="F28" t="s">
        <v>24</v>
      </c>
      <c r="G28" t="s">
        <v>25</v>
      </c>
      <c r="H28" t="s">
        <v>450</v>
      </c>
      <c r="I28">
        <f t="shared" si="0"/>
        <v>0.46141312878888902</v>
      </c>
      <c r="L28" t="s">
        <v>23</v>
      </c>
      <c r="M28" t="s">
        <v>17</v>
      </c>
      <c r="N28" t="s">
        <v>8</v>
      </c>
      <c r="O28" t="s">
        <v>23</v>
      </c>
      <c r="P28" t="s">
        <v>24</v>
      </c>
      <c r="Q28" t="s">
        <v>25</v>
      </c>
      <c r="R28" t="s">
        <v>456</v>
      </c>
      <c r="S28">
        <f t="shared" si="1"/>
        <v>0.40970706024773806</v>
      </c>
    </row>
    <row r="29" spans="2:20" x14ac:dyDescent="0.25">
      <c r="B29" t="s">
        <v>23</v>
      </c>
      <c r="C29" t="s">
        <v>15</v>
      </c>
      <c r="D29" t="s">
        <v>8</v>
      </c>
      <c r="E29" t="s">
        <v>23</v>
      </c>
      <c r="F29" t="s">
        <v>24</v>
      </c>
      <c r="G29" t="s">
        <v>25</v>
      </c>
      <c r="H29" t="s">
        <v>451</v>
      </c>
      <c r="I29">
        <f t="shared" si="0"/>
        <v>0.4593973895430567</v>
      </c>
      <c r="L29" t="s">
        <v>23</v>
      </c>
      <c r="M29" t="s">
        <v>7</v>
      </c>
      <c r="N29" t="s">
        <v>8</v>
      </c>
      <c r="O29" t="s">
        <v>23</v>
      </c>
      <c r="P29" t="s">
        <v>24</v>
      </c>
      <c r="Q29" t="s">
        <v>25</v>
      </c>
      <c r="R29" t="s">
        <v>457</v>
      </c>
      <c r="S29">
        <f t="shared" si="1"/>
        <v>0.39677759827936515</v>
      </c>
    </row>
    <row r="31" spans="2:20" ht="15.75" thickBot="1" x14ac:dyDescent="0.3"/>
    <row r="32" spans="2:20" ht="15.75" thickBot="1" x14ac:dyDescent="0.3">
      <c r="B32" s="1" t="s">
        <v>1</v>
      </c>
      <c r="C32" s="1" t="s">
        <v>3</v>
      </c>
      <c r="D32" s="2" t="s">
        <v>2</v>
      </c>
      <c r="E32" s="1" t="s">
        <v>5</v>
      </c>
      <c r="F32" s="1" t="s">
        <v>0</v>
      </c>
      <c r="G32" s="1" t="s">
        <v>4</v>
      </c>
      <c r="H32" s="1" t="s">
        <v>19</v>
      </c>
      <c r="I32" s="3" t="s">
        <v>20</v>
      </c>
      <c r="J32" s="4" t="s">
        <v>21</v>
      </c>
      <c r="L32" s="1" t="s">
        <v>1</v>
      </c>
      <c r="M32" s="1" t="s">
        <v>3</v>
      </c>
      <c r="N32" s="2" t="s">
        <v>2</v>
      </c>
      <c r="O32" s="1" t="s">
        <v>5</v>
      </c>
      <c r="P32" s="1" t="s">
        <v>0</v>
      </c>
      <c r="Q32" s="1" t="s">
        <v>4</v>
      </c>
      <c r="R32" s="1" t="s">
        <v>19</v>
      </c>
      <c r="S32" s="3" t="s">
        <v>20</v>
      </c>
      <c r="T32" s="4" t="s">
        <v>21</v>
      </c>
    </row>
    <row r="33" spans="2:20" ht="15.75" thickBot="1" x14ac:dyDescent="0.3">
      <c r="B33" t="s">
        <v>23</v>
      </c>
      <c r="C33" t="s">
        <v>14</v>
      </c>
      <c r="D33" t="s">
        <v>6</v>
      </c>
      <c r="E33" t="s">
        <v>23</v>
      </c>
      <c r="F33" t="s">
        <v>24</v>
      </c>
      <c r="G33" t="s">
        <v>25</v>
      </c>
      <c r="H33" t="s">
        <v>458</v>
      </c>
      <c r="I33">
        <f t="shared" si="0"/>
        <v>0.60044803215072962</v>
      </c>
      <c r="J33">
        <f>TANH(STDEVA(I33:I39))</f>
        <v>0.21250342904172784</v>
      </c>
      <c r="L33" t="s">
        <v>23</v>
      </c>
      <c r="M33" t="s">
        <v>14</v>
      </c>
      <c r="N33" t="s">
        <v>8</v>
      </c>
      <c r="O33" t="s">
        <v>23</v>
      </c>
      <c r="P33" t="s">
        <v>24</v>
      </c>
      <c r="Q33" t="s">
        <v>25</v>
      </c>
      <c r="R33" t="s">
        <v>465</v>
      </c>
      <c r="S33">
        <f t="shared" si="1"/>
        <v>0.65177708099180098</v>
      </c>
      <c r="T33">
        <f>TANH(STDEVA(S33:S39))</f>
        <v>1.9356642735012075E-3</v>
      </c>
    </row>
    <row r="34" spans="2:20" ht="15.75" thickBot="1" x14ac:dyDescent="0.3">
      <c r="B34" t="s">
        <v>23</v>
      </c>
      <c r="C34" t="s">
        <v>14</v>
      </c>
      <c r="D34" t="s">
        <v>10</v>
      </c>
      <c r="E34" t="s">
        <v>23</v>
      </c>
      <c r="F34" t="s">
        <v>24</v>
      </c>
      <c r="G34" t="s">
        <v>25</v>
      </c>
      <c r="H34" t="s">
        <v>459</v>
      </c>
      <c r="I34">
        <f t="shared" si="0"/>
        <v>0.59984441932583876</v>
      </c>
      <c r="J34" s="4" t="s">
        <v>608</v>
      </c>
      <c r="L34" t="s">
        <v>23</v>
      </c>
      <c r="M34" t="s">
        <v>14</v>
      </c>
      <c r="N34" t="s">
        <v>12</v>
      </c>
      <c r="O34" t="s">
        <v>23</v>
      </c>
      <c r="P34" t="s">
        <v>24</v>
      </c>
      <c r="Q34" t="s">
        <v>25</v>
      </c>
      <c r="R34" t="s">
        <v>466</v>
      </c>
      <c r="S34">
        <f t="shared" si="1"/>
        <v>0.65132771990609739</v>
      </c>
      <c r="T34" s="4" t="s">
        <v>608</v>
      </c>
    </row>
    <row r="35" spans="2:20" x14ac:dyDescent="0.25">
      <c r="B35" t="s">
        <v>23</v>
      </c>
      <c r="C35" t="s">
        <v>14</v>
      </c>
      <c r="D35" t="s">
        <v>13</v>
      </c>
      <c r="E35" t="s">
        <v>23</v>
      </c>
      <c r="F35" t="s">
        <v>24</v>
      </c>
      <c r="G35" t="s">
        <v>25</v>
      </c>
      <c r="H35" t="s">
        <v>460</v>
      </c>
      <c r="I35">
        <f t="shared" si="0"/>
        <v>0.59935592636246304</v>
      </c>
      <c r="J35">
        <f>TANH(AVERAGE(I33:I39))</f>
        <v>0.47571644894435322</v>
      </c>
      <c r="L35" t="s">
        <v>23</v>
      </c>
      <c r="M35" t="s">
        <v>14</v>
      </c>
      <c r="N35" t="s">
        <v>10</v>
      </c>
      <c r="O35" t="s">
        <v>23</v>
      </c>
      <c r="P35" t="s">
        <v>24</v>
      </c>
      <c r="Q35" t="s">
        <v>25</v>
      </c>
      <c r="R35" t="s">
        <v>467</v>
      </c>
      <c r="S35">
        <f t="shared" si="1"/>
        <v>0.65003148321829618</v>
      </c>
      <c r="T35">
        <f>TANH(AVERAGE(S33:S39))</f>
        <v>0.57126715448089027</v>
      </c>
    </row>
    <row r="36" spans="2:20" x14ac:dyDescent="0.25">
      <c r="B36" t="s">
        <v>23</v>
      </c>
      <c r="C36" t="s">
        <v>14</v>
      </c>
      <c r="D36" t="s">
        <v>12</v>
      </c>
      <c r="E36" t="s">
        <v>23</v>
      </c>
      <c r="F36" t="s">
        <v>24</v>
      </c>
      <c r="G36" t="s">
        <v>25</v>
      </c>
      <c r="H36" t="s">
        <v>461</v>
      </c>
      <c r="I36">
        <f t="shared" si="0"/>
        <v>0.59927279217622487</v>
      </c>
      <c r="L36" t="s">
        <v>23</v>
      </c>
      <c r="M36" t="s">
        <v>14</v>
      </c>
      <c r="N36" t="s">
        <v>6</v>
      </c>
      <c r="O36" t="s">
        <v>23</v>
      </c>
      <c r="P36" t="s">
        <v>24</v>
      </c>
      <c r="Q36" t="s">
        <v>25</v>
      </c>
      <c r="R36" t="s">
        <v>468</v>
      </c>
      <c r="S36">
        <f t="shared" si="1"/>
        <v>0.64995608195112875</v>
      </c>
    </row>
    <row r="37" spans="2:20" x14ac:dyDescent="0.25">
      <c r="B37" t="s">
        <v>23</v>
      </c>
      <c r="C37" t="s">
        <v>14</v>
      </c>
      <c r="D37" t="s">
        <v>8</v>
      </c>
      <c r="E37" t="s">
        <v>23</v>
      </c>
      <c r="F37" t="s">
        <v>24</v>
      </c>
      <c r="G37" t="s">
        <v>25</v>
      </c>
      <c r="H37" t="s">
        <v>462</v>
      </c>
      <c r="I37">
        <f t="shared" si="0"/>
        <v>0.5989436985246035</v>
      </c>
      <c r="L37" t="s">
        <v>23</v>
      </c>
      <c r="M37" t="s">
        <v>14</v>
      </c>
      <c r="N37" t="s">
        <v>13</v>
      </c>
      <c r="O37" t="s">
        <v>23</v>
      </c>
      <c r="P37" t="s">
        <v>24</v>
      </c>
      <c r="Q37" t="s">
        <v>25</v>
      </c>
      <c r="R37" t="s">
        <v>469</v>
      </c>
      <c r="S37">
        <f t="shared" si="1"/>
        <v>0.64832739094846525</v>
      </c>
    </row>
    <row r="38" spans="2:20" x14ac:dyDescent="0.25">
      <c r="B38" t="s">
        <v>23</v>
      </c>
      <c r="C38" t="s">
        <v>14</v>
      </c>
      <c r="D38" t="s">
        <v>9</v>
      </c>
      <c r="E38" t="s">
        <v>23</v>
      </c>
      <c r="F38" t="s">
        <v>24</v>
      </c>
      <c r="G38" t="s">
        <v>25</v>
      </c>
      <c r="H38" t="s">
        <v>463</v>
      </c>
      <c r="I38">
        <f t="shared" si="0"/>
        <v>0.59609334819213466</v>
      </c>
      <c r="L38" t="s">
        <v>23</v>
      </c>
      <c r="M38" t="s">
        <v>14</v>
      </c>
      <c r="N38" t="s">
        <v>11</v>
      </c>
      <c r="O38" t="s">
        <v>23</v>
      </c>
      <c r="P38" t="s">
        <v>24</v>
      </c>
      <c r="Q38" t="s">
        <v>25</v>
      </c>
      <c r="R38" t="s">
        <v>470</v>
      </c>
      <c r="S38">
        <f t="shared" si="1"/>
        <v>0.64807567790004428</v>
      </c>
    </row>
    <row r="39" spans="2:20" x14ac:dyDescent="0.25">
      <c r="B39" t="s">
        <v>23</v>
      </c>
      <c r="C39" t="s">
        <v>14</v>
      </c>
      <c r="D39" t="s">
        <v>11</v>
      </c>
      <c r="E39" t="s">
        <v>23</v>
      </c>
      <c r="F39" t="s">
        <v>24</v>
      </c>
      <c r="G39" t="s">
        <v>25</v>
      </c>
      <c r="H39" t="s">
        <v>464</v>
      </c>
      <c r="I39">
        <f t="shared" si="0"/>
        <v>2.8073528807169342E-2</v>
      </c>
      <c r="L39" t="s">
        <v>23</v>
      </c>
      <c r="M39" t="s">
        <v>14</v>
      </c>
      <c r="N39" t="s">
        <v>9</v>
      </c>
      <c r="O39" t="s">
        <v>23</v>
      </c>
      <c r="P39" t="s">
        <v>24</v>
      </c>
      <c r="Q39" t="s">
        <v>25</v>
      </c>
      <c r="R39" t="s">
        <v>471</v>
      </c>
      <c r="S39">
        <f t="shared" si="1"/>
        <v>0.64631748129060074</v>
      </c>
    </row>
    <row r="41" spans="2:20" ht="15.75" thickBot="1" x14ac:dyDescent="0.3"/>
    <row r="42" spans="2:20" ht="15.75" thickBot="1" x14ac:dyDescent="0.3">
      <c r="B42" s="1" t="s">
        <v>1</v>
      </c>
      <c r="C42" s="1" t="s">
        <v>3</v>
      </c>
      <c r="D42" s="1" t="s">
        <v>2</v>
      </c>
      <c r="E42" s="2" t="s">
        <v>5</v>
      </c>
      <c r="F42" s="1" t="s">
        <v>0</v>
      </c>
      <c r="G42" s="1" t="s">
        <v>4</v>
      </c>
      <c r="H42" s="1" t="s">
        <v>19</v>
      </c>
      <c r="I42" s="3" t="s">
        <v>20</v>
      </c>
      <c r="J42" s="4" t="s">
        <v>21</v>
      </c>
      <c r="L42" s="1" t="s">
        <v>1</v>
      </c>
      <c r="M42" s="1" t="s">
        <v>3</v>
      </c>
      <c r="N42" s="1" t="s">
        <v>2</v>
      </c>
      <c r="O42" s="2" t="s">
        <v>5</v>
      </c>
      <c r="P42" s="1" t="s">
        <v>0</v>
      </c>
      <c r="Q42" s="1" t="s">
        <v>4</v>
      </c>
      <c r="R42" s="1" t="s">
        <v>19</v>
      </c>
      <c r="S42" s="3" t="s">
        <v>20</v>
      </c>
      <c r="T42" s="4" t="s">
        <v>21</v>
      </c>
    </row>
    <row r="43" spans="2:20" ht="15.75" thickBot="1" x14ac:dyDescent="0.3">
      <c r="B43" t="s">
        <v>23</v>
      </c>
      <c r="C43" t="s">
        <v>14</v>
      </c>
      <c r="D43" t="s">
        <v>8</v>
      </c>
      <c r="E43" t="s">
        <v>96</v>
      </c>
      <c r="F43" t="s">
        <v>24</v>
      </c>
      <c r="G43" t="s">
        <v>25</v>
      </c>
      <c r="H43" t="s">
        <v>472</v>
      </c>
      <c r="I43">
        <f t="shared" si="0"/>
        <v>0.5995723628098818</v>
      </c>
      <c r="J43">
        <f>TANH(STDEVA(I43:I52))</f>
        <v>3.0251556110329344E-4</v>
      </c>
      <c r="L43" t="s">
        <v>23</v>
      </c>
      <c r="M43" t="s">
        <v>14</v>
      </c>
      <c r="N43" t="s">
        <v>8</v>
      </c>
      <c r="O43" t="s">
        <v>23</v>
      </c>
      <c r="P43" t="s">
        <v>24</v>
      </c>
      <c r="Q43" t="s">
        <v>25</v>
      </c>
      <c r="R43" t="s">
        <v>482</v>
      </c>
      <c r="S43">
        <f t="shared" si="1"/>
        <v>0.65197504171258014</v>
      </c>
      <c r="T43">
        <f>TANH(STDEVA(S43:S52))</f>
        <v>7.3105938056151941E-4</v>
      </c>
    </row>
    <row r="44" spans="2:20" ht="15.75" thickBot="1" x14ac:dyDescent="0.3">
      <c r="B44" t="s">
        <v>23</v>
      </c>
      <c r="C44" t="s">
        <v>14</v>
      </c>
      <c r="D44" t="s">
        <v>8</v>
      </c>
      <c r="E44" t="s">
        <v>101</v>
      </c>
      <c r="F44" t="s">
        <v>24</v>
      </c>
      <c r="G44" t="s">
        <v>25</v>
      </c>
      <c r="H44" t="s">
        <v>473</v>
      </c>
      <c r="I44">
        <f t="shared" si="0"/>
        <v>0.59953182455173115</v>
      </c>
      <c r="J44" s="4" t="s">
        <v>608</v>
      </c>
      <c r="L44" t="s">
        <v>23</v>
      </c>
      <c r="M44" t="s">
        <v>14</v>
      </c>
      <c r="N44" t="s">
        <v>8</v>
      </c>
      <c r="O44" t="s">
        <v>96</v>
      </c>
      <c r="P44" t="s">
        <v>24</v>
      </c>
      <c r="Q44" t="s">
        <v>25</v>
      </c>
      <c r="R44" t="s">
        <v>483</v>
      </c>
      <c r="S44">
        <f t="shared" si="1"/>
        <v>0.65138574274088501</v>
      </c>
      <c r="T44" s="4" t="s">
        <v>608</v>
      </c>
    </row>
    <row r="45" spans="2:20" x14ac:dyDescent="0.25">
      <c r="B45" t="s">
        <v>23</v>
      </c>
      <c r="C45" t="s">
        <v>14</v>
      </c>
      <c r="D45" t="s">
        <v>8</v>
      </c>
      <c r="E45" t="s">
        <v>47</v>
      </c>
      <c r="F45" t="s">
        <v>24</v>
      </c>
      <c r="G45" t="s">
        <v>25</v>
      </c>
      <c r="H45" t="s">
        <v>474</v>
      </c>
      <c r="I45">
        <f t="shared" si="0"/>
        <v>0.59939426607903479</v>
      </c>
      <c r="J45">
        <f>TANH(AVERAGE(I43:I52))</f>
        <v>0.53648148546849161</v>
      </c>
      <c r="L45" t="s">
        <v>23</v>
      </c>
      <c r="M45" t="s">
        <v>14</v>
      </c>
      <c r="N45" t="s">
        <v>8</v>
      </c>
      <c r="O45" t="s">
        <v>99</v>
      </c>
      <c r="P45" t="s">
        <v>24</v>
      </c>
      <c r="Q45" t="s">
        <v>25</v>
      </c>
      <c r="R45" t="s">
        <v>484</v>
      </c>
      <c r="S45">
        <f t="shared" si="1"/>
        <v>0.6510851518174795</v>
      </c>
      <c r="T45">
        <f>TANH(AVERAGE(S43:S52))</f>
        <v>0.57205592011573236</v>
      </c>
    </row>
    <row r="46" spans="2:20" x14ac:dyDescent="0.25">
      <c r="B46" t="s">
        <v>23</v>
      </c>
      <c r="C46" t="s">
        <v>14</v>
      </c>
      <c r="D46" t="s">
        <v>8</v>
      </c>
      <c r="E46" t="s">
        <v>99</v>
      </c>
      <c r="F46" t="s">
        <v>24</v>
      </c>
      <c r="G46" t="s">
        <v>25</v>
      </c>
      <c r="H46" t="s">
        <v>475</v>
      </c>
      <c r="I46">
        <f t="shared" si="0"/>
        <v>0.59931609966805688</v>
      </c>
      <c r="L46" t="s">
        <v>23</v>
      </c>
      <c r="M46" t="s">
        <v>14</v>
      </c>
      <c r="N46" t="s">
        <v>8</v>
      </c>
      <c r="O46" t="s">
        <v>92</v>
      </c>
      <c r="P46" t="s">
        <v>24</v>
      </c>
      <c r="Q46" t="s">
        <v>25</v>
      </c>
      <c r="R46" t="s">
        <v>485</v>
      </c>
      <c r="S46">
        <f t="shared" si="1"/>
        <v>0.65064546714327354</v>
      </c>
    </row>
    <row r="47" spans="2:20" x14ac:dyDescent="0.25">
      <c r="B47" t="s">
        <v>23</v>
      </c>
      <c r="C47" t="s">
        <v>14</v>
      </c>
      <c r="D47" t="s">
        <v>8</v>
      </c>
      <c r="E47" t="s">
        <v>92</v>
      </c>
      <c r="F47" t="s">
        <v>24</v>
      </c>
      <c r="G47" t="s">
        <v>25</v>
      </c>
      <c r="H47" t="s">
        <v>476</v>
      </c>
      <c r="I47">
        <f t="shared" si="0"/>
        <v>0.59922427725632088</v>
      </c>
      <c r="L47" t="s">
        <v>23</v>
      </c>
      <c r="M47" t="s">
        <v>14</v>
      </c>
      <c r="N47" t="s">
        <v>8</v>
      </c>
      <c r="O47" t="s">
        <v>101</v>
      </c>
      <c r="P47" t="s">
        <v>24</v>
      </c>
      <c r="Q47" t="s">
        <v>25</v>
      </c>
      <c r="R47" t="s">
        <v>486</v>
      </c>
      <c r="S47">
        <f t="shared" si="1"/>
        <v>0.65063714247947502</v>
      </c>
    </row>
    <row r="48" spans="2:20" x14ac:dyDescent="0.25">
      <c r="B48" t="s">
        <v>23</v>
      </c>
      <c r="C48" t="s">
        <v>14</v>
      </c>
      <c r="D48" t="s">
        <v>8</v>
      </c>
      <c r="E48" t="s">
        <v>94</v>
      </c>
      <c r="F48" t="s">
        <v>24</v>
      </c>
      <c r="G48" t="s">
        <v>25</v>
      </c>
      <c r="H48" t="s">
        <v>477</v>
      </c>
      <c r="I48">
        <f t="shared" si="0"/>
        <v>0.59919135033407034</v>
      </c>
      <c r="L48" t="s">
        <v>23</v>
      </c>
      <c r="M48" t="s">
        <v>14</v>
      </c>
      <c r="N48" t="s">
        <v>8</v>
      </c>
      <c r="O48" t="s">
        <v>47</v>
      </c>
      <c r="P48" t="s">
        <v>24</v>
      </c>
      <c r="Q48" t="s">
        <v>25</v>
      </c>
      <c r="R48" t="s">
        <v>487</v>
      </c>
      <c r="S48">
        <f t="shared" si="1"/>
        <v>0.65046907555835753</v>
      </c>
    </row>
    <row r="49" spans="2:20" x14ac:dyDescent="0.25">
      <c r="B49" t="s">
        <v>23</v>
      </c>
      <c r="C49" t="s">
        <v>14</v>
      </c>
      <c r="D49" t="s">
        <v>8</v>
      </c>
      <c r="E49" t="s">
        <v>31</v>
      </c>
      <c r="F49" t="s">
        <v>24</v>
      </c>
      <c r="G49" t="s">
        <v>25</v>
      </c>
      <c r="H49" t="s">
        <v>478</v>
      </c>
      <c r="I49">
        <f t="shared" si="0"/>
        <v>0.59913934361208709</v>
      </c>
      <c r="L49" t="s">
        <v>23</v>
      </c>
      <c r="M49" t="s">
        <v>14</v>
      </c>
      <c r="N49" t="s">
        <v>8</v>
      </c>
      <c r="O49" t="s">
        <v>94</v>
      </c>
      <c r="P49" t="s">
        <v>24</v>
      </c>
      <c r="Q49" t="s">
        <v>25</v>
      </c>
      <c r="R49" t="s">
        <v>488</v>
      </c>
      <c r="S49">
        <f t="shared" si="1"/>
        <v>0.64993328162647357</v>
      </c>
    </row>
    <row r="50" spans="2:20" x14ac:dyDescent="0.25">
      <c r="B50" t="s">
        <v>23</v>
      </c>
      <c r="C50" t="s">
        <v>14</v>
      </c>
      <c r="D50" t="s">
        <v>8</v>
      </c>
      <c r="E50" t="s">
        <v>88</v>
      </c>
      <c r="F50" t="s">
        <v>24</v>
      </c>
      <c r="G50" t="s">
        <v>25</v>
      </c>
      <c r="H50" t="s">
        <v>479</v>
      </c>
      <c r="I50">
        <f t="shared" si="0"/>
        <v>0.59911833955999649</v>
      </c>
      <c r="L50" t="s">
        <v>23</v>
      </c>
      <c r="M50" t="s">
        <v>14</v>
      </c>
      <c r="N50" t="s">
        <v>8</v>
      </c>
      <c r="O50" t="s">
        <v>88</v>
      </c>
      <c r="P50" t="s">
        <v>24</v>
      </c>
      <c r="Q50" t="s">
        <v>25</v>
      </c>
      <c r="R50" t="s">
        <v>489</v>
      </c>
      <c r="S50">
        <f t="shared" si="1"/>
        <v>0.64988419239100681</v>
      </c>
    </row>
    <row r="51" spans="2:20" x14ac:dyDescent="0.25">
      <c r="B51" t="s">
        <v>23</v>
      </c>
      <c r="C51" t="s">
        <v>14</v>
      </c>
      <c r="D51" t="s">
        <v>8</v>
      </c>
      <c r="E51" t="s">
        <v>90</v>
      </c>
      <c r="F51" t="s">
        <v>24</v>
      </c>
      <c r="G51" t="s">
        <v>25</v>
      </c>
      <c r="H51" t="s">
        <v>480</v>
      </c>
      <c r="I51">
        <f t="shared" si="0"/>
        <v>0.59902694374768717</v>
      </c>
      <c r="L51" t="s">
        <v>23</v>
      </c>
      <c r="M51" t="s">
        <v>14</v>
      </c>
      <c r="N51" t="s">
        <v>8</v>
      </c>
      <c r="O51" t="s">
        <v>31</v>
      </c>
      <c r="P51" t="s">
        <v>24</v>
      </c>
      <c r="Q51" t="s">
        <v>25</v>
      </c>
      <c r="R51" t="s">
        <v>490</v>
      </c>
      <c r="S51">
        <f t="shared" si="1"/>
        <v>0.64988018219696786</v>
      </c>
    </row>
    <row r="52" spans="2:20" x14ac:dyDescent="0.25">
      <c r="B52" t="s">
        <v>23</v>
      </c>
      <c r="C52" t="s">
        <v>14</v>
      </c>
      <c r="D52" t="s">
        <v>8</v>
      </c>
      <c r="E52" t="s">
        <v>23</v>
      </c>
      <c r="F52" t="s">
        <v>24</v>
      </c>
      <c r="G52" t="s">
        <v>25</v>
      </c>
      <c r="H52" t="s">
        <v>481</v>
      </c>
      <c r="I52">
        <f t="shared" si="0"/>
        <v>0.59850520452626998</v>
      </c>
      <c r="L52" t="s">
        <v>23</v>
      </c>
      <c r="M52" t="s">
        <v>14</v>
      </c>
      <c r="N52" t="s">
        <v>8</v>
      </c>
      <c r="O52" t="s">
        <v>90</v>
      </c>
      <c r="P52" t="s">
        <v>24</v>
      </c>
      <c r="Q52" t="s">
        <v>25</v>
      </c>
      <c r="R52" t="s">
        <v>491</v>
      </c>
      <c r="S52">
        <f t="shared" si="1"/>
        <v>0.64983978423060018</v>
      </c>
    </row>
    <row r="54" spans="2:20" ht="15.75" thickBot="1" x14ac:dyDescent="0.3"/>
    <row r="55" spans="2:20" ht="15.75" thickBot="1" x14ac:dyDescent="0.3">
      <c r="B55" s="1" t="s">
        <v>1</v>
      </c>
      <c r="C55" s="1" t="s">
        <v>3</v>
      </c>
      <c r="D55" s="1" t="s">
        <v>2</v>
      </c>
      <c r="E55" s="1" t="s">
        <v>5</v>
      </c>
      <c r="F55" s="2" t="s">
        <v>0</v>
      </c>
      <c r="G55" s="1" t="s">
        <v>4</v>
      </c>
      <c r="H55" s="1" t="s">
        <v>19</v>
      </c>
      <c r="I55" s="3" t="s">
        <v>20</v>
      </c>
      <c r="J55" s="4" t="s">
        <v>21</v>
      </c>
      <c r="L55" s="1" t="s">
        <v>1</v>
      </c>
      <c r="M55" s="1" t="s">
        <v>3</v>
      </c>
      <c r="N55" s="1" t="s">
        <v>2</v>
      </c>
      <c r="O55" s="1" t="s">
        <v>5</v>
      </c>
      <c r="P55" s="2" t="s">
        <v>0</v>
      </c>
      <c r="Q55" s="1" t="s">
        <v>4</v>
      </c>
      <c r="R55" s="1" t="s">
        <v>19</v>
      </c>
      <c r="S55" s="3" t="s">
        <v>20</v>
      </c>
      <c r="T55" s="4" t="s">
        <v>21</v>
      </c>
    </row>
    <row r="56" spans="2:20" ht="15.75" thickBot="1" x14ac:dyDescent="0.3">
      <c r="B56" t="s">
        <v>23</v>
      </c>
      <c r="C56" t="s">
        <v>14</v>
      </c>
      <c r="D56" t="s">
        <v>8</v>
      </c>
      <c r="E56" t="s">
        <v>23</v>
      </c>
      <c r="F56" t="s">
        <v>118</v>
      </c>
      <c r="G56" t="s">
        <v>25</v>
      </c>
      <c r="H56" t="s">
        <v>492</v>
      </c>
      <c r="I56">
        <f t="shared" si="0"/>
        <v>0.59958298227096574</v>
      </c>
      <c r="J56">
        <f>TANH(STDEVA(I56:I67))</f>
        <v>6.530085465833349E-3</v>
      </c>
      <c r="L56" t="s">
        <v>23</v>
      </c>
      <c r="M56" t="s">
        <v>14</v>
      </c>
      <c r="N56" t="s">
        <v>8</v>
      </c>
      <c r="O56" t="s">
        <v>23</v>
      </c>
      <c r="P56" t="s">
        <v>24</v>
      </c>
      <c r="Q56" t="s">
        <v>25</v>
      </c>
      <c r="R56" t="s">
        <v>506</v>
      </c>
      <c r="S56">
        <f t="shared" si="1"/>
        <v>0.65199260995585262</v>
      </c>
      <c r="T56">
        <f>TANH(STDEVA(S56:S67))</f>
        <v>2.3360486215765388E-3</v>
      </c>
    </row>
    <row r="57" spans="2:20" ht="15.75" thickBot="1" x14ac:dyDescent="0.3">
      <c r="B57" t="s">
        <v>23</v>
      </c>
      <c r="C57" t="s">
        <v>14</v>
      </c>
      <c r="D57" t="s">
        <v>8</v>
      </c>
      <c r="E57" t="s">
        <v>23</v>
      </c>
      <c r="F57" t="s">
        <v>24</v>
      </c>
      <c r="G57" t="s">
        <v>25</v>
      </c>
      <c r="H57" t="s">
        <v>493</v>
      </c>
      <c r="I57">
        <f t="shared" si="0"/>
        <v>0.59955901842063886</v>
      </c>
      <c r="J57" s="4" t="s">
        <v>608</v>
      </c>
      <c r="L57" t="s">
        <v>23</v>
      </c>
      <c r="M57" t="s">
        <v>14</v>
      </c>
      <c r="N57" t="s">
        <v>8</v>
      </c>
      <c r="O57" t="s">
        <v>23</v>
      </c>
      <c r="P57" t="s">
        <v>118</v>
      </c>
      <c r="Q57" t="s">
        <v>25</v>
      </c>
      <c r="R57" t="s">
        <v>507</v>
      </c>
      <c r="S57">
        <f t="shared" si="1"/>
        <v>0.65030254177375402</v>
      </c>
      <c r="T57" s="4" t="s">
        <v>608</v>
      </c>
    </row>
    <row r="58" spans="2:20" x14ac:dyDescent="0.25">
      <c r="B58" t="s">
        <v>23</v>
      </c>
      <c r="C58" t="s">
        <v>14</v>
      </c>
      <c r="D58" t="s">
        <v>8</v>
      </c>
      <c r="E58" t="s">
        <v>23</v>
      </c>
      <c r="F58" t="s">
        <v>123</v>
      </c>
      <c r="G58" t="s">
        <v>25</v>
      </c>
      <c r="H58" t="s">
        <v>494</v>
      </c>
      <c r="I58">
        <f t="shared" si="0"/>
        <v>0.59920454904593967</v>
      </c>
      <c r="J58">
        <f>TANH(AVERAGE(I56:I67))</f>
        <v>0.53169523125792884</v>
      </c>
      <c r="L58" t="s">
        <v>23</v>
      </c>
      <c r="M58" t="s">
        <v>14</v>
      </c>
      <c r="N58" t="s">
        <v>8</v>
      </c>
      <c r="O58" t="s">
        <v>23</v>
      </c>
      <c r="P58" t="s">
        <v>123</v>
      </c>
      <c r="Q58" t="s">
        <v>25</v>
      </c>
      <c r="R58" t="s">
        <v>508</v>
      </c>
      <c r="S58">
        <f t="shared" si="1"/>
        <v>0.64962401345182408</v>
      </c>
      <c r="T58">
        <f>TANH(AVERAGE(S56:S67))</f>
        <v>0.57036019746598543</v>
      </c>
    </row>
    <row r="59" spans="2:20" x14ac:dyDescent="0.25">
      <c r="B59" t="s">
        <v>23</v>
      </c>
      <c r="C59" t="s">
        <v>14</v>
      </c>
      <c r="D59" t="s">
        <v>8</v>
      </c>
      <c r="E59" t="s">
        <v>23</v>
      </c>
      <c r="F59" t="s">
        <v>121</v>
      </c>
      <c r="G59" t="s">
        <v>25</v>
      </c>
      <c r="H59" t="s">
        <v>495</v>
      </c>
      <c r="I59">
        <f t="shared" si="0"/>
        <v>0.5991184799598428</v>
      </c>
      <c r="L59" t="s">
        <v>23</v>
      </c>
      <c r="M59" t="s">
        <v>14</v>
      </c>
      <c r="N59" t="s">
        <v>8</v>
      </c>
      <c r="O59" t="s">
        <v>23</v>
      </c>
      <c r="P59" t="s">
        <v>39</v>
      </c>
      <c r="Q59" t="s">
        <v>25</v>
      </c>
      <c r="R59" t="s">
        <v>509</v>
      </c>
      <c r="S59">
        <f t="shared" si="1"/>
        <v>0.64954606393552139</v>
      </c>
    </row>
    <row r="60" spans="2:20" x14ac:dyDescent="0.25">
      <c r="B60" t="s">
        <v>23</v>
      </c>
      <c r="C60" t="s">
        <v>14</v>
      </c>
      <c r="D60" t="s">
        <v>8</v>
      </c>
      <c r="E60" t="s">
        <v>23</v>
      </c>
      <c r="F60" t="s">
        <v>496</v>
      </c>
      <c r="G60" t="s">
        <v>25</v>
      </c>
      <c r="H60" t="s">
        <v>497</v>
      </c>
      <c r="I60">
        <f t="shared" si="0"/>
        <v>0.59803396033733836</v>
      </c>
      <c r="L60" t="s">
        <v>23</v>
      </c>
      <c r="M60" t="s">
        <v>14</v>
      </c>
      <c r="N60" t="s">
        <v>8</v>
      </c>
      <c r="O60" t="s">
        <v>23</v>
      </c>
      <c r="P60" t="s">
        <v>96</v>
      </c>
      <c r="Q60" t="s">
        <v>25</v>
      </c>
      <c r="R60" t="s">
        <v>510</v>
      </c>
      <c r="S60">
        <f t="shared" si="1"/>
        <v>0.64895535804966531</v>
      </c>
    </row>
    <row r="61" spans="2:20" x14ac:dyDescent="0.25">
      <c r="B61" t="s">
        <v>23</v>
      </c>
      <c r="C61" t="s">
        <v>14</v>
      </c>
      <c r="D61" t="s">
        <v>8</v>
      </c>
      <c r="E61" t="s">
        <v>23</v>
      </c>
      <c r="F61" t="s">
        <v>23</v>
      </c>
      <c r="G61" t="s">
        <v>25</v>
      </c>
      <c r="H61" t="s">
        <v>498</v>
      </c>
      <c r="I61">
        <f t="shared" si="0"/>
        <v>0.59355466048512984</v>
      </c>
      <c r="L61" t="s">
        <v>23</v>
      </c>
      <c r="M61" t="s">
        <v>14</v>
      </c>
      <c r="N61" t="s">
        <v>8</v>
      </c>
      <c r="O61" t="s">
        <v>23</v>
      </c>
      <c r="P61" t="s">
        <v>23</v>
      </c>
      <c r="Q61" t="s">
        <v>25</v>
      </c>
      <c r="R61" t="s">
        <v>511</v>
      </c>
      <c r="S61">
        <f t="shared" si="1"/>
        <v>0.64848886334870093</v>
      </c>
    </row>
    <row r="62" spans="2:20" x14ac:dyDescent="0.25">
      <c r="B62" t="s">
        <v>23</v>
      </c>
      <c r="C62" t="s">
        <v>14</v>
      </c>
      <c r="D62" t="s">
        <v>8</v>
      </c>
      <c r="E62" t="s">
        <v>23</v>
      </c>
      <c r="F62" t="s">
        <v>96</v>
      </c>
      <c r="G62" t="s">
        <v>25</v>
      </c>
      <c r="H62" t="s">
        <v>499</v>
      </c>
      <c r="I62">
        <f t="shared" si="0"/>
        <v>0.59170729331698857</v>
      </c>
      <c r="L62" t="s">
        <v>23</v>
      </c>
      <c r="M62" t="s">
        <v>14</v>
      </c>
      <c r="N62" t="s">
        <v>8</v>
      </c>
      <c r="O62" t="s">
        <v>23</v>
      </c>
      <c r="P62" t="s">
        <v>101</v>
      </c>
      <c r="Q62" t="s">
        <v>25</v>
      </c>
      <c r="R62" t="s">
        <v>512</v>
      </c>
      <c r="S62">
        <f t="shared" si="1"/>
        <v>0.64826152053325214</v>
      </c>
    </row>
    <row r="63" spans="2:20" x14ac:dyDescent="0.25">
      <c r="B63" t="s">
        <v>23</v>
      </c>
      <c r="C63" t="s">
        <v>14</v>
      </c>
      <c r="D63" t="s">
        <v>8</v>
      </c>
      <c r="E63" t="s">
        <v>23</v>
      </c>
      <c r="F63" t="s">
        <v>39</v>
      </c>
      <c r="G63" t="s">
        <v>25</v>
      </c>
      <c r="H63" t="s">
        <v>500</v>
      </c>
      <c r="I63">
        <f t="shared" si="0"/>
        <v>0.5887820782492923</v>
      </c>
      <c r="L63" t="s">
        <v>23</v>
      </c>
      <c r="M63" t="s">
        <v>14</v>
      </c>
      <c r="N63" t="s">
        <v>8</v>
      </c>
      <c r="O63" t="s">
        <v>23</v>
      </c>
      <c r="P63" t="s">
        <v>121</v>
      </c>
      <c r="Q63" t="s">
        <v>25</v>
      </c>
      <c r="R63" t="s">
        <v>513</v>
      </c>
      <c r="S63">
        <f t="shared" si="1"/>
        <v>0.64734762902788534</v>
      </c>
    </row>
    <row r="64" spans="2:20" x14ac:dyDescent="0.25">
      <c r="B64" t="s">
        <v>23</v>
      </c>
      <c r="C64" t="s">
        <v>14</v>
      </c>
      <c r="D64" t="s">
        <v>8</v>
      </c>
      <c r="E64" t="s">
        <v>23</v>
      </c>
      <c r="F64" t="s">
        <v>501</v>
      </c>
      <c r="G64" t="s">
        <v>25</v>
      </c>
      <c r="H64" t="s">
        <v>502</v>
      </c>
      <c r="I64">
        <f t="shared" si="0"/>
        <v>0.58854687508135339</v>
      </c>
      <c r="L64" t="s">
        <v>23</v>
      </c>
      <c r="M64" t="s">
        <v>14</v>
      </c>
      <c r="N64" t="s">
        <v>8</v>
      </c>
      <c r="O64" t="s">
        <v>23</v>
      </c>
      <c r="P64" t="s">
        <v>31</v>
      </c>
      <c r="Q64" t="s">
        <v>25</v>
      </c>
      <c r="R64" t="s">
        <v>514</v>
      </c>
      <c r="S64">
        <f t="shared" si="1"/>
        <v>0.64709649309896711</v>
      </c>
    </row>
    <row r="65" spans="2:20" x14ac:dyDescent="0.25">
      <c r="B65" t="s">
        <v>23</v>
      </c>
      <c r="C65" t="s">
        <v>14</v>
      </c>
      <c r="D65" t="s">
        <v>8</v>
      </c>
      <c r="E65" t="s">
        <v>23</v>
      </c>
      <c r="F65" t="s">
        <v>101</v>
      </c>
      <c r="G65" t="s">
        <v>25</v>
      </c>
      <c r="H65" t="s">
        <v>503</v>
      </c>
      <c r="I65">
        <f t="shared" si="0"/>
        <v>0.58487341220470701</v>
      </c>
      <c r="L65" t="s">
        <v>23</v>
      </c>
      <c r="M65" t="s">
        <v>14</v>
      </c>
      <c r="N65" t="s">
        <v>8</v>
      </c>
      <c r="O65" t="s">
        <v>23</v>
      </c>
      <c r="P65" t="s">
        <v>501</v>
      </c>
      <c r="Q65" t="s">
        <v>25</v>
      </c>
      <c r="R65" t="s">
        <v>515</v>
      </c>
      <c r="S65">
        <f t="shared" si="1"/>
        <v>0.64662625074475955</v>
      </c>
    </row>
    <row r="66" spans="2:20" x14ac:dyDescent="0.25">
      <c r="B66" t="s">
        <v>23</v>
      </c>
      <c r="C66" t="s">
        <v>14</v>
      </c>
      <c r="D66" t="s">
        <v>8</v>
      </c>
      <c r="E66" t="s">
        <v>23</v>
      </c>
      <c r="F66" t="s">
        <v>31</v>
      </c>
      <c r="G66" t="s">
        <v>25</v>
      </c>
      <c r="H66" t="s">
        <v>504</v>
      </c>
      <c r="I66">
        <f t="shared" si="0"/>
        <v>0.58386415044239381</v>
      </c>
      <c r="L66" t="s">
        <v>23</v>
      </c>
      <c r="M66" t="s">
        <v>14</v>
      </c>
      <c r="N66" t="s">
        <v>8</v>
      </c>
      <c r="O66" t="s">
        <v>23</v>
      </c>
      <c r="P66" t="s">
        <v>496</v>
      </c>
      <c r="Q66" t="s">
        <v>25</v>
      </c>
      <c r="R66" t="s">
        <v>516</v>
      </c>
      <c r="S66">
        <f t="shared" si="1"/>
        <v>0.64487065502191021</v>
      </c>
    </row>
    <row r="67" spans="2:20" x14ac:dyDescent="0.25">
      <c r="B67" t="s">
        <v>23</v>
      </c>
      <c r="C67" t="s">
        <v>14</v>
      </c>
      <c r="D67" t="s">
        <v>8</v>
      </c>
      <c r="E67" t="s">
        <v>23</v>
      </c>
      <c r="F67" t="s">
        <v>47</v>
      </c>
      <c r="G67" t="s">
        <v>25</v>
      </c>
      <c r="H67" t="s">
        <v>505</v>
      </c>
      <c r="I67">
        <f t="shared" si="0"/>
        <v>0.58323911660683658</v>
      </c>
      <c r="L67" t="s">
        <v>23</v>
      </c>
      <c r="M67" t="s">
        <v>14</v>
      </c>
      <c r="N67" t="s">
        <v>8</v>
      </c>
      <c r="O67" t="s">
        <v>23</v>
      </c>
      <c r="P67" t="s">
        <v>47</v>
      </c>
      <c r="Q67" t="s">
        <v>25</v>
      </c>
      <c r="R67" t="s">
        <v>517</v>
      </c>
      <c r="S67">
        <f t="shared" si="1"/>
        <v>0.64356664932353624</v>
      </c>
    </row>
    <row r="69" spans="2:20" ht="15.75" thickBot="1" x14ac:dyDescent="0.3"/>
    <row r="70" spans="2:20" ht="15.75" thickBot="1" x14ac:dyDescent="0.3">
      <c r="B70" s="1" t="s">
        <v>1</v>
      </c>
      <c r="C70" s="1" t="s">
        <v>3</v>
      </c>
      <c r="D70" s="1" t="s">
        <v>2</v>
      </c>
      <c r="E70" s="1" t="s">
        <v>5</v>
      </c>
      <c r="F70" s="1" t="s">
        <v>0</v>
      </c>
      <c r="G70" s="2" t="s">
        <v>4</v>
      </c>
      <c r="H70" s="1" t="s">
        <v>19</v>
      </c>
      <c r="I70" s="3" t="s">
        <v>20</v>
      </c>
      <c r="J70" s="4" t="s">
        <v>21</v>
      </c>
      <c r="L70" s="1" t="s">
        <v>1</v>
      </c>
      <c r="M70" s="1" t="s">
        <v>3</v>
      </c>
      <c r="N70" s="1" t="s">
        <v>2</v>
      </c>
      <c r="O70" s="1" t="s">
        <v>5</v>
      </c>
      <c r="P70" s="1" t="s">
        <v>0</v>
      </c>
      <c r="Q70" s="2" t="s">
        <v>4</v>
      </c>
      <c r="R70" s="1" t="s">
        <v>19</v>
      </c>
      <c r="S70" s="3" t="s">
        <v>20</v>
      </c>
      <c r="T70" s="4" t="s">
        <v>21</v>
      </c>
    </row>
    <row r="71" spans="2:20" ht="15.75" thickBot="1" x14ac:dyDescent="0.3">
      <c r="B71" t="s">
        <v>23</v>
      </c>
      <c r="C71" t="s">
        <v>14</v>
      </c>
      <c r="D71" t="s">
        <v>8</v>
      </c>
      <c r="E71" t="s">
        <v>23</v>
      </c>
      <c r="F71" t="s">
        <v>24</v>
      </c>
      <c r="G71" t="s">
        <v>25</v>
      </c>
      <c r="H71" t="s">
        <v>518</v>
      </c>
      <c r="I71">
        <f t="shared" si="0"/>
        <v>0.59948401246321659</v>
      </c>
      <c r="J71">
        <f>TANH(STDEVA(I71:I74))</f>
        <v>6.057169666983853E-3</v>
      </c>
      <c r="L71" t="s">
        <v>23</v>
      </c>
      <c r="M71" t="s">
        <v>14</v>
      </c>
      <c r="N71" t="s">
        <v>8</v>
      </c>
      <c r="O71" t="s">
        <v>23</v>
      </c>
      <c r="P71" t="s">
        <v>24</v>
      </c>
      <c r="Q71" t="s">
        <v>25</v>
      </c>
      <c r="R71" t="s">
        <v>522</v>
      </c>
      <c r="S71">
        <f t="shared" si="1"/>
        <v>0.65160249957095195</v>
      </c>
      <c r="T71">
        <f>TANH(STDEVA(S71:S74))</f>
        <v>2.1741908908612759E-2</v>
      </c>
    </row>
    <row r="72" spans="2:20" ht="15.75" thickBot="1" x14ac:dyDescent="0.3">
      <c r="B72" t="s">
        <v>23</v>
      </c>
      <c r="C72" t="s">
        <v>14</v>
      </c>
      <c r="D72" t="s">
        <v>8</v>
      </c>
      <c r="E72" t="s">
        <v>23</v>
      </c>
      <c r="F72" t="s">
        <v>24</v>
      </c>
      <c r="G72" t="s">
        <v>118</v>
      </c>
      <c r="H72" t="s">
        <v>519</v>
      </c>
      <c r="I72">
        <f t="shared" si="0"/>
        <v>0.59901958754661022</v>
      </c>
      <c r="J72" s="4" t="s">
        <v>608</v>
      </c>
      <c r="L72" t="s">
        <v>23</v>
      </c>
      <c r="M72" t="s">
        <v>14</v>
      </c>
      <c r="N72" t="s">
        <v>8</v>
      </c>
      <c r="O72" t="s">
        <v>23</v>
      </c>
      <c r="P72" t="s">
        <v>24</v>
      </c>
      <c r="Q72" t="s">
        <v>118</v>
      </c>
      <c r="R72" t="s">
        <v>523</v>
      </c>
      <c r="S72">
        <f t="shared" si="1"/>
        <v>0.65145960097246214</v>
      </c>
      <c r="T72" s="4" t="s">
        <v>608</v>
      </c>
    </row>
    <row r="73" spans="2:20" x14ac:dyDescent="0.25">
      <c r="B73" t="s">
        <v>23</v>
      </c>
      <c r="C73" t="s">
        <v>14</v>
      </c>
      <c r="D73" t="s">
        <v>8</v>
      </c>
      <c r="E73" t="s">
        <v>23</v>
      </c>
      <c r="F73" t="s">
        <v>24</v>
      </c>
      <c r="G73" t="s">
        <v>121</v>
      </c>
      <c r="H73" t="s">
        <v>520</v>
      </c>
      <c r="I73">
        <f t="shared" si="0"/>
        <v>0.59462066711118378</v>
      </c>
      <c r="J73">
        <f>TANH(AVERAGE(I71:I74))</f>
        <v>0.53339957276299621</v>
      </c>
      <c r="L73" t="s">
        <v>23</v>
      </c>
      <c r="M73" t="s">
        <v>14</v>
      </c>
      <c r="N73" t="s">
        <v>8</v>
      </c>
      <c r="O73" t="s">
        <v>23</v>
      </c>
      <c r="P73" t="s">
        <v>24</v>
      </c>
      <c r="Q73" t="s">
        <v>121</v>
      </c>
      <c r="R73" t="s">
        <v>524</v>
      </c>
      <c r="S73">
        <f t="shared" si="1"/>
        <v>0.63828126531974749</v>
      </c>
      <c r="T73">
        <f>TANH(AVERAGE(S71:S74))</f>
        <v>0.5626484318137378</v>
      </c>
    </row>
    <row r="74" spans="2:20" x14ac:dyDescent="0.25">
      <c r="B74" t="s">
        <v>23</v>
      </c>
      <c r="C74" t="s">
        <v>14</v>
      </c>
      <c r="D74" t="s">
        <v>8</v>
      </c>
      <c r="E74" t="s">
        <v>23</v>
      </c>
      <c r="F74" t="s">
        <v>24</v>
      </c>
      <c r="G74" t="s">
        <v>123</v>
      </c>
      <c r="H74" t="s">
        <v>521</v>
      </c>
      <c r="I74">
        <f t="shared" si="0"/>
        <v>0.58641416743590891</v>
      </c>
      <c r="L74" t="s">
        <v>23</v>
      </c>
      <c r="M74" t="s">
        <v>14</v>
      </c>
      <c r="N74" t="s">
        <v>8</v>
      </c>
      <c r="O74" t="s">
        <v>23</v>
      </c>
      <c r="P74" t="s">
        <v>24</v>
      </c>
      <c r="Q74" t="s">
        <v>123</v>
      </c>
      <c r="R74" t="s">
        <v>525</v>
      </c>
      <c r="S74">
        <f t="shared" si="1"/>
        <v>0.60545663002670846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8F959-5E75-4E54-9A00-F421BEB1FD9E}">
  <dimension ref="B5:T65"/>
  <sheetViews>
    <sheetView zoomScale="85" zoomScaleNormal="85" workbookViewId="0">
      <selection activeCell="U60" sqref="U60"/>
    </sheetView>
  </sheetViews>
  <sheetFormatPr baseColWidth="10" defaultRowHeight="15" x14ac:dyDescent="0.25"/>
  <cols>
    <col min="2" max="2" width="7.28515625" bestFit="1" customWidth="1"/>
    <col min="3" max="3" width="13" bestFit="1" customWidth="1"/>
    <col min="4" max="4" width="12.28515625" bestFit="1" customWidth="1"/>
    <col min="5" max="5" width="8.28515625" bestFit="1" customWidth="1"/>
    <col min="6" max="6" width="10.28515625" bestFit="1" customWidth="1"/>
    <col min="7" max="7" width="13.5703125" bestFit="1" customWidth="1"/>
    <col min="8" max="8" width="10.5703125" bestFit="1" customWidth="1"/>
    <col min="9" max="9" width="10.5703125" customWidth="1"/>
    <col min="10" max="10" width="12" bestFit="1" customWidth="1"/>
    <col min="12" max="12" width="7.28515625" bestFit="1" customWidth="1"/>
    <col min="13" max="13" width="13" bestFit="1" customWidth="1"/>
    <col min="14" max="14" width="12.28515625" bestFit="1" customWidth="1"/>
    <col min="15" max="15" width="8.28515625" bestFit="1" customWidth="1"/>
    <col min="16" max="16" width="10.28515625" bestFit="1" customWidth="1"/>
    <col min="17" max="17" width="13.5703125" bestFit="1" customWidth="1"/>
    <col min="18" max="18" width="10.5703125" bestFit="1" customWidth="1"/>
    <col min="20" max="20" width="12" bestFit="1" customWidth="1"/>
  </cols>
  <sheetData>
    <row r="5" spans="2:20" x14ac:dyDescent="0.25">
      <c r="B5" s="1" t="s">
        <v>1</v>
      </c>
      <c r="C5" s="1" t="s">
        <v>3</v>
      </c>
      <c r="D5" s="1" t="s">
        <v>2</v>
      </c>
      <c r="E5" s="1" t="s">
        <v>5</v>
      </c>
      <c r="F5" s="1" t="s">
        <v>0</v>
      </c>
      <c r="G5" s="1" t="s">
        <v>4</v>
      </c>
      <c r="H5" s="1" t="s">
        <v>19</v>
      </c>
      <c r="L5" s="1" t="s">
        <v>1</v>
      </c>
      <c r="M5" s="1" t="s">
        <v>3</v>
      </c>
      <c r="N5" s="1" t="s">
        <v>2</v>
      </c>
      <c r="O5" s="1" t="s">
        <v>5</v>
      </c>
      <c r="P5" s="1" t="s">
        <v>0</v>
      </c>
      <c r="Q5" s="1" t="s">
        <v>4</v>
      </c>
      <c r="R5" s="1" t="s">
        <v>19</v>
      </c>
    </row>
    <row r="6" spans="2:20" x14ac:dyDescent="0.25">
      <c r="B6" t="s">
        <v>23</v>
      </c>
      <c r="C6" t="s">
        <v>14</v>
      </c>
      <c r="D6" t="s">
        <v>8</v>
      </c>
      <c r="E6" t="s">
        <v>23</v>
      </c>
      <c r="F6" t="s">
        <v>24</v>
      </c>
      <c r="G6" t="s">
        <v>25</v>
      </c>
      <c r="H6" t="s">
        <v>526</v>
      </c>
      <c r="L6" t="s">
        <v>23</v>
      </c>
      <c r="M6" t="s">
        <v>14</v>
      </c>
      <c r="N6" t="s">
        <v>8</v>
      </c>
      <c r="O6" t="s">
        <v>23</v>
      </c>
      <c r="P6" t="s">
        <v>24</v>
      </c>
      <c r="Q6" t="s">
        <v>25</v>
      </c>
      <c r="R6" t="s">
        <v>527</v>
      </c>
    </row>
    <row r="8" spans="2:20" ht="15.75" thickBot="1" x14ac:dyDescent="0.3"/>
    <row r="9" spans="2:20" ht="15.75" thickBot="1" x14ac:dyDescent="0.3">
      <c r="B9" s="2" t="s">
        <v>1</v>
      </c>
      <c r="C9" s="1" t="s">
        <v>3</v>
      </c>
      <c r="D9" s="1" t="s">
        <v>2</v>
      </c>
      <c r="E9" s="1" t="s">
        <v>5</v>
      </c>
      <c r="F9" s="1" t="s">
        <v>0</v>
      </c>
      <c r="G9" s="1" t="s">
        <v>4</v>
      </c>
      <c r="H9" s="1" t="s">
        <v>19</v>
      </c>
      <c r="I9" s="3" t="s">
        <v>20</v>
      </c>
      <c r="J9" s="4" t="s">
        <v>21</v>
      </c>
      <c r="L9" s="2" t="s">
        <v>1</v>
      </c>
      <c r="M9" s="1" t="s">
        <v>3</v>
      </c>
      <c r="N9" s="1" t="s">
        <v>2</v>
      </c>
      <c r="O9" s="1" t="s">
        <v>5</v>
      </c>
      <c r="P9" s="1" t="s">
        <v>0</v>
      </c>
      <c r="Q9" s="1" t="s">
        <v>4</v>
      </c>
      <c r="R9" s="1" t="s">
        <v>19</v>
      </c>
      <c r="S9" s="3" t="s">
        <v>20</v>
      </c>
      <c r="T9" s="4" t="s">
        <v>21</v>
      </c>
    </row>
    <row r="10" spans="2:20" ht="15.75" thickBot="1" x14ac:dyDescent="0.3">
      <c r="B10" t="s">
        <v>47</v>
      </c>
      <c r="C10" t="s">
        <v>14</v>
      </c>
      <c r="D10" t="s">
        <v>8</v>
      </c>
      <c r="E10" t="s">
        <v>23</v>
      </c>
      <c r="F10" t="s">
        <v>24</v>
      </c>
      <c r="G10" t="s">
        <v>25</v>
      </c>
      <c r="H10" t="s">
        <v>528</v>
      </c>
      <c r="I10">
        <f>0.5*LN((1+H10)/(1-H10))</f>
        <v>0.83353543033347111</v>
      </c>
      <c r="J10">
        <f>TANH(STDEVA(I10:I20))</f>
        <v>6.1570514139083307E-2</v>
      </c>
      <c r="L10" t="s">
        <v>31</v>
      </c>
      <c r="M10" t="s">
        <v>14</v>
      </c>
      <c r="N10" t="s">
        <v>8</v>
      </c>
      <c r="O10" t="s">
        <v>23</v>
      </c>
      <c r="P10" t="s">
        <v>24</v>
      </c>
      <c r="Q10" t="s">
        <v>25</v>
      </c>
      <c r="R10" t="s">
        <v>539</v>
      </c>
      <c r="S10">
        <f>0.5*LN((1+R10)/(1-R10))</f>
        <v>0.35560585925514554</v>
      </c>
      <c r="T10">
        <f>TANH(STDEVA(S10:S20))</f>
        <v>1.0659313253222532E-2</v>
      </c>
    </row>
    <row r="11" spans="2:20" ht="15.75" thickBot="1" x14ac:dyDescent="0.3">
      <c r="B11" t="s">
        <v>23</v>
      </c>
      <c r="C11" t="s">
        <v>14</v>
      </c>
      <c r="D11" t="s">
        <v>8</v>
      </c>
      <c r="E11" t="s">
        <v>23</v>
      </c>
      <c r="F11" t="s">
        <v>24</v>
      </c>
      <c r="G11" t="s">
        <v>25</v>
      </c>
      <c r="H11" t="s">
        <v>529</v>
      </c>
      <c r="I11">
        <f t="shared" ref="I11:I57" si="0">0.5*LN((1+H11)/(1-H11))</f>
        <v>0.80344569723829984</v>
      </c>
      <c r="J11" s="4" t="s">
        <v>608</v>
      </c>
      <c r="L11" t="s">
        <v>29</v>
      </c>
      <c r="M11" t="s">
        <v>14</v>
      </c>
      <c r="N11" t="s">
        <v>8</v>
      </c>
      <c r="O11" t="s">
        <v>23</v>
      </c>
      <c r="P11" t="s">
        <v>24</v>
      </c>
      <c r="Q11" t="s">
        <v>25</v>
      </c>
      <c r="R11" t="s">
        <v>540</v>
      </c>
      <c r="S11">
        <f t="shared" ref="S11:S57" si="1">0.5*LN((1+R11)/(1-R11))</f>
        <v>0.35530328330363503</v>
      </c>
      <c r="T11" s="4" t="s">
        <v>608</v>
      </c>
    </row>
    <row r="12" spans="2:20" x14ac:dyDescent="0.25">
      <c r="B12" t="s">
        <v>31</v>
      </c>
      <c r="C12" t="s">
        <v>14</v>
      </c>
      <c r="D12" t="s">
        <v>8</v>
      </c>
      <c r="E12" t="s">
        <v>23</v>
      </c>
      <c r="F12" t="s">
        <v>24</v>
      </c>
      <c r="G12" t="s">
        <v>25</v>
      </c>
      <c r="H12" t="s">
        <v>530</v>
      </c>
      <c r="I12">
        <f t="shared" si="0"/>
        <v>0.7966367918282643</v>
      </c>
      <c r="J12">
        <f>TANH(AVERAGE(I10:I20))</f>
        <v>0.61783665728696913</v>
      </c>
      <c r="L12" t="s">
        <v>39</v>
      </c>
      <c r="M12" t="s">
        <v>14</v>
      </c>
      <c r="N12" t="s">
        <v>8</v>
      </c>
      <c r="O12" t="s">
        <v>23</v>
      </c>
      <c r="P12" t="s">
        <v>24</v>
      </c>
      <c r="Q12" t="s">
        <v>25</v>
      </c>
      <c r="R12" t="s">
        <v>541</v>
      </c>
      <c r="S12">
        <f t="shared" si="1"/>
        <v>0.34991357954620017</v>
      </c>
      <c r="T12">
        <f>TANH(AVERAGE(S10:S20))</f>
        <v>0.33061559344197855</v>
      </c>
    </row>
    <row r="13" spans="2:20" x14ac:dyDescent="0.25">
      <c r="B13" t="s">
        <v>29</v>
      </c>
      <c r="C13" t="s">
        <v>14</v>
      </c>
      <c r="D13" t="s">
        <v>8</v>
      </c>
      <c r="E13" t="s">
        <v>23</v>
      </c>
      <c r="F13" t="s">
        <v>24</v>
      </c>
      <c r="G13" t="s">
        <v>25</v>
      </c>
      <c r="H13" t="s">
        <v>531</v>
      </c>
      <c r="I13">
        <f t="shared" si="0"/>
        <v>0.71724313075803814</v>
      </c>
      <c r="L13" t="s">
        <v>45</v>
      </c>
      <c r="M13" t="s">
        <v>14</v>
      </c>
      <c r="N13" t="s">
        <v>8</v>
      </c>
      <c r="O13" t="s">
        <v>23</v>
      </c>
      <c r="P13" t="s">
        <v>24</v>
      </c>
      <c r="Q13" t="s">
        <v>25</v>
      </c>
      <c r="R13" t="s">
        <v>542</v>
      </c>
      <c r="S13">
        <f t="shared" si="1"/>
        <v>0.34947948045219451</v>
      </c>
    </row>
    <row r="14" spans="2:20" x14ac:dyDescent="0.25">
      <c r="B14" t="s">
        <v>39</v>
      </c>
      <c r="C14" t="s">
        <v>14</v>
      </c>
      <c r="D14" t="s">
        <v>8</v>
      </c>
      <c r="E14" t="s">
        <v>23</v>
      </c>
      <c r="F14" t="s">
        <v>24</v>
      </c>
      <c r="G14" t="s">
        <v>25</v>
      </c>
      <c r="H14" t="s">
        <v>532</v>
      </c>
      <c r="I14">
        <f t="shared" si="0"/>
        <v>0.7076289240762571</v>
      </c>
      <c r="L14" t="s">
        <v>43</v>
      </c>
      <c r="M14" t="s">
        <v>14</v>
      </c>
      <c r="N14" t="s">
        <v>8</v>
      </c>
      <c r="O14" t="s">
        <v>23</v>
      </c>
      <c r="P14" t="s">
        <v>24</v>
      </c>
      <c r="Q14" t="s">
        <v>25</v>
      </c>
      <c r="R14" t="s">
        <v>543</v>
      </c>
      <c r="S14">
        <f t="shared" si="1"/>
        <v>0.34939418842956155</v>
      </c>
    </row>
    <row r="15" spans="2:20" x14ac:dyDescent="0.25">
      <c r="B15" t="s">
        <v>43</v>
      </c>
      <c r="C15" t="s">
        <v>14</v>
      </c>
      <c r="D15" t="s">
        <v>8</v>
      </c>
      <c r="E15" t="s">
        <v>23</v>
      </c>
      <c r="F15" t="s">
        <v>24</v>
      </c>
      <c r="G15" t="s">
        <v>25</v>
      </c>
      <c r="H15" t="s">
        <v>533</v>
      </c>
      <c r="I15">
        <f t="shared" si="0"/>
        <v>0.70658617697595971</v>
      </c>
      <c r="L15" t="s">
        <v>35</v>
      </c>
      <c r="M15" t="s">
        <v>14</v>
      </c>
      <c r="N15" t="s">
        <v>8</v>
      </c>
      <c r="O15" t="s">
        <v>23</v>
      </c>
      <c r="P15" t="s">
        <v>24</v>
      </c>
      <c r="Q15" t="s">
        <v>25</v>
      </c>
      <c r="R15" t="s">
        <v>544</v>
      </c>
      <c r="S15">
        <f t="shared" si="1"/>
        <v>0.3466607428119744</v>
      </c>
    </row>
    <row r="16" spans="2:20" x14ac:dyDescent="0.25">
      <c r="B16" t="s">
        <v>45</v>
      </c>
      <c r="C16" t="s">
        <v>14</v>
      </c>
      <c r="D16" t="s">
        <v>8</v>
      </c>
      <c r="E16" t="s">
        <v>23</v>
      </c>
      <c r="F16" t="s">
        <v>24</v>
      </c>
      <c r="G16" t="s">
        <v>25</v>
      </c>
      <c r="H16" t="s">
        <v>534</v>
      </c>
      <c r="I16">
        <f t="shared" si="0"/>
        <v>0.69615887198753401</v>
      </c>
      <c r="L16" t="s">
        <v>47</v>
      </c>
      <c r="M16" t="s">
        <v>14</v>
      </c>
      <c r="N16" t="s">
        <v>8</v>
      </c>
      <c r="O16" t="s">
        <v>23</v>
      </c>
      <c r="P16" t="s">
        <v>24</v>
      </c>
      <c r="Q16" t="s">
        <v>25</v>
      </c>
      <c r="R16" t="s">
        <v>545</v>
      </c>
      <c r="S16">
        <f t="shared" si="1"/>
        <v>0.34607885933928728</v>
      </c>
    </row>
    <row r="17" spans="2:20" x14ac:dyDescent="0.25">
      <c r="B17" t="s">
        <v>37</v>
      </c>
      <c r="C17" t="s">
        <v>14</v>
      </c>
      <c r="D17" t="s">
        <v>8</v>
      </c>
      <c r="E17" t="s">
        <v>23</v>
      </c>
      <c r="F17" t="s">
        <v>24</v>
      </c>
      <c r="G17" t="s">
        <v>25</v>
      </c>
      <c r="H17" t="s">
        <v>535</v>
      </c>
      <c r="I17">
        <f t="shared" si="0"/>
        <v>0.68110485874398041</v>
      </c>
      <c r="L17" t="s">
        <v>33</v>
      </c>
      <c r="M17" t="s">
        <v>14</v>
      </c>
      <c r="N17" t="s">
        <v>8</v>
      </c>
      <c r="O17" t="s">
        <v>23</v>
      </c>
      <c r="P17" t="s">
        <v>24</v>
      </c>
      <c r="Q17" t="s">
        <v>25</v>
      </c>
      <c r="R17" t="s">
        <v>546</v>
      </c>
      <c r="S17">
        <f t="shared" si="1"/>
        <v>0.33601419329678045</v>
      </c>
    </row>
    <row r="18" spans="2:20" x14ac:dyDescent="0.25">
      <c r="B18" t="s">
        <v>35</v>
      </c>
      <c r="C18" t="s">
        <v>14</v>
      </c>
      <c r="D18" t="s">
        <v>8</v>
      </c>
      <c r="E18" t="s">
        <v>23</v>
      </c>
      <c r="F18" t="s">
        <v>24</v>
      </c>
      <c r="G18" t="s">
        <v>25</v>
      </c>
      <c r="H18" t="s">
        <v>536</v>
      </c>
      <c r="I18">
        <f t="shared" si="0"/>
        <v>0.67883422980617814</v>
      </c>
      <c r="L18" t="s">
        <v>41</v>
      </c>
      <c r="M18" t="s">
        <v>14</v>
      </c>
      <c r="N18" t="s">
        <v>8</v>
      </c>
      <c r="O18" t="s">
        <v>23</v>
      </c>
      <c r="P18" t="s">
        <v>24</v>
      </c>
      <c r="Q18" t="s">
        <v>25</v>
      </c>
      <c r="R18" t="s">
        <v>547</v>
      </c>
      <c r="S18">
        <f t="shared" si="1"/>
        <v>0.33507579073720606</v>
      </c>
    </row>
    <row r="19" spans="2:20" x14ac:dyDescent="0.25">
      <c r="B19" t="s">
        <v>41</v>
      </c>
      <c r="C19" t="s">
        <v>14</v>
      </c>
      <c r="D19" t="s">
        <v>8</v>
      </c>
      <c r="E19" t="s">
        <v>23</v>
      </c>
      <c r="F19" t="s">
        <v>24</v>
      </c>
      <c r="G19" t="s">
        <v>25</v>
      </c>
      <c r="H19" t="s">
        <v>537</v>
      </c>
      <c r="I19">
        <f t="shared" si="0"/>
        <v>0.67202675690140767</v>
      </c>
      <c r="L19" t="s">
        <v>37</v>
      </c>
      <c r="M19" t="s">
        <v>14</v>
      </c>
      <c r="N19" t="s">
        <v>8</v>
      </c>
      <c r="O19" t="s">
        <v>23</v>
      </c>
      <c r="P19" t="s">
        <v>24</v>
      </c>
      <c r="Q19" t="s">
        <v>25</v>
      </c>
      <c r="R19" t="s">
        <v>548</v>
      </c>
      <c r="S19">
        <f t="shared" si="1"/>
        <v>0.33426656567498331</v>
      </c>
    </row>
    <row r="20" spans="2:20" x14ac:dyDescent="0.25">
      <c r="B20" t="s">
        <v>33</v>
      </c>
      <c r="C20" t="s">
        <v>14</v>
      </c>
      <c r="D20" t="s">
        <v>8</v>
      </c>
      <c r="E20" t="s">
        <v>23</v>
      </c>
      <c r="F20" t="s">
        <v>24</v>
      </c>
      <c r="G20" t="s">
        <v>25</v>
      </c>
      <c r="H20" t="s">
        <v>538</v>
      </c>
      <c r="I20">
        <f t="shared" si="0"/>
        <v>0.64328275848680139</v>
      </c>
      <c r="L20" t="s">
        <v>23</v>
      </c>
      <c r="M20" t="s">
        <v>14</v>
      </c>
      <c r="N20" t="s">
        <v>8</v>
      </c>
      <c r="O20" t="s">
        <v>23</v>
      </c>
      <c r="P20" t="s">
        <v>24</v>
      </c>
      <c r="Q20" t="s">
        <v>25</v>
      </c>
      <c r="R20" t="s">
        <v>549</v>
      </c>
      <c r="S20">
        <f t="shared" si="1"/>
        <v>0.32091905586866121</v>
      </c>
    </row>
    <row r="22" spans="2:20" ht="15.75" thickBot="1" x14ac:dyDescent="0.3"/>
    <row r="23" spans="2:20" ht="15.75" thickBot="1" x14ac:dyDescent="0.3">
      <c r="B23" s="1" t="s">
        <v>1</v>
      </c>
      <c r="C23" s="2" t="s">
        <v>3</v>
      </c>
      <c r="D23" s="1" t="s">
        <v>2</v>
      </c>
      <c r="E23" s="1" t="s">
        <v>5</v>
      </c>
      <c r="F23" s="1" t="s">
        <v>0</v>
      </c>
      <c r="G23" s="1" t="s">
        <v>4</v>
      </c>
      <c r="H23" s="1" t="s">
        <v>19</v>
      </c>
      <c r="I23" s="3" t="s">
        <v>20</v>
      </c>
      <c r="J23" s="4" t="s">
        <v>21</v>
      </c>
      <c r="L23" s="1" t="s">
        <v>1</v>
      </c>
      <c r="M23" s="2" t="s">
        <v>3</v>
      </c>
      <c r="N23" s="1" t="s">
        <v>2</v>
      </c>
      <c r="O23" s="1" t="s">
        <v>5</v>
      </c>
      <c r="P23" s="1" t="s">
        <v>0</v>
      </c>
      <c r="Q23" s="1" t="s">
        <v>4</v>
      </c>
      <c r="R23" s="1" t="s">
        <v>19</v>
      </c>
      <c r="S23" s="3" t="s">
        <v>20</v>
      </c>
      <c r="T23" s="4" t="s">
        <v>21</v>
      </c>
    </row>
    <row r="24" spans="2:20" ht="15.75" thickBot="1" x14ac:dyDescent="0.3">
      <c r="B24" t="s">
        <v>23</v>
      </c>
      <c r="C24" t="s">
        <v>15</v>
      </c>
      <c r="D24" t="s">
        <v>8</v>
      </c>
      <c r="E24" t="s">
        <v>23</v>
      </c>
      <c r="F24" t="s">
        <v>24</v>
      </c>
      <c r="G24" t="s">
        <v>25</v>
      </c>
      <c r="H24" t="s">
        <v>550</v>
      </c>
      <c r="I24">
        <f t="shared" si="0"/>
        <v>0.82941369013013033</v>
      </c>
      <c r="J24">
        <f>TANH(STDEVA(I24:I29))</f>
        <v>1.8124965809032528E-2</v>
      </c>
      <c r="L24" t="s">
        <v>23</v>
      </c>
      <c r="M24" t="s">
        <v>15</v>
      </c>
      <c r="N24" t="s">
        <v>8</v>
      </c>
      <c r="O24" t="s">
        <v>23</v>
      </c>
      <c r="P24" t="s">
        <v>24</v>
      </c>
      <c r="Q24" t="s">
        <v>25</v>
      </c>
      <c r="R24" t="s">
        <v>556</v>
      </c>
      <c r="S24">
        <f t="shared" si="1"/>
        <v>0.35250750484550031</v>
      </c>
      <c r="T24">
        <f>TANH(STDEVA(S24:S29))</f>
        <v>1.5977015324132531E-2</v>
      </c>
    </row>
    <row r="25" spans="2:20" ht="15.75" thickBot="1" x14ac:dyDescent="0.3">
      <c r="B25" t="s">
        <v>23</v>
      </c>
      <c r="C25" t="s">
        <v>16</v>
      </c>
      <c r="D25" t="s">
        <v>8</v>
      </c>
      <c r="E25" t="s">
        <v>23</v>
      </c>
      <c r="F25" t="s">
        <v>24</v>
      </c>
      <c r="G25" t="s">
        <v>25</v>
      </c>
      <c r="H25" t="s">
        <v>551</v>
      </c>
      <c r="I25">
        <f t="shared" si="0"/>
        <v>0.82571979420429598</v>
      </c>
      <c r="J25" s="4" t="s">
        <v>608</v>
      </c>
      <c r="L25" t="s">
        <v>23</v>
      </c>
      <c r="M25" t="s">
        <v>16</v>
      </c>
      <c r="N25" t="s">
        <v>8</v>
      </c>
      <c r="O25" t="s">
        <v>23</v>
      </c>
      <c r="P25" t="s">
        <v>24</v>
      </c>
      <c r="Q25" t="s">
        <v>25</v>
      </c>
      <c r="R25" t="s">
        <v>557</v>
      </c>
      <c r="S25">
        <f t="shared" si="1"/>
        <v>0.34259507742752787</v>
      </c>
      <c r="T25" s="4" t="s">
        <v>608</v>
      </c>
    </row>
    <row r="26" spans="2:20" x14ac:dyDescent="0.25">
      <c r="B26" t="s">
        <v>23</v>
      </c>
      <c r="C26" t="s">
        <v>18</v>
      </c>
      <c r="D26" t="s">
        <v>8</v>
      </c>
      <c r="E26" t="s">
        <v>23</v>
      </c>
      <c r="F26" t="s">
        <v>24</v>
      </c>
      <c r="G26" t="s">
        <v>25</v>
      </c>
      <c r="H26" t="s">
        <v>552</v>
      </c>
      <c r="I26">
        <f t="shared" si="0"/>
        <v>0.80938652900538077</v>
      </c>
      <c r="J26">
        <f>TANH(AVERAGE(I24:I29))</f>
        <v>0.66898869659219062</v>
      </c>
      <c r="L26" t="s">
        <v>23</v>
      </c>
      <c r="M26" t="s">
        <v>7</v>
      </c>
      <c r="N26" t="s">
        <v>8</v>
      </c>
      <c r="O26" t="s">
        <v>23</v>
      </c>
      <c r="P26" t="s">
        <v>24</v>
      </c>
      <c r="Q26" t="s">
        <v>25</v>
      </c>
      <c r="R26" t="s">
        <v>558</v>
      </c>
      <c r="S26">
        <f t="shared" si="1"/>
        <v>0.33051492052249304</v>
      </c>
      <c r="T26">
        <f>TANH(AVERAGE(S24:S29))</f>
        <v>0.31906248642246932</v>
      </c>
    </row>
    <row r="27" spans="2:20" x14ac:dyDescent="0.25">
      <c r="B27" t="s">
        <v>23</v>
      </c>
      <c r="C27" t="s">
        <v>7</v>
      </c>
      <c r="D27" t="s">
        <v>8</v>
      </c>
      <c r="E27" t="s">
        <v>23</v>
      </c>
      <c r="F27" t="s">
        <v>24</v>
      </c>
      <c r="G27" t="s">
        <v>25</v>
      </c>
      <c r="H27" t="s">
        <v>553</v>
      </c>
      <c r="I27">
        <f t="shared" si="0"/>
        <v>0.80764106591732976</v>
      </c>
      <c r="L27" t="s">
        <v>23</v>
      </c>
      <c r="M27" t="s">
        <v>18</v>
      </c>
      <c r="N27" t="s">
        <v>8</v>
      </c>
      <c r="O27" t="s">
        <v>23</v>
      </c>
      <c r="P27" t="s">
        <v>24</v>
      </c>
      <c r="Q27" t="s">
        <v>25</v>
      </c>
      <c r="R27" t="s">
        <v>559</v>
      </c>
      <c r="S27">
        <f t="shared" si="1"/>
        <v>0.32898437763632715</v>
      </c>
    </row>
    <row r="28" spans="2:20" x14ac:dyDescent="0.25">
      <c r="B28" t="s">
        <v>23</v>
      </c>
      <c r="C28" t="s">
        <v>14</v>
      </c>
      <c r="D28" t="s">
        <v>8</v>
      </c>
      <c r="E28" t="s">
        <v>23</v>
      </c>
      <c r="F28" t="s">
        <v>24</v>
      </c>
      <c r="G28" t="s">
        <v>25</v>
      </c>
      <c r="H28" t="s">
        <v>554</v>
      </c>
      <c r="I28">
        <f t="shared" si="0"/>
        <v>0.80229724757184562</v>
      </c>
      <c r="L28" t="s">
        <v>23</v>
      </c>
      <c r="M28" t="s">
        <v>14</v>
      </c>
      <c r="N28" t="s">
        <v>8</v>
      </c>
      <c r="O28" t="s">
        <v>23</v>
      </c>
      <c r="P28" t="s">
        <v>24</v>
      </c>
      <c r="Q28" t="s">
        <v>25</v>
      </c>
      <c r="R28" t="s">
        <v>560</v>
      </c>
      <c r="S28">
        <f t="shared" si="1"/>
        <v>0.32263826170460541</v>
      </c>
    </row>
    <row r="29" spans="2:20" x14ac:dyDescent="0.25">
      <c r="B29" t="s">
        <v>23</v>
      </c>
      <c r="C29" t="s">
        <v>17</v>
      </c>
      <c r="D29" t="s">
        <v>8</v>
      </c>
      <c r="E29" t="s">
        <v>23</v>
      </c>
      <c r="F29" t="s">
        <v>24</v>
      </c>
      <c r="G29" t="s">
        <v>25</v>
      </c>
      <c r="H29" t="s">
        <v>555</v>
      </c>
      <c r="I29">
        <f t="shared" si="0"/>
        <v>0.77900355421154022</v>
      </c>
      <c r="L29" t="s">
        <v>23</v>
      </c>
      <c r="M29" t="s">
        <v>17</v>
      </c>
      <c r="N29" t="s">
        <v>8</v>
      </c>
      <c r="O29" t="s">
        <v>23</v>
      </c>
      <c r="P29" t="s">
        <v>24</v>
      </c>
      <c r="Q29" t="s">
        <v>25</v>
      </c>
      <c r="R29" t="s">
        <v>561</v>
      </c>
      <c r="S29">
        <f t="shared" si="1"/>
        <v>0.30637779967882645</v>
      </c>
    </row>
    <row r="31" spans="2:20" ht="15.75" thickBot="1" x14ac:dyDescent="0.3"/>
    <row r="32" spans="2:20" ht="15.75" thickBot="1" x14ac:dyDescent="0.3">
      <c r="B32" s="1" t="s">
        <v>1</v>
      </c>
      <c r="C32" s="1" t="s">
        <v>3</v>
      </c>
      <c r="D32" s="2" t="s">
        <v>2</v>
      </c>
      <c r="E32" s="1" t="s">
        <v>5</v>
      </c>
      <c r="F32" s="1" t="s">
        <v>0</v>
      </c>
      <c r="G32" s="1" t="s">
        <v>4</v>
      </c>
      <c r="H32" s="1" t="s">
        <v>19</v>
      </c>
      <c r="I32" s="3" t="s">
        <v>20</v>
      </c>
      <c r="J32" s="4" t="s">
        <v>21</v>
      </c>
      <c r="L32" s="1" t="s">
        <v>1</v>
      </c>
      <c r="M32" s="1" t="s">
        <v>3</v>
      </c>
      <c r="N32" s="2" t="s">
        <v>2</v>
      </c>
      <c r="O32" s="1" t="s">
        <v>5</v>
      </c>
      <c r="P32" s="1" t="s">
        <v>0</v>
      </c>
      <c r="Q32" s="1" t="s">
        <v>4</v>
      </c>
      <c r="R32" s="1" t="s">
        <v>19</v>
      </c>
      <c r="S32" s="3" t="s">
        <v>20</v>
      </c>
      <c r="T32" s="4" t="s">
        <v>21</v>
      </c>
    </row>
    <row r="33" spans="2:20" ht="15.75" thickBot="1" x14ac:dyDescent="0.3">
      <c r="B33" t="s">
        <v>23</v>
      </c>
      <c r="C33" t="s">
        <v>14</v>
      </c>
      <c r="D33" t="s">
        <v>9</v>
      </c>
      <c r="E33" t="s">
        <v>23</v>
      </c>
      <c r="F33" t="s">
        <v>24</v>
      </c>
      <c r="G33" t="s">
        <v>25</v>
      </c>
      <c r="H33" t="s">
        <v>562</v>
      </c>
      <c r="I33">
        <f t="shared" si="0"/>
        <v>0.84199992110713973</v>
      </c>
      <c r="J33">
        <f>TANH(STDEVA(I33:I39))</f>
        <v>0.55999107637694767</v>
      </c>
      <c r="L33" t="s">
        <v>23</v>
      </c>
      <c r="M33" t="s">
        <v>14</v>
      </c>
      <c r="N33" t="s">
        <v>6</v>
      </c>
      <c r="O33" t="s">
        <v>23</v>
      </c>
      <c r="P33" t="s">
        <v>24</v>
      </c>
      <c r="Q33" t="s">
        <v>25</v>
      </c>
      <c r="R33" t="s">
        <v>569</v>
      </c>
      <c r="S33">
        <f t="shared" si="1"/>
        <v>0.32584908654621692</v>
      </c>
      <c r="T33">
        <f>TANH(STDEVA(S33:S39))</f>
        <v>0.24206688652518571</v>
      </c>
    </row>
    <row r="34" spans="2:20" ht="15.75" thickBot="1" x14ac:dyDescent="0.3">
      <c r="B34" t="s">
        <v>23</v>
      </c>
      <c r="C34" t="s">
        <v>14</v>
      </c>
      <c r="D34" t="s">
        <v>6</v>
      </c>
      <c r="E34" t="s">
        <v>23</v>
      </c>
      <c r="F34" t="s">
        <v>24</v>
      </c>
      <c r="G34" t="s">
        <v>25</v>
      </c>
      <c r="H34" t="s">
        <v>563</v>
      </c>
      <c r="I34">
        <f t="shared" si="0"/>
        <v>0.83634479887779734</v>
      </c>
      <c r="J34" s="4" t="s">
        <v>608</v>
      </c>
      <c r="L34" t="s">
        <v>23</v>
      </c>
      <c r="M34" t="s">
        <v>14</v>
      </c>
      <c r="N34" t="s">
        <v>9</v>
      </c>
      <c r="O34" t="s">
        <v>23</v>
      </c>
      <c r="P34" t="s">
        <v>24</v>
      </c>
      <c r="Q34" t="s">
        <v>25</v>
      </c>
      <c r="R34" t="s">
        <v>570</v>
      </c>
      <c r="S34">
        <f t="shared" si="1"/>
        <v>0.3255042281509935</v>
      </c>
      <c r="T34" s="4" t="s">
        <v>608</v>
      </c>
    </row>
    <row r="35" spans="2:20" x14ac:dyDescent="0.25">
      <c r="B35" t="s">
        <v>23</v>
      </c>
      <c r="C35" t="s">
        <v>14</v>
      </c>
      <c r="D35" t="s">
        <v>10</v>
      </c>
      <c r="E35" t="s">
        <v>23</v>
      </c>
      <c r="F35" t="s">
        <v>24</v>
      </c>
      <c r="G35" t="s">
        <v>25</v>
      </c>
      <c r="H35" t="s">
        <v>564</v>
      </c>
      <c r="I35">
        <f t="shared" si="0"/>
        <v>0.82384092631037054</v>
      </c>
      <c r="J35">
        <f>TANH(AVERAGE(I33:I39))</f>
        <v>0.52632730442425402</v>
      </c>
      <c r="L35" t="s">
        <v>23</v>
      </c>
      <c r="M35" t="s">
        <v>14</v>
      </c>
      <c r="N35" t="s">
        <v>12</v>
      </c>
      <c r="O35" t="s">
        <v>23</v>
      </c>
      <c r="P35" t="s">
        <v>24</v>
      </c>
      <c r="Q35" t="s">
        <v>25</v>
      </c>
      <c r="R35" t="s">
        <v>571</v>
      </c>
      <c r="S35">
        <f t="shared" si="1"/>
        <v>0.3234161409012436</v>
      </c>
      <c r="T35">
        <f>TANH(AVERAGE(S33:S39))</f>
        <v>0.22327108270392143</v>
      </c>
    </row>
    <row r="36" spans="2:20" x14ac:dyDescent="0.25">
      <c r="B36" t="s">
        <v>23</v>
      </c>
      <c r="C36" t="s">
        <v>14</v>
      </c>
      <c r="D36" t="s">
        <v>12</v>
      </c>
      <c r="E36" t="s">
        <v>23</v>
      </c>
      <c r="F36" t="s">
        <v>24</v>
      </c>
      <c r="G36" t="s">
        <v>25</v>
      </c>
      <c r="H36" t="s">
        <v>565</v>
      </c>
      <c r="I36">
        <f t="shared" si="0"/>
        <v>0.82274083586974256</v>
      </c>
      <c r="L36" t="s">
        <v>23</v>
      </c>
      <c r="M36" t="s">
        <v>14</v>
      </c>
      <c r="N36" t="s">
        <v>13</v>
      </c>
      <c r="O36" t="s">
        <v>23</v>
      </c>
      <c r="P36" t="s">
        <v>24</v>
      </c>
      <c r="Q36" t="s">
        <v>25</v>
      </c>
      <c r="R36" t="s">
        <v>572</v>
      </c>
      <c r="S36">
        <f t="shared" si="1"/>
        <v>0.31912690417056772</v>
      </c>
    </row>
    <row r="37" spans="2:20" x14ac:dyDescent="0.25">
      <c r="B37" t="s">
        <v>23</v>
      </c>
      <c r="C37" t="s">
        <v>14</v>
      </c>
      <c r="D37" t="s">
        <v>13</v>
      </c>
      <c r="E37" t="s">
        <v>23</v>
      </c>
      <c r="F37" t="s">
        <v>24</v>
      </c>
      <c r="G37" t="s">
        <v>25</v>
      </c>
      <c r="H37" t="s">
        <v>566</v>
      </c>
      <c r="I37">
        <f t="shared" si="0"/>
        <v>0.82013454788613827</v>
      </c>
      <c r="L37" t="s">
        <v>23</v>
      </c>
      <c r="M37" t="s">
        <v>14</v>
      </c>
      <c r="N37" t="s">
        <v>8</v>
      </c>
      <c r="O37" t="s">
        <v>23</v>
      </c>
      <c r="P37" t="s">
        <v>24</v>
      </c>
      <c r="Q37" t="s">
        <v>25</v>
      </c>
      <c r="R37" t="s">
        <v>573</v>
      </c>
      <c r="S37">
        <f t="shared" si="1"/>
        <v>0.31846410813712084</v>
      </c>
    </row>
    <row r="38" spans="2:20" x14ac:dyDescent="0.25">
      <c r="B38" t="s">
        <v>23</v>
      </c>
      <c r="C38" t="s">
        <v>14</v>
      </c>
      <c r="D38" t="s">
        <v>8</v>
      </c>
      <c r="E38" t="s">
        <v>23</v>
      </c>
      <c r="F38" t="s">
        <v>24</v>
      </c>
      <c r="G38" t="s">
        <v>25</v>
      </c>
      <c r="H38" t="s">
        <v>567</v>
      </c>
      <c r="I38">
        <f t="shared" si="0"/>
        <v>0.8000308200080567</v>
      </c>
      <c r="L38" t="s">
        <v>23</v>
      </c>
      <c r="M38" t="s">
        <v>14</v>
      </c>
      <c r="N38" t="s">
        <v>10</v>
      </c>
      <c r="O38" t="s">
        <v>23</v>
      </c>
      <c r="P38" t="s">
        <v>24</v>
      </c>
      <c r="Q38" t="s">
        <v>25</v>
      </c>
      <c r="R38" t="s">
        <v>574</v>
      </c>
      <c r="S38">
        <f t="shared" si="1"/>
        <v>0.31015442846259239</v>
      </c>
    </row>
    <row r="39" spans="2:20" x14ac:dyDescent="0.25">
      <c r="B39" t="s">
        <v>23</v>
      </c>
      <c r="C39" t="s">
        <v>14</v>
      </c>
      <c r="D39" t="s">
        <v>11</v>
      </c>
      <c r="E39" t="s">
        <v>23</v>
      </c>
      <c r="F39" t="s">
        <v>24</v>
      </c>
      <c r="G39" t="s">
        <v>25</v>
      </c>
      <c r="H39" t="s">
        <v>568</v>
      </c>
      <c r="I39">
        <f t="shared" si="0"/>
        <v>-0.84973097718560764</v>
      </c>
      <c r="L39" t="s">
        <v>23</v>
      </c>
      <c r="M39" t="s">
        <v>14</v>
      </c>
      <c r="N39" t="s">
        <v>11</v>
      </c>
      <c r="O39" t="s">
        <v>23</v>
      </c>
      <c r="P39" t="s">
        <v>24</v>
      </c>
      <c r="Q39" t="s">
        <v>25</v>
      </c>
      <c r="R39" t="s">
        <v>575</v>
      </c>
      <c r="S39">
        <f t="shared" si="1"/>
        <v>-0.33284163879084416</v>
      </c>
    </row>
    <row r="41" spans="2:20" ht="15.75" thickBot="1" x14ac:dyDescent="0.3"/>
    <row r="42" spans="2:20" ht="15.75" thickBot="1" x14ac:dyDescent="0.3">
      <c r="B42" s="1" t="s">
        <v>1</v>
      </c>
      <c r="C42" s="1" t="s">
        <v>3</v>
      </c>
      <c r="D42" s="1" t="s">
        <v>2</v>
      </c>
      <c r="E42" s="2" t="s">
        <v>5</v>
      </c>
      <c r="F42" s="1" t="s">
        <v>0</v>
      </c>
      <c r="G42" s="1" t="s">
        <v>4</v>
      </c>
      <c r="H42" s="1" t="s">
        <v>19</v>
      </c>
      <c r="I42" s="3" t="s">
        <v>20</v>
      </c>
      <c r="J42" s="4" t="s">
        <v>21</v>
      </c>
      <c r="L42" s="1" t="s">
        <v>1</v>
      </c>
      <c r="M42" s="1" t="s">
        <v>3</v>
      </c>
      <c r="N42" s="1" t="s">
        <v>2</v>
      </c>
      <c r="O42" s="2" t="s">
        <v>5</v>
      </c>
      <c r="P42" s="1" t="s">
        <v>0</v>
      </c>
      <c r="Q42" s="1" t="s">
        <v>4</v>
      </c>
      <c r="R42" s="1" t="s">
        <v>19</v>
      </c>
      <c r="S42" s="3" t="s">
        <v>20</v>
      </c>
      <c r="T42" s="4" t="s">
        <v>21</v>
      </c>
    </row>
    <row r="43" spans="2:20" ht="15.75" thickBot="1" x14ac:dyDescent="0.3">
      <c r="B43" t="s">
        <v>23</v>
      </c>
      <c r="C43" t="s">
        <v>14</v>
      </c>
      <c r="D43" t="s">
        <v>8</v>
      </c>
      <c r="E43" t="s">
        <v>88</v>
      </c>
      <c r="F43" t="s">
        <v>24</v>
      </c>
      <c r="G43" t="s">
        <v>25</v>
      </c>
      <c r="H43" t="s">
        <v>576</v>
      </c>
      <c r="I43">
        <f t="shared" si="0"/>
        <v>0.84908922404335618</v>
      </c>
      <c r="J43">
        <f>TANH(STDEVA(I43:I52))</f>
        <v>1.6491654880076232E-2</v>
      </c>
      <c r="L43" t="s">
        <v>23</v>
      </c>
      <c r="M43" t="s">
        <v>14</v>
      </c>
      <c r="N43" t="s">
        <v>8</v>
      </c>
      <c r="O43" t="s">
        <v>99</v>
      </c>
      <c r="P43" t="s">
        <v>24</v>
      </c>
      <c r="Q43" t="s">
        <v>25</v>
      </c>
      <c r="R43" t="s">
        <v>586</v>
      </c>
      <c r="S43">
        <f t="shared" si="1"/>
        <v>0.32398309057393271</v>
      </c>
      <c r="T43">
        <f>TANH(STDEVA(S43:S52))</f>
        <v>4.647308860624446E-3</v>
      </c>
    </row>
    <row r="44" spans="2:20" ht="15.75" thickBot="1" x14ac:dyDescent="0.3">
      <c r="B44" t="s">
        <v>23</v>
      </c>
      <c r="C44" t="s">
        <v>14</v>
      </c>
      <c r="D44" t="s">
        <v>8</v>
      </c>
      <c r="E44" t="s">
        <v>90</v>
      </c>
      <c r="F44" t="s">
        <v>24</v>
      </c>
      <c r="G44" t="s">
        <v>25</v>
      </c>
      <c r="H44" t="s">
        <v>577</v>
      </c>
      <c r="I44">
        <f t="shared" si="0"/>
        <v>0.84500009552049693</v>
      </c>
      <c r="J44" s="4" t="s">
        <v>608</v>
      </c>
      <c r="L44" t="s">
        <v>23</v>
      </c>
      <c r="M44" t="s">
        <v>14</v>
      </c>
      <c r="N44" t="s">
        <v>8</v>
      </c>
      <c r="O44" t="s">
        <v>23</v>
      </c>
      <c r="P44" t="s">
        <v>24</v>
      </c>
      <c r="Q44" t="s">
        <v>25</v>
      </c>
      <c r="R44" t="s">
        <v>587</v>
      </c>
      <c r="S44">
        <f t="shared" si="1"/>
        <v>0.32143358409369521</v>
      </c>
      <c r="T44" s="4" t="s">
        <v>608</v>
      </c>
    </row>
    <row r="45" spans="2:20" x14ac:dyDescent="0.25">
      <c r="B45" t="s">
        <v>23</v>
      </c>
      <c r="C45" t="s">
        <v>14</v>
      </c>
      <c r="D45" t="s">
        <v>8</v>
      </c>
      <c r="E45" t="s">
        <v>92</v>
      </c>
      <c r="F45" t="s">
        <v>24</v>
      </c>
      <c r="G45" t="s">
        <v>25</v>
      </c>
      <c r="H45" t="s">
        <v>578</v>
      </c>
      <c r="I45">
        <f t="shared" si="0"/>
        <v>0.8449674560786522</v>
      </c>
      <c r="J45">
        <f>TANH(AVERAGE(I43:I52))</f>
        <v>0.68216010363438617</v>
      </c>
      <c r="L45" t="s">
        <v>23</v>
      </c>
      <c r="M45" t="s">
        <v>14</v>
      </c>
      <c r="N45" t="s">
        <v>8</v>
      </c>
      <c r="O45" t="s">
        <v>96</v>
      </c>
      <c r="P45" t="s">
        <v>24</v>
      </c>
      <c r="Q45" t="s">
        <v>25</v>
      </c>
      <c r="R45" t="s">
        <v>588</v>
      </c>
      <c r="S45">
        <f t="shared" si="1"/>
        <v>0.32062780990234374</v>
      </c>
      <c r="T45">
        <f>TANH(AVERAGE(S43:S52))</f>
        <v>0.30664226561558772</v>
      </c>
    </row>
    <row r="46" spans="2:20" x14ac:dyDescent="0.25">
      <c r="B46" t="s">
        <v>23</v>
      </c>
      <c r="C46" t="s">
        <v>14</v>
      </c>
      <c r="D46" t="s">
        <v>8</v>
      </c>
      <c r="E46" t="s">
        <v>94</v>
      </c>
      <c r="F46" t="s">
        <v>24</v>
      </c>
      <c r="G46" t="s">
        <v>25</v>
      </c>
      <c r="H46" t="s">
        <v>579</v>
      </c>
      <c r="I46">
        <f t="shared" si="0"/>
        <v>0.84457939294186712</v>
      </c>
      <c r="L46" t="s">
        <v>23</v>
      </c>
      <c r="M46" t="s">
        <v>14</v>
      </c>
      <c r="N46" t="s">
        <v>8</v>
      </c>
      <c r="O46" t="s">
        <v>101</v>
      </c>
      <c r="P46" t="s">
        <v>24</v>
      </c>
      <c r="Q46" t="s">
        <v>25</v>
      </c>
      <c r="R46" t="s">
        <v>589</v>
      </c>
      <c r="S46">
        <f t="shared" si="1"/>
        <v>0.32020060711680193</v>
      </c>
    </row>
    <row r="47" spans="2:20" x14ac:dyDescent="0.25">
      <c r="B47" t="s">
        <v>23</v>
      </c>
      <c r="C47" t="s">
        <v>14</v>
      </c>
      <c r="D47" t="s">
        <v>8</v>
      </c>
      <c r="E47" t="s">
        <v>31</v>
      </c>
      <c r="F47" t="s">
        <v>24</v>
      </c>
      <c r="G47" t="s">
        <v>25</v>
      </c>
      <c r="H47" t="s">
        <v>580</v>
      </c>
      <c r="I47">
        <f t="shared" si="0"/>
        <v>0.84451586307625626</v>
      </c>
      <c r="L47" t="s">
        <v>23</v>
      </c>
      <c r="M47" t="s">
        <v>14</v>
      </c>
      <c r="N47" t="s">
        <v>8</v>
      </c>
      <c r="O47" t="s">
        <v>47</v>
      </c>
      <c r="P47" t="s">
        <v>24</v>
      </c>
      <c r="Q47" t="s">
        <v>25</v>
      </c>
      <c r="R47" t="s">
        <v>590</v>
      </c>
      <c r="S47">
        <f t="shared" si="1"/>
        <v>0.31665445848362511</v>
      </c>
    </row>
    <row r="48" spans="2:20" x14ac:dyDescent="0.25">
      <c r="B48" t="s">
        <v>23</v>
      </c>
      <c r="C48" t="s">
        <v>14</v>
      </c>
      <c r="D48" t="s">
        <v>8</v>
      </c>
      <c r="E48" t="s">
        <v>47</v>
      </c>
      <c r="F48" t="s">
        <v>24</v>
      </c>
      <c r="G48" t="s">
        <v>25</v>
      </c>
      <c r="H48" t="s">
        <v>581</v>
      </c>
      <c r="I48">
        <f t="shared" si="0"/>
        <v>0.83876844798135675</v>
      </c>
      <c r="L48" t="s">
        <v>23</v>
      </c>
      <c r="M48" t="s">
        <v>14</v>
      </c>
      <c r="N48" t="s">
        <v>8</v>
      </c>
      <c r="O48" t="s">
        <v>94</v>
      </c>
      <c r="P48" t="s">
        <v>24</v>
      </c>
      <c r="Q48" t="s">
        <v>25</v>
      </c>
      <c r="R48" t="s">
        <v>591</v>
      </c>
      <c r="S48">
        <f t="shared" si="1"/>
        <v>0.31596877308055038</v>
      </c>
    </row>
    <row r="49" spans="2:20" x14ac:dyDescent="0.25">
      <c r="B49" t="s">
        <v>23</v>
      </c>
      <c r="C49" t="s">
        <v>14</v>
      </c>
      <c r="D49" t="s">
        <v>8</v>
      </c>
      <c r="E49" t="s">
        <v>101</v>
      </c>
      <c r="F49" t="s">
        <v>24</v>
      </c>
      <c r="G49" t="s">
        <v>25</v>
      </c>
      <c r="H49" t="s">
        <v>582</v>
      </c>
      <c r="I49">
        <f t="shared" si="0"/>
        <v>0.83341230535872779</v>
      </c>
      <c r="L49" t="s">
        <v>23</v>
      </c>
      <c r="M49" t="s">
        <v>14</v>
      </c>
      <c r="N49" t="s">
        <v>8</v>
      </c>
      <c r="O49" t="s">
        <v>92</v>
      </c>
      <c r="P49" t="s">
        <v>24</v>
      </c>
      <c r="Q49" t="s">
        <v>25</v>
      </c>
      <c r="R49" t="s">
        <v>592</v>
      </c>
      <c r="S49">
        <f t="shared" si="1"/>
        <v>0.3143604530657072</v>
      </c>
    </row>
    <row r="50" spans="2:20" x14ac:dyDescent="0.25">
      <c r="B50" t="s">
        <v>23</v>
      </c>
      <c r="C50" t="s">
        <v>14</v>
      </c>
      <c r="D50" t="s">
        <v>8</v>
      </c>
      <c r="E50" t="s">
        <v>99</v>
      </c>
      <c r="F50" t="s">
        <v>24</v>
      </c>
      <c r="G50" t="s">
        <v>25</v>
      </c>
      <c r="H50" t="s">
        <v>583</v>
      </c>
      <c r="I50">
        <f t="shared" si="0"/>
        <v>0.81679148963864268</v>
      </c>
      <c r="L50" t="s">
        <v>23</v>
      </c>
      <c r="M50" t="s">
        <v>14</v>
      </c>
      <c r="N50" t="s">
        <v>8</v>
      </c>
      <c r="O50" t="s">
        <v>90</v>
      </c>
      <c r="P50" t="s">
        <v>24</v>
      </c>
      <c r="Q50" t="s">
        <v>25</v>
      </c>
      <c r="R50" t="s">
        <v>593</v>
      </c>
      <c r="S50">
        <f t="shared" si="1"/>
        <v>0.31435828188879861</v>
      </c>
    </row>
    <row r="51" spans="2:20" x14ac:dyDescent="0.25">
      <c r="B51" t="s">
        <v>23</v>
      </c>
      <c r="C51" t="s">
        <v>14</v>
      </c>
      <c r="D51" t="s">
        <v>8</v>
      </c>
      <c r="E51" t="s">
        <v>96</v>
      </c>
      <c r="F51" t="s">
        <v>24</v>
      </c>
      <c r="G51" t="s">
        <v>25</v>
      </c>
      <c r="H51" t="s">
        <v>584</v>
      </c>
      <c r="I51">
        <f t="shared" si="0"/>
        <v>0.80845527109203141</v>
      </c>
      <c r="L51" t="s">
        <v>23</v>
      </c>
      <c r="M51" t="s">
        <v>14</v>
      </c>
      <c r="N51" t="s">
        <v>8</v>
      </c>
      <c r="O51" t="s">
        <v>88</v>
      </c>
      <c r="P51" t="s">
        <v>24</v>
      </c>
      <c r="Q51" t="s">
        <v>25</v>
      </c>
      <c r="R51" t="s">
        <v>594</v>
      </c>
      <c r="S51">
        <f t="shared" si="1"/>
        <v>0.31058337254816215</v>
      </c>
    </row>
    <row r="52" spans="2:20" x14ac:dyDescent="0.25">
      <c r="B52" t="s">
        <v>23</v>
      </c>
      <c r="C52" t="s">
        <v>14</v>
      </c>
      <c r="D52" t="s">
        <v>8</v>
      </c>
      <c r="E52" t="s">
        <v>23</v>
      </c>
      <c r="F52" t="s">
        <v>24</v>
      </c>
      <c r="G52" t="s">
        <v>25</v>
      </c>
      <c r="H52" t="s">
        <v>585</v>
      </c>
      <c r="I52">
        <f t="shared" si="0"/>
        <v>0.80585163936942228</v>
      </c>
      <c r="L52" t="s">
        <v>23</v>
      </c>
      <c r="M52" t="s">
        <v>14</v>
      </c>
      <c r="N52" t="s">
        <v>8</v>
      </c>
      <c r="O52" t="s">
        <v>31</v>
      </c>
      <c r="P52" t="s">
        <v>24</v>
      </c>
      <c r="Q52" t="s">
        <v>25</v>
      </c>
      <c r="R52" t="s">
        <v>595</v>
      </c>
      <c r="S52">
        <f t="shared" si="1"/>
        <v>0.3101790314294311</v>
      </c>
    </row>
    <row r="54" spans="2:20" ht="15.75" thickBot="1" x14ac:dyDescent="0.3"/>
    <row r="55" spans="2:20" ht="15.75" thickBot="1" x14ac:dyDescent="0.3">
      <c r="B55" s="1" t="s">
        <v>1</v>
      </c>
      <c r="C55" s="1" t="s">
        <v>3</v>
      </c>
      <c r="D55" s="1" t="s">
        <v>2</v>
      </c>
      <c r="E55" s="1" t="s">
        <v>5</v>
      </c>
      <c r="F55" s="2" t="s">
        <v>0</v>
      </c>
      <c r="G55" s="1" t="s">
        <v>4</v>
      </c>
      <c r="H55" s="1" t="s">
        <v>19</v>
      </c>
      <c r="I55" s="3" t="s">
        <v>20</v>
      </c>
      <c r="J55" s="4" t="s">
        <v>21</v>
      </c>
      <c r="L55" s="1" t="s">
        <v>1</v>
      </c>
      <c r="M55" s="1" t="s">
        <v>3</v>
      </c>
      <c r="N55" s="1" t="s">
        <v>2</v>
      </c>
      <c r="O55" s="1" t="s">
        <v>5</v>
      </c>
      <c r="P55" s="2" t="s">
        <v>0</v>
      </c>
      <c r="Q55" s="1" t="s">
        <v>4</v>
      </c>
      <c r="R55" s="1" t="s">
        <v>19</v>
      </c>
      <c r="S55" s="3" t="s">
        <v>20</v>
      </c>
      <c r="T55" s="4" t="s">
        <v>21</v>
      </c>
    </row>
    <row r="56" spans="2:20" ht="15.75" thickBot="1" x14ac:dyDescent="0.3">
      <c r="B56" t="s">
        <v>23</v>
      </c>
      <c r="C56" t="s">
        <v>14</v>
      </c>
      <c r="D56" t="s">
        <v>8</v>
      </c>
      <c r="E56" t="s">
        <v>23</v>
      </c>
      <c r="F56" t="s">
        <v>113</v>
      </c>
      <c r="G56" t="s">
        <v>25</v>
      </c>
      <c r="H56" t="s">
        <v>596</v>
      </c>
      <c r="I56">
        <f t="shared" si="0"/>
        <v>0.83819362268881548</v>
      </c>
      <c r="J56">
        <f>TANH(STDEVA(I56:I57))</f>
        <v>2.7904026700471436E-2</v>
      </c>
      <c r="L56" t="s">
        <v>23</v>
      </c>
      <c r="M56" t="s">
        <v>14</v>
      </c>
      <c r="N56" t="s">
        <v>8</v>
      </c>
      <c r="O56" t="s">
        <v>23</v>
      </c>
      <c r="P56" t="s">
        <v>24</v>
      </c>
      <c r="Q56" t="s">
        <v>25</v>
      </c>
      <c r="R56" t="s">
        <v>598</v>
      </c>
      <c r="S56">
        <f t="shared" si="1"/>
        <v>0.31983782020988227</v>
      </c>
      <c r="T56">
        <f>TANH(STDEVA(S56:S57))</f>
        <v>7.6635686827784951E-3</v>
      </c>
    </row>
    <row r="57" spans="2:20" ht="15.75" thickBot="1" x14ac:dyDescent="0.3">
      <c r="B57" t="s">
        <v>23</v>
      </c>
      <c r="C57" t="s">
        <v>14</v>
      </c>
      <c r="D57" t="s">
        <v>8</v>
      </c>
      <c r="E57" t="s">
        <v>23</v>
      </c>
      <c r="F57" t="s">
        <v>24</v>
      </c>
      <c r="G57" t="s">
        <v>25</v>
      </c>
      <c r="H57" t="s">
        <v>597</v>
      </c>
      <c r="I57">
        <f t="shared" si="0"/>
        <v>0.79872112266996298</v>
      </c>
      <c r="J57" s="4" t="s">
        <v>608</v>
      </c>
      <c r="L57" t="s">
        <v>23</v>
      </c>
      <c r="M57" t="s">
        <v>14</v>
      </c>
      <c r="N57" t="s">
        <v>8</v>
      </c>
      <c r="O57" t="s">
        <v>23</v>
      </c>
      <c r="P57" t="s">
        <v>113</v>
      </c>
      <c r="Q57" t="s">
        <v>25</v>
      </c>
      <c r="R57" t="s">
        <v>599</v>
      </c>
      <c r="S57">
        <f t="shared" si="1"/>
        <v>0.30899968526361155</v>
      </c>
      <c r="T57" s="4" t="s">
        <v>608</v>
      </c>
    </row>
    <row r="58" spans="2:20" x14ac:dyDescent="0.25">
      <c r="J58">
        <f>TANH(AVERAGE(I56:I57))</f>
        <v>0.67422937800519134</v>
      </c>
      <c r="T58">
        <f>TANH(AVERAGE(S56:S57))</f>
        <v>0.30445164676641467</v>
      </c>
    </row>
    <row r="60" spans="2:20" ht="15.75" thickBot="1" x14ac:dyDescent="0.3"/>
    <row r="61" spans="2:20" ht="15.75" thickBot="1" x14ac:dyDescent="0.3">
      <c r="B61" s="1" t="s">
        <v>1</v>
      </c>
      <c r="C61" s="1" t="s">
        <v>3</v>
      </c>
      <c r="D61" s="1" t="s">
        <v>2</v>
      </c>
      <c r="E61" s="1" t="s">
        <v>5</v>
      </c>
      <c r="F61" s="1" t="s">
        <v>0</v>
      </c>
      <c r="G61" s="2" t="s">
        <v>4</v>
      </c>
      <c r="H61" s="1" t="s">
        <v>19</v>
      </c>
      <c r="I61" s="3" t="s">
        <v>20</v>
      </c>
      <c r="J61" s="4" t="s">
        <v>21</v>
      </c>
      <c r="L61" s="1" t="s">
        <v>1</v>
      </c>
      <c r="M61" s="1" t="s">
        <v>3</v>
      </c>
      <c r="N61" s="1" t="s">
        <v>2</v>
      </c>
      <c r="O61" s="1" t="s">
        <v>5</v>
      </c>
      <c r="P61" s="1" t="s">
        <v>0</v>
      </c>
      <c r="Q61" s="2" t="s">
        <v>4</v>
      </c>
      <c r="R61" s="1" t="s">
        <v>19</v>
      </c>
      <c r="S61" s="3" t="s">
        <v>20</v>
      </c>
      <c r="T61" s="4" t="s">
        <v>21</v>
      </c>
    </row>
    <row r="62" spans="2:20" ht="15.75" thickBot="1" x14ac:dyDescent="0.3">
      <c r="B62" t="s">
        <v>23</v>
      </c>
      <c r="C62" t="s">
        <v>14</v>
      </c>
      <c r="D62" t="s">
        <v>8</v>
      </c>
      <c r="E62" t="s">
        <v>23</v>
      </c>
      <c r="F62" t="s">
        <v>24</v>
      </c>
      <c r="G62" t="s">
        <v>118</v>
      </c>
      <c r="H62" t="s">
        <v>600</v>
      </c>
      <c r="I62">
        <f>0.5*LN((1+H62)/(1-H62))</f>
        <v>0.82682899294161805</v>
      </c>
      <c r="J62">
        <f>TANH(STDEVA(I62:I65))</f>
        <v>3.9016735880369226E-2</v>
      </c>
      <c r="L62" t="s">
        <v>23</v>
      </c>
      <c r="M62" t="s">
        <v>14</v>
      </c>
      <c r="N62" t="s">
        <v>8</v>
      </c>
      <c r="O62" t="s">
        <v>23</v>
      </c>
      <c r="P62" t="s">
        <v>24</v>
      </c>
      <c r="Q62" t="s">
        <v>123</v>
      </c>
      <c r="R62" t="s">
        <v>604</v>
      </c>
      <c r="S62">
        <f>0.5*LN((1+R62)/(1-R62))</f>
        <v>0.35604878425755188</v>
      </c>
      <c r="T62">
        <f>TANH(STDEVA(S62:S65))</f>
        <v>1.6836099870602774E-2</v>
      </c>
    </row>
    <row r="63" spans="2:20" ht="15.75" thickBot="1" x14ac:dyDescent="0.3">
      <c r="B63" t="s">
        <v>23</v>
      </c>
      <c r="C63" t="s">
        <v>14</v>
      </c>
      <c r="D63" t="s">
        <v>8</v>
      </c>
      <c r="E63" t="s">
        <v>23</v>
      </c>
      <c r="F63" t="s">
        <v>24</v>
      </c>
      <c r="G63" t="s">
        <v>25</v>
      </c>
      <c r="H63" t="s">
        <v>601</v>
      </c>
      <c r="I63">
        <f t="shared" ref="I63:I65" si="2">0.5*LN((1+H63)/(1-H63))</f>
        <v>0.80899467533169278</v>
      </c>
      <c r="J63" s="4" t="s">
        <v>608</v>
      </c>
      <c r="L63" t="s">
        <v>23</v>
      </c>
      <c r="M63" t="s">
        <v>14</v>
      </c>
      <c r="N63" t="s">
        <v>8</v>
      </c>
      <c r="O63" t="s">
        <v>23</v>
      </c>
      <c r="P63" t="s">
        <v>24</v>
      </c>
      <c r="Q63" t="s">
        <v>121</v>
      </c>
      <c r="R63" t="s">
        <v>605</v>
      </c>
      <c r="S63">
        <f t="shared" ref="S63:S65" si="3">0.5*LN((1+R63)/(1-R63))</f>
        <v>0.32924765553396002</v>
      </c>
      <c r="T63" s="4" t="s">
        <v>608</v>
      </c>
    </row>
    <row r="64" spans="2:20" x14ac:dyDescent="0.25">
      <c r="B64" t="s">
        <v>23</v>
      </c>
      <c r="C64" t="s">
        <v>14</v>
      </c>
      <c r="D64" t="s">
        <v>8</v>
      </c>
      <c r="E64" t="s">
        <v>23</v>
      </c>
      <c r="F64" t="s">
        <v>24</v>
      </c>
      <c r="G64" t="s">
        <v>121</v>
      </c>
      <c r="H64" t="s">
        <v>602</v>
      </c>
      <c r="I64">
        <f t="shared" si="2"/>
        <v>0.77412643941189863</v>
      </c>
      <c r="J64">
        <f>TANH(AVERAGE(I62:I65))</f>
        <v>0.65679431392640386</v>
      </c>
      <c r="L64" t="s">
        <v>23</v>
      </c>
      <c r="M64" t="s">
        <v>14</v>
      </c>
      <c r="N64" t="s">
        <v>8</v>
      </c>
      <c r="O64" t="s">
        <v>23</v>
      </c>
      <c r="P64" t="s">
        <v>24</v>
      </c>
      <c r="Q64" t="s">
        <v>25</v>
      </c>
      <c r="R64" t="s">
        <v>606</v>
      </c>
      <c r="S64">
        <f t="shared" si="3"/>
        <v>0.32252760050863438</v>
      </c>
      <c r="T64">
        <f>TANH(AVERAGE(S62:S65))</f>
        <v>0.31999830549528735</v>
      </c>
    </row>
    <row r="65" spans="2:19" x14ac:dyDescent="0.25">
      <c r="B65" t="s">
        <v>23</v>
      </c>
      <c r="C65" t="s">
        <v>14</v>
      </c>
      <c r="D65" t="s">
        <v>8</v>
      </c>
      <c r="E65" t="s">
        <v>23</v>
      </c>
      <c r="F65" t="s">
        <v>24</v>
      </c>
      <c r="G65" t="s">
        <v>123</v>
      </c>
      <c r="H65" t="s">
        <v>603</v>
      </c>
      <c r="I65">
        <f t="shared" si="2"/>
        <v>0.73866977796288069</v>
      </c>
      <c r="L65" t="s">
        <v>23</v>
      </c>
      <c r="M65" t="s">
        <v>14</v>
      </c>
      <c r="N65" t="s">
        <v>8</v>
      </c>
      <c r="O65" t="s">
        <v>23</v>
      </c>
      <c r="P65" t="s">
        <v>24</v>
      </c>
      <c r="Q65" t="s">
        <v>118</v>
      </c>
      <c r="R65" t="s">
        <v>607</v>
      </c>
      <c r="S65">
        <f t="shared" si="3"/>
        <v>0.31875684325617093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E553C-2A87-4C2A-A2A8-CBE757406C1B}">
  <dimension ref="A2:C8"/>
  <sheetViews>
    <sheetView tabSelected="1" topLeftCell="A4" workbookViewId="0">
      <selection activeCell="E14" sqref="E14"/>
    </sheetView>
  </sheetViews>
  <sheetFormatPr baseColWidth="10" defaultRowHeight="15" x14ac:dyDescent="0.25"/>
  <cols>
    <col min="1" max="1" width="13.5703125" bestFit="1" customWidth="1"/>
    <col min="2" max="3" width="11.5703125" customWidth="1"/>
    <col min="9" max="9" width="11.85546875" bestFit="1" customWidth="1"/>
  </cols>
  <sheetData>
    <row r="2" spans="1:3" x14ac:dyDescent="0.25">
      <c r="A2" t="s">
        <v>610</v>
      </c>
      <c r="B2" t="s">
        <v>22</v>
      </c>
      <c r="C2" t="s">
        <v>609</v>
      </c>
    </row>
    <row r="3" spans="1:3" x14ac:dyDescent="0.25">
      <c r="A3" s="2" t="s">
        <v>0</v>
      </c>
      <c r="B3">
        <f>TANH(AVERAGE(AC_ACOSTADO!J58,AC_ACOSTADO!T58,DM_PIE!J60,DM_PIE!T60,PC_SENTADO!J58,PC_SENTADO!T58,AV_ACOSTADO!J58,AV_ACOSTADO!T58,CC_PIE!J58,CC_PIE!T58,CS_SENTADO!J58,CS_SENTADO!T58))</f>
        <v>0.49708731577932597</v>
      </c>
      <c r="C3">
        <f>TANH(AVERAGE(AC_ACOSTADO!J56,AC_ACOSTADO!T56,DM_PIE!J58,DM_PIE!T58,PC_SENTADO!J56,PC_SENTADO!T56,AV_ACOSTADO!J56,AV_ACOSTADO!T56,CC_PIE!J56,CC_PIE!T56,CS_SENTADO!J56,CS_SENTADO!T56))</f>
        <v>2.1177714713871067E-2</v>
      </c>
    </row>
    <row r="4" spans="1:3" x14ac:dyDescent="0.25">
      <c r="A4" s="2" t="s">
        <v>5</v>
      </c>
      <c r="B4">
        <f>TANH(AVERAGE(AC_ACOSTADO!J45,AC_ACOSTADO!T45,DM_PIE!J47,DM_PIE!T47,PC_SENTADO!J45,PC_SENTADO!T45,AV_ACOSTADO!J45,AV_ACOSTADO!T45,CC_PIE!J45,CC_PIE!T45,CS_SENTADO!J45,CS_SENTADO!T45))</f>
        <v>0.4932938155306219</v>
      </c>
      <c r="C4">
        <f>TANH(AVERAGE(AC_ACOSTADO!J43,AC_ACOSTADO!T43,DM_PIE!J45,DM_PIE!T45,PC_SENTADO!J43,PC_SENTADO!T43,AV_ACOSTADO!J43,AV_ACOSTADO!T43,CC_PIE!J43,CC_PIE!T43,CS_SENTADO!J43,CS_SENTADO!T43))</f>
        <v>9.0545690655690434E-3</v>
      </c>
    </row>
    <row r="5" spans="1:3" x14ac:dyDescent="0.25">
      <c r="A5" s="5" t="s">
        <v>4</v>
      </c>
      <c r="B5">
        <f>TANH(AVERAGE(AC_ACOSTADO!J64,AC_ACOSTADO!T64,DM_PIE!J71,DM_PIE!T71,PC_SENTADO!J73,PC_SENTADO!T73,AV_ACOSTADO!J64,AV_ACOSTADO!T64,CC_PIE!J73,CC_PIE!T73,CS_SENTADO!J64,CS_SENTADO!T64))</f>
        <v>0.48091516352318331</v>
      </c>
      <c r="C5">
        <f>TANH(AVERAGE(AC_ACOSTADO!J62,AC_ACOSTADO!T62,DM_PIE!J69,DM_PIE!T69,PC_SENTADO!J71,PC_SENTADO!T71,AV_ACOSTADO!J62,AV_ACOSTADO!T62,CC_PIE!J71,CC_PIE!T71,CS_SENTADO!J62,CS_SENTADO!T62))</f>
        <v>3.0714371017951013E-2</v>
      </c>
    </row>
    <row r="6" spans="1:3" x14ac:dyDescent="0.25">
      <c r="A6" s="2" t="s">
        <v>3</v>
      </c>
      <c r="B6">
        <f>TANH(AVERAGE(AC_ACOSTADO!J26,AC_ACOSTADO!T26,DM_PIE!J28,DM_PIE!T28,PC_SENTADO!J26,PC_SENTADO!T26,AV_ACOSTADO!J26,AV_ACOSTADO!T26,CC_PIE!J26,CC_PIE!T26,CS_SENTADO!J26,CS_SENTADO!T26))</f>
        <v>0.4619566193579242</v>
      </c>
      <c r="C6">
        <f>TANH(AVERAGE(AC_ACOSTADO!J24,AC_ACOSTADO!T24,DM_PIE!J26,DM_PIE!T26,PC_SENTADO!J24,PC_SENTADO!T24,AV_ACOSTADO!J24,AV_ACOSTADO!T24,CC_PIE!J24,CC_PIE!T24,CS_SENTADO!J24,CS_SENTADO!T24))</f>
        <v>6.627373813950059E-2</v>
      </c>
    </row>
    <row r="7" spans="1:3" x14ac:dyDescent="0.25">
      <c r="A7" s="2" t="s">
        <v>1</v>
      </c>
      <c r="B7">
        <f>TANH(AVERAGE(AC_ACOSTADO!J12,AC_ACOSTADO!T12,DM_PIE!J14,DM_PIE!T14,PC_SENTADO!J12,PC_SENTADO!T12,AV_ACOSTADO!J12,AV_ACOSTADO!T12,CC_PIE!J12,CC_PIE!T12,CS_SENTADO!J12,CS_SENTADO!T12))</f>
        <v>0.45494712435826978</v>
      </c>
      <c r="C7">
        <f>TANH(AVERAGE(AC_ACOSTADO!J10,AC_ACOSTADO!T10,DM_PIE!J12,DM_PIE!T12,PC_SENTADO!J10,PC_SENTADO!T10,AV_ACOSTADO!J10,AV_ACOSTADO!T10,CC_PIE!J10,CC_PIE!T10,CS_SENTADO!J10,CS_SENTADO!T10))</f>
        <v>3.3295850614494915E-2</v>
      </c>
    </row>
    <row r="8" spans="1:3" x14ac:dyDescent="0.25">
      <c r="A8" s="2" t="s">
        <v>2</v>
      </c>
      <c r="B8">
        <f>TANH(AVERAGE(AC_ACOSTADO!J35,AC_ACOSTADO!T35,DM_PIE!J37,DM_PIE!T37,PC_SENTADO!J35,PC_SENTADO!T35,AV_ACOSTADO!J35,AV_ACOSTADO!T35,CC_PIE!J35,CC_PIE!T35,CS_SENTADO!J35,CS_SENTADO!T35))</f>
        <v>0.44123929150596125</v>
      </c>
      <c r="C8">
        <f>TANH(AVERAGE(AC_ACOSTADO!J33,AC_ACOSTADO!T33,DM_PIE!J35,DM_PIE!T35,PC_SENTADO!J33,PC_SENTADO!T33,AV_ACOSTADO!J33,AV_ACOSTADO!T33,CC_PIE!J33,CC_PIE!T33,CS_SENTADO!J33,CS_SENTADO!T33))</f>
        <v>0.22305078582250684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AC_ACOSTADO</vt:lpstr>
      <vt:lpstr>DM_PIE</vt:lpstr>
      <vt:lpstr>PC_SENTADO</vt:lpstr>
      <vt:lpstr>AV_ACOSTADO</vt:lpstr>
      <vt:lpstr>CC_PIE</vt:lpstr>
      <vt:lpstr>CS_SENTADO</vt:lpstr>
      <vt:lpstr>Analisis Hiperparametros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2018-12-29T15:13:03Z</dcterms:modified>
</cp:coreProperties>
</file>