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andershulyak/Dropbox/homework/Spring_2016/research/data_p2/"/>
    </mc:Choice>
  </mc:AlternateContent>
  <bookViews>
    <workbookView xWindow="760" yWindow="460" windowWidth="24840" windowHeight="15540" tabRatio="500"/>
  </bookViews>
  <sheets>
    <sheet name="summary" sheetId="1" r:id="rId1"/>
    <sheet name="msq3" sheetId="9" r:id="rId2"/>
    <sheet name="htq1" sheetId="2" r:id="rId3"/>
    <sheet name="htq3" sheetId="3" r:id="rId4"/>
    <sheet name="htq6" sheetId="4" r:id="rId5"/>
    <sheet name="htq14" sheetId="5" r:id="rId6"/>
    <sheet name="htq19" sheetId="6" r:id="rId7"/>
    <sheet name="gcc" sheetId="7" r:id="rId8"/>
    <sheet name="perlbench" sheetId="8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D2" i="9"/>
  <c r="E145" i="9"/>
  <c r="E146" i="9"/>
  <c r="D138" i="9"/>
  <c r="D139" i="9"/>
  <c r="D140" i="9"/>
  <c r="D141" i="9"/>
  <c r="D142" i="9"/>
  <c r="D143" i="9"/>
  <c r="D144" i="9"/>
  <c r="G18" i="3"/>
  <c r="G19" i="3"/>
  <c r="G20" i="3"/>
  <c r="G21" i="3"/>
  <c r="G22" i="3"/>
  <c r="G23" i="3"/>
  <c r="G24" i="3"/>
  <c r="G25" i="3"/>
  <c r="B15" i="1"/>
  <c r="C15" i="1"/>
  <c r="D15" i="1"/>
  <c r="E15" i="1"/>
  <c r="F15" i="1"/>
  <c r="Q8" i="1"/>
  <c r="P8" i="1"/>
  <c r="O8" i="1"/>
  <c r="N8" i="1"/>
  <c r="D8" i="1"/>
  <c r="G8" i="1"/>
  <c r="E8" i="1"/>
  <c r="C8" i="1"/>
  <c r="B8" i="1"/>
  <c r="D7" i="1"/>
  <c r="G7" i="1"/>
  <c r="B7" i="1"/>
  <c r="C7" i="1"/>
  <c r="E7" i="1"/>
  <c r="F7" i="1"/>
  <c r="Q7" i="1"/>
  <c r="P7" i="1"/>
  <c r="O7" i="1"/>
  <c r="N7" i="1"/>
  <c r="I7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2" i="1"/>
  <c r="O2" i="1"/>
  <c r="P2" i="1"/>
  <c r="Q2" i="1"/>
  <c r="R2" i="1"/>
  <c r="E3" i="1"/>
  <c r="J3" i="1"/>
  <c r="M3" i="1"/>
  <c r="E4" i="1"/>
  <c r="J4" i="1"/>
  <c r="M4" i="1"/>
  <c r="E5" i="1"/>
  <c r="J5" i="1"/>
  <c r="M5" i="1"/>
  <c r="E6" i="1"/>
  <c r="J6" i="1"/>
  <c r="M6" i="1"/>
  <c r="E2" i="1"/>
  <c r="J2" i="1"/>
  <c r="M2" i="1"/>
  <c r="L2" i="1"/>
  <c r="K6" i="1"/>
  <c r="K5" i="1"/>
  <c r="K4" i="1"/>
  <c r="K3" i="1"/>
  <c r="K2" i="1"/>
  <c r="E2" i="3"/>
  <c r="I3" i="1"/>
  <c r="E2" i="4"/>
  <c r="I4" i="1"/>
  <c r="E2" i="5"/>
  <c r="I5" i="1"/>
  <c r="E2" i="6"/>
  <c r="I6" i="1"/>
  <c r="E2" i="2"/>
  <c r="I2" i="1"/>
  <c r="D2" i="6"/>
  <c r="D2" i="5"/>
  <c r="D2" i="4"/>
  <c r="H4" i="1"/>
  <c r="H5" i="1"/>
  <c r="H6" i="1"/>
  <c r="D2" i="3"/>
  <c r="H3" i="1"/>
  <c r="D2" i="2"/>
  <c r="H2" i="1"/>
  <c r="G6" i="1"/>
  <c r="G5" i="1"/>
  <c r="G4" i="1"/>
  <c r="G2" i="1"/>
  <c r="G3" i="1"/>
  <c r="B6" i="1"/>
  <c r="C6" i="1"/>
  <c r="D6" i="1"/>
  <c r="F6" i="1"/>
  <c r="B5" i="1"/>
  <c r="C5" i="1"/>
  <c r="D5" i="1"/>
  <c r="F5" i="1"/>
  <c r="B4" i="1"/>
  <c r="C4" i="1"/>
  <c r="D4" i="1"/>
  <c r="F4" i="1"/>
  <c r="D2" i="1"/>
  <c r="B3" i="1"/>
  <c r="C3" i="1"/>
  <c r="D3" i="1"/>
  <c r="F3" i="1"/>
  <c r="B2" i="1"/>
  <c r="C2" i="1"/>
  <c r="F2" i="1"/>
</calcChain>
</file>

<file path=xl/sharedStrings.xml><?xml version="1.0" encoding="utf-8"?>
<sst xmlns="http://schemas.openxmlformats.org/spreadsheetml/2006/main" count="1908" uniqueCount="326">
  <si>
    <t>VPINSRD</t>
  </si>
  <si>
    <t>STOSQ</t>
  </si>
  <si>
    <t>SETNZ</t>
  </si>
  <si>
    <t>JNP</t>
  </si>
  <si>
    <t>*mem-write-1</t>
  </si>
  <si>
    <t>VDIVSS</t>
  </si>
  <si>
    <t>*mem-write-2</t>
  </si>
  <si>
    <t>POPFQ</t>
  </si>
  <si>
    <t>PCMPGTD</t>
  </si>
  <si>
    <t>MAXSD</t>
  </si>
  <si>
    <t>*iprel-read</t>
  </si>
  <si>
    <t>*stack-read</t>
  </si>
  <si>
    <t>JNS</t>
  </si>
  <si>
    <t>FXSAVE64</t>
  </si>
  <si>
    <t>CMOVNZ</t>
  </si>
  <si>
    <t>ADDSS</t>
  </si>
  <si>
    <t>*mem-write-4</t>
  </si>
  <si>
    <t>VZEROUPPER</t>
  </si>
  <si>
    <t>MULSS</t>
  </si>
  <si>
    <t>CMOVNBE</t>
  </si>
  <si>
    <t>VPCMPISTRI</t>
  </si>
  <si>
    <t>PCMPGTB</t>
  </si>
  <si>
    <t>VPAND</t>
  </si>
  <si>
    <t>PUNPCKLQDQ</t>
  </si>
  <si>
    <t>CMPSD_XMM</t>
  </si>
  <si>
    <t>VUCOMISD</t>
  </si>
  <si>
    <t>VMOVDQA</t>
  </si>
  <si>
    <t>PAUSE</t>
  </si>
  <si>
    <t>CMPSS</t>
  </si>
  <si>
    <t>*isa-ext-BMI1</t>
  </si>
  <si>
    <t>SUBSD</t>
  </si>
  <si>
    <t>PXOR</t>
  </si>
  <si>
    <t>MOVAPD</t>
  </si>
  <si>
    <t>VINSERTF128</t>
  </si>
  <si>
    <t>*mem-write-8</t>
  </si>
  <si>
    <t>PSRLDQ</t>
  </si>
  <si>
    <t>*isa-ext-SSE</t>
  </si>
  <si>
    <t>ROR</t>
  </si>
  <si>
    <t>PMOVMSKB</t>
  </si>
  <si>
    <t>IMUL</t>
  </si>
  <si>
    <t>DIV</t>
  </si>
  <si>
    <t>VPTEST</t>
  </si>
  <si>
    <t>VMOVAPS</t>
  </si>
  <si>
    <t>MUL</t>
  </si>
  <si>
    <t>JNZ</t>
  </si>
  <si>
    <t>INC_LOCK</t>
  </si>
  <si>
    <t>IDIV</t>
  </si>
  <si>
    <t>CMOVNS</t>
  </si>
  <si>
    <t>CMOVNLE</t>
  </si>
  <si>
    <t>*mem-write-32</t>
  </si>
  <si>
    <t>VPMOVMSKB</t>
  </si>
  <si>
    <t>OR_LOCK</t>
  </si>
  <si>
    <t>NOT</t>
  </si>
  <si>
    <t>MOVQ</t>
  </si>
  <si>
    <t>PUSH</t>
  </si>
  <si>
    <t>CMP</t>
  </si>
  <si>
    <t>CPUID</t>
  </si>
  <si>
    <t>VMOVSD</t>
  </si>
  <si>
    <t>SETNBE</t>
  </si>
  <si>
    <t>MOVSXD</t>
  </si>
  <si>
    <t>VPSRLDQ</t>
  </si>
  <si>
    <t>VMULSS</t>
  </si>
  <si>
    <t>PUNPCKLWD</t>
  </si>
  <si>
    <t>SYSCALL</t>
  </si>
  <si>
    <t>PALIGNR</t>
  </si>
  <si>
    <t>OR</t>
  </si>
  <si>
    <t>NOP</t>
  </si>
  <si>
    <t>VPSLLDQ</t>
  </si>
  <si>
    <t>SUB_LOCK</t>
  </si>
  <si>
    <t>SUBSS</t>
  </si>
  <si>
    <t>PSUBB</t>
  </si>
  <si>
    <t>MOVAPS</t>
  </si>
  <si>
    <t>XADD_LOCK</t>
  </si>
  <si>
    <t>VUCOMISS</t>
  </si>
  <si>
    <t>VPANDN</t>
  </si>
  <si>
    <t>JNLE</t>
  </si>
  <si>
    <t>CLFLUSH</t>
  </si>
  <si>
    <t>VMOVDQU</t>
  </si>
  <si>
    <t>PCMPEQD</t>
  </si>
  <si>
    <t>LDDQU</t>
  </si>
  <si>
    <t>JNB</t>
  </si>
  <si>
    <t>EMMS</t>
  </si>
  <si>
    <t>PMAXUB</t>
  </si>
  <si>
    <t>FILD</t>
  </si>
  <si>
    <t>STOSB</t>
  </si>
  <si>
    <t>PAND</t>
  </si>
  <si>
    <t>MULSD</t>
  </si>
  <si>
    <t>JNBE</t>
  </si>
  <si>
    <t>*scalar-simd</t>
  </si>
  <si>
    <t>*isa-ext-MMX</t>
  </si>
  <si>
    <t>PCMPEQB</t>
  </si>
  <si>
    <t>MAXSS</t>
  </si>
  <si>
    <t>ADDSD</t>
  </si>
  <si>
    <t>STOSD</t>
  </si>
  <si>
    <t>CMOVNL</t>
  </si>
  <si>
    <t>FLDLN2</t>
  </si>
  <si>
    <t>FISTP</t>
  </si>
  <si>
    <t>VPSUBB</t>
  </si>
  <si>
    <t>VDIVSD</t>
  </si>
  <si>
    <t>SETNL</t>
  </si>
  <si>
    <t>PUNPCKLBW</t>
  </si>
  <si>
    <t>PSLLDQ</t>
  </si>
  <si>
    <t>DEC_LOCK</t>
  </si>
  <si>
    <t>CVTPD2PS</t>
  </si>
  <si>
    <t>CDQ</t>
  </si>
  <si>
    <t>XOR</t>
  </si>
  <si>
    <t>ROL</t>
  </si>
  <si>
    <t>PUSHFQ</t>
  </si>
  <si>
    <t>CMPSB</t>
  </si>
  <si>
    <t>*isa-ext-SSE3</t>
  </si>
  <si>
    <t>*mem-write-512</t>
  </si>
  <si>
    <t>SETNB</t>
  </si>
  <si>
    <t>MOVZX</t>
  </si>
  <si>
    <t>MOVSD_XMM</t>
  </si>
  <si>
    <t>LSL</t>
  </si>
  <si>
    <t>*isa-ext-SSE2</t>
  </si>
  <si>
    <t>VPCMPESTRI</t>
  </si>
  <si>
    <t>VMULSD</t>
  </si>
  <si>
    <t>PMINUB</t>
  </si>
  <si>
    <t>LDMXCSR</t>
  </si>
  <si>
    <t>JMP</t>
  </si>
  <si>
    <t>ADD_LOCK</t>
  </si>
  <si>
    <t>*isa-ext-CLFSH</t>
  </si>
  <si>
    <t>*mem-read-16</t>
  </si>
  <si>
    <t>VMOVSS</t>
  </si>
  <si>
    <t>NEG</t>
  </si>
  <si>
    <t>CMOVNB</t>
  </si>
  <si>
    <t>BSWAP</t>
  </si>
  <si>
    <t>XCHG</t>
  </si>
  <si>
    <t>JNL</t>
  </si>
  <si>
    <t>VMOVAPD</t>
  </si>
  <si>
    <t>CALL_NEAR</t>
  </si>
  <si>
    <t>BTS_LOCK</t>
  </si>
  <si>
    <t>FLD</t>
  </si>
  <si>
    <t>VPCMPEQB</t>
  </si>
  <si>
    <t>MOVD</t>
  </si>
  <si>
    <t>CMPXCHG_LOCK</t>
  </si>
  <si>
    <t>*isa-ext-SSE4</t>
  </si>
  <si>
    <t>CMPXCHG</t>
  </si>
  <si>
    <t>*iprel-write</t>
  </si>
  <si>
    <t>*stack-write</t>
  </si>
  <si>
    <t>SETP</t>
  </si>
  <si>
    <t>*mem-read-4</t>
  </si>
  <si>
    <t>SHR</t>
  </si>
  <si>
    <t>MOVHPS</t>
  </si>
  <si>
    <t>CMOVL</t>
  </si>
  <si>
    <t>PUNPCKHDQ</t>
  </si>
  <si>
    <t>STMXCSR</t>
  </si>
  <si>
    <t>PADDQ</t>
  </si>
  <si>
    <t>TZCNT</t>
  </si>
  <si>
    <t>AND</t>
  </si>
  <si>
    <t>*mem-read-1</t>
  </si>
  <si>
    <t>VMOVD</t>
  </si>
  <si>
    <t>ORPS</t>
  </si>
  <si>
    <t>MOVDQU</t>
  </si>
  <si>
    <t>JZ</t>
  </si>
  <si>
    <t>CVTSI2SD</t>
  </si>
  <si>
    <t>VSQRTSD</t>
  </si>
  <si>
    <t>VPALIGNR</t>
  </si>
  <si>
    <t>BTS</t>
  </si>
  <si>
    <t>*mem-write-16</t>
  </si>
  <si>
    <t>LEAVE</t>
  </si>
  <si>
    <t>FST</t>
  </si>
  <si>
    <t>*mem-read-2</t>
  </si>
  <si>
    <t>SETNLE</t>
  </si>
  <si>
    <t>PANDN</t>
  </si>
  <si>
    <t>LFENCE</t>
  </si>
  <si>
    <t>CDQE</t>
  </si>
  <si>
    <t>*isa-ext-PAUSE</t>
  </si>
  <si>
    <t>UNPCKLPS</t>
  </si>
  <si>
    <t>PSHUFD</t>
  </si>
  <si>
    <t>DEC</t>
  </si>
  <si>
    <t>*isa-ext-X87</t>
  </si>
  <si>
    <t>SHLD</t>
  </si>
  <si>
    <t>*isa-ext-LONGMODE</t>
  </si>
  <si>
    <t>VPOR</t>
  </si>
  <si>
    <t>PREFETCHT0</t>
  </si>
  <si>
    <t>BSF</t>
  </si>
  <si>
    <t>VXORPS</t>
  </si>
  <si>
    <t>SETZ</t>
  </si>
  <si>
    <t>SAR</t>
  </si>
  <si>
    <t>*isa-ext-SSSE3</t>
  </si>
  <si>
    <t>VCVTTSS2SI</t>
  </si>
  <si>
    <t>SCASQ</t>
  </si>
  <si>
    <t>FLDCW</t>
  </si>
  <si>
    <t>XORPS</t>
  </si>
  <si>
    <t>TEST</t>
  </si>
  <si>
    <t>RDTSC</t>
  </si>
  <si>
    <t>DIVSD</t>
  </si>
  <si>
    <t>ANDNPS</t>
  </si>
  <si>
    <t>*mem-read-64</t>
  </si>
  <si>
    <t>*mem-read-8</t>
  </si>
  <si>
    <t>VSUBSD</t>
  </si>
  <si>
    <t>VPXOR</t>
  </si>
  <si>
    <t>VADDSS</t>
  </si>
  <si>
    <t>JS</t>
  </si>
  <si>
    <t>CRC32</t>
  </si>
  <si>
    <t>PSHUFB</t>
  </si>
  <si>
    <t>VCVTSI2SD</t>
  </si>
  <si>
    <t>RET_NEAR</t>
  </si>
  <si>
    <t>JP</t>
  </si>
  <si>
    <t>FXCH</t>
  </si>
  <si>
    <t>UCOMISS</t>
  </si>
  <si>
    <t>MOVSD</t>
  </si>
  <si>
    <t>CWDE</t>
  </si>
  <si>
    <t>CMOVB</t>
  </si>
  <si>
    <t>AND_LOCK</t>
  </si>
  <si>
    <t>ANDPD</t>
  </si>
  <si>
    <t>MOVDQA</t>
  </si>
  <si>
    <t>MFENCE</t>
  </si>
  <si>
    <t>CVTPS2PD</t>
  </si>
  <si>
    <t>*isa-ext-BASE</t>
  </si>
  <si>
    <t>*mem-read-512</t>
  </si>
  <si>
    <t>*mem-atomic</t>
  </si>
  <si>
    <t>VMOVQ</t>
  </si>
  <si>
    <t>SETLE</t>
  </si>
  <si>
    <t>JBE</t>
  </si>
  <si>
    <t>CVTTSS2SI</t>
  </si>
  <si>
    <t>ADD</t>
  </si>
  <si>
    <t>PUNPCKHBW</t>
  </si>
  <si>
    <t>SETB</t>
  </si>
  <si>
    <t>PUNPCKHWD</t>
  </si>
  <si>
    <t>MOVLPD</t>
  </si>
  <si>
    <t>LEA</t>
  </si>
  <si>
    <t>JL</t>
  </si>
  <si>
    <t>BT</t>
  </si>
  <si>
    <t>VPCMPGTB</t>
  </si>
  <si>
    <t>SETBE</t>
  </si>
  <si>
    <t>SBB</t>
  </si>
  <si>
    <t>MOVSX</t>
  </si>
  <si>
    <t>JLE</t>
  </si>
  <si>
    <t>CVTSI2SS</t>
  </si>
  <si>
    <t>XGETBV</t>
  </si>
  <si>
    <t>PSRAD</t>
  </si>
  <si>
    <t>FSTP</t>
  </si>
  <si>
    <t>VPSHUFD</t>
  </si>
  <si>
    <t>VCVTTSD2SI</t>
  </si>
  <si>
    <t>SUB</t>
  </si>
  <si>
    <t>PUNPCKLDQ</t>
  </si>
  <si>
    <t>MOVHPD</t>
  </si>
  <si>
    <t>CMOVLE</t>
  </si>
  <si>
    <t>ADC</t>
  </si>
  <si>
    <t>SHRD</t>
  </si>
  <si>
    <t>PCMPISTRI</t>
  </si>
  <si>
    <t>PADDD</t>
  </si>
  <si>
    <t>FYL2X</t>
  </si>
  <si>
    <t>FNSTCW</t>
  </si>
  <si>
    <t>CQO</t>
  </si>
  <si>
    <t>CMOVZ</t>
  </si>
  <si>
    <t>VCVTSS2SD</t>
  </si>
  <si>
    <t>UCOMISD</t>
  </si>
  <si>
    <t>SCASB</t>
  </si>
  <si>
    <t>MOVSS</t>
  </si>
  <si>
    <t>FXRSTOR64</t>
  </si>
  <si>
    <t>CVTTSD2SI</t>
  </si>
  <si>
    <t>CMOVBE</t>
  </si>
  <si>
    <t>ANDPS</t>
  </si>
  <si>
    <t>VPCLMULQDQ</t>
  </si>
  <si>
    <t>*isa-ext-AVX</t>
  </si>
  <si>
    <t>VCVTSI2SS</t>
  </si>
  <si>
    <t>MINSD</t>
  </si>
  <si>
    <t>VSUBSS</t>
  </si>
  <si>
    <t>VADDSD</t>
  </si>
  <si>
    <t>MOVSQ</t>
  </si>
  <si>
    <t>XORPD</t>
  </si>
  <si>
    <t>DIVSS</t>
  </si>
  <si>
    <t>VSTMXCSR</t>
  </si>
  <si>
    <t>SETL</t>
  </si>
  <si>
    <t>PREFETCHNTA</t>
  </si>
  <si>
    <t>JB</t>
  </si>
  <si>
    <t>INC</t>
  </si>
  <si>
    <t>FWAIT</t>
  </si>
  <si>
    <t>VXORPD</t>
  </si>
  <si>
    <t>PSLLD</t>
  </si>
  <si>
    <t>POP</t>
  </si>
  <si>
    <t>BSR</t>
  </si>
  <si>
    <t>MOV</t>
  </si>
  <si>
    <t>CMOVS</t>
  </si>
  <si>
    <t>UNPCKLPD</t>
  </si>
  <si>
    <t>SHL</t>
  </si>
  <si>
    <t>POR</t>
  </si>
  <si>
    <t>*total</t>
  </si>
  <si>
    <t>htq1</t>
  </si>
  <si>
    <t>htq3</t>
  </si>
  <si>
    <t>htq6</t>
  </si>
  <si>
    <t>htq14</t>
  </si>
  <si>
    <t>htq19</t>
  </si>
  <si>
    <t>Loads</t>
  </si>
  <si>
    <t>Stores</t>
  </si>
  <si>
    <t>Control</t>
  </si>
  <si>
    <t>FP+SIMD</t>
  </si>
  <si>
    <t>Other</t>
  </si>
  <si>
    <t>BBL size</t>
  </si>
  <si>
    <t>ins_footprint</t>
  </si>
  <si>
    <t>instruction footprint (mb)</t>
  </si>
  <si>
    <t>ins_footprint_80</t>
  </si>
  <si>
    <t>80% ins footprint (mb)</t>
  </si>
  <si>
    <t>FP</t>
  </si>
  <si>
    <t>SIMD</t>
  </si>
  <si>
    <t>SSE</t>
  </si>
  <si>
    <t>AVX</t>
  </si>
  <si>
    <t>Call</t>
  </si>
  <si>
    <t>Return</t>
  </si>
  <si>
    <t>Branch</t>
  </si>
  <si>
    <t>Jump</t>
  </si>
  <si>
    <t>control</t>
  </si>
  <si>
    <t>L1i MPKI</t>
  </si>
  <si>
    <t>Br MPKI</t>
  </si>
  <si>
    <t>PTEST</t>
  </si>
  <si>
    <t>FSUBP</t>
  </si>
  <si>
    <t>ORPD</t>
  </si>
  <si>
    <t>*mem-read-10</t>
  </si>
  <si>
    <t>*mem-write-10</t>
  </si>
  <si>
    <t>gcc</t>
  </si>
  <si>
    <t>perlbench.checkspam</t>
  </si>
  <si>
    <t>perlbench.diffmail</t>
  </si>
  <si>
    <t>perlbench.splitmail</t>
  </si>
  <si>
    <t>bwaves</t>
  </si>
  <si>
    <t>mcf</t>
  </si>
  <si>
    <t>xalancbmk</t>
  </si>
  <si>
    <t>gobmk</t>
  </si>
  <si>
    <t>ANDNPD</t>
  </si>
  <si>
    <t>MOVSB</t>
  </si>
  <si>
    <t>ROUNDSD</t>
  </si>
  <si>
    <t>msql3</t>
  </si>
  <si>
    <t>alu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</si>
</sst>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0" fontId="2" fillId="0" borderId="0" xfId="0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Hive</a:t>
            </a:r>
            <a:r>
              <a:rPr lang="en-US" baseline="0"/>
              <a:t> Instruction Mix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Loads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htq1</c:v>
                </c:pt>
                <c:pt idx="1">
                  <c:v>htq3</c:v>
                </c:pt>
                <c:pt idx="2">
                  <c:v>htq6</c:v>
                </c:pt>
                <c:pt idx="3">
                  <c:v>htq14</c:v>
                </c:pt>
                <c:pt idx="4">
                  <c:v>htq19</c:v>
                </c:pt>
              </c:strCache>
            </c:strRef>
          </c:cat>
          <c:val>
            <c:numRef>
              <c:f>summary!$B$2:$B$6</c:f>
              <c:numCache>
                <c:formatCode>0%</c:formatCode>
                <c:ptCount val="5"/>
                <c:pt idx="0">
                  <c:v>0.272638870228726</c:v>
                </c:pt>
                <c:pt idx="1">
                  <c:v>0.255848302720324</c:v>
                </c:pt>
                <c:pt idx="2">
                  <c:v>0.256066763746044</c:v>
                </c:pt>
                <c:pt idx="3">
                  <c:v>0.252344224511548</c:v>
                </c:pt>
                <c:pt idx="4">
                  <c:v>0.266039280214652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Stores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htq1</c:v>
                </c:pt>
                <c:pt idx="1">
                  <c:v>htq3</c:v>
                </c:pt>
                <c:pt idx="2">
                  <c:v>htq6</c:v>
                </c:pt>
                <c:pt idx="3">
                  <c:v>htq14</c:v>
                </c:pt>
                <c:pt idx="4">
                  <c:v>htq19</c:v>
                </c:pt>
              </c:strCache>
            </c:strRef>
          </c:cat>
          <c:val>
            <c:numRef>
              <c:f>summary!$C$2:$C$6</c:f>
              <c:numCache>
                <c:formatCode>0%</c:formatCode>
                <c:ptCount val="5"/>
                <c:pt idx="0">
                  <c:v>0.111829800378271</c:v>
                </c:pt>
                <c:pt idx="1">
                  <c:v>0.100160104376868</c:v>
                </c:pt>
                <c:pt idx="2">
                  <c:v>0.0928883252787844</c:v>
                </c:pt>
                <c:pt idx="3">
                  <c:v>0.0896698431238497</c:v>
                </c:pt>
                <c:pt idx="4">
                  <c:v>0.116544939792728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htq1</c:v>
                </c:pt>
                <c:pt idx="1">
                  <c:v>htq3</c:v>
                </c:pt>
                <c:pt idx="2">
                  <c:v>htq6</c:v>
                </c:pt>
                <c:pt idx="3">
                  <c:v>htq14</c:v>
                </c:pt>
                <c:pt idx="4">
                  <c:v>htq19</c:v>
                </c:pt>
              </c:strCache>
            </c:strRef>
          </c:cat>
          <c:val>
            <c:numRef>
              <c:f>summary!$D$2:$D$6</c:f>
              <c:numCache>
                <c:formatCode>0%</c:formatCode>
                <c:ptCount val="5"/>
                <c:pt idx="0">
                  <c:v>0.20589155671834</c:v>
                </c:pt>
                <c:pt idx="1">
                  <c:v>0.202347748961489</c:v>
                </c:pt>
                <c:pt idx="2">
                  <c:v>0.214324969631254</c:v>
                </c:pt>
                <c:pt idx="3">
                  <c:v>0.214239374627844</c:v>
                </c:pt>
                <c:pt idx="4">
                  <c:v>0.185526099006805</c:v>
                </c:pt>
              </c:numCache>
            </c:numRef>
          </c:val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FP+SIMD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htq1</c:v>
                </c:pt>
                <c:pt idx="1">
                  <c:v>htq3</c:v>
                </c:pt>
                <c:pt idx="2">
                  <c:v>htq6</c:v>
                </c:pt>
                <c:pt idx="3">
                  <c:v>htq14</c:v>
                </c:pt>
                <c:pt idx="4">
                  <c:v>htq19</c:v>
                </c:pt>
              </c:strCache>
            </c:strRef>
          </c:cat>
          <c:val>
            <c:numRef>
              <c:f>summary!$E$2:$E$6</c:f>
              <c:numCache>
                <c:formatCode>0%</c:formatCode>
                <c:ptCount val="5"/>
                <c:pt idx="0">
                  <c:v>0.0325521613633389</c:v>
                </c:pt>
                <c:pt idx="1">
                  <c:v>0.039842459548586</c:v>
                </c:pt>
                <c:pt idx="2">
                  <c:v>0.0363007719494636</c:v>
                </c:pt>
                <c:pt idx="3">
                  <c:v>0.0425331389389995</c:v>
                </c:pt>
                <c:pt idx="4">
                  <c:v>0.0405332296737146</c:v>
                </c:pt>
              </c:numCache>
            </c:numRef>
          </c:val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summary!$A$2:$A$6</c:f>
              <c:strCache>
                <c:ptCount val="5"/>
                <c:pt idx="0">
                  <c:v>htq1</c:v>
                </c:pt>
                <c:pt idx="1">
                  <c:v>htq3</c:v>
                </c:pt>
                <c:pt idx="2">
                  <c:v>htq6</c:v>
                </c:pt>
                <c:pt idx="3">
                  <c:v>htq14</c:v>
                </c:pt>
                <c:pt idx="4">
                  <c:v>htq19</c:v>
                </c:pt>
              </c:strCache>
            </c:strRef>
          </c:cat>
          <c:val>
            <c:numRef>
              <c:f>summary!$F$2:$F$6</c:f>
              <c:numCache>
                <c:formatCode>0%</c:formatCode>
                <c:ptCount val="5"/>
                <c:pt idx="0">
                  <c:v>0.377087611311324</c:v>
                </c:pt>
                <c:pt idx="1">
                  <c:v>0.401801384392733</c:v>
                </c:pt>
                <c:pt idx="2">
                  <c:v>0.400419169394454</c:v>
                </c:pt>
                <c:pt idx="3">
                  <c:v>0.401213418797759</c:v>
                </c:pt>
                <c:pt idx="4">
                  <c:v>0.3913564513121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434944"/>
        <c:axId val="-2432192"/>
      </c:barChart>
      <c:catAx>
        <c:axId val="-24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2192"/>
        <c:crosses val="autoZero"/>
        <c:auto val="1"/>
        <c:lblAlgn val="ctr"/>
        <c:lblOffset val="100"/>
        <c:noMultiLvlLbl val="0"/>
      </c:catAx>
      <c:valAx>
        <c:axId val="-243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Instruction Footprint 80%</a:t>
            </a:r>
            <a:r>
              <a:rPr lang="en-US" baseline="0"/>
              <a:t> of dynamic code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summary!$I$1</c:f>
              <c:strCache>
                <c:ptCount val="1"/>
                <c:pt idx="0">
                  <c:v>80% ins footprint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htq1</c:v>
                </c:pt>
                <c:pt idx="1">
                  <c:v>htq3</c:v>
                </c:pt>
                <c:pt idx="2">
                  <c:v>htq6</c:v>
                </c:pt>
                <c:pt idx="3">
                  <c:v>htq14</c:v>
                </c:pt>
                <c:pt idx="4">
                  <c:v>htq19</c:v>
                </c:pt>
              </c:strCache>
            </c:strRef>
          </c:cat>
          <c:val>
            <c:numRef>
              <c:f>summary!$I$2:$I$6</c:f>
              <c:numCache>
                <c:formatCode>0.0</c:formatCode>
                <c:ptCount val="5"/>
                <c:pt idx="0">
                  <c:v>51.02250576019287</c:v>
                </c:pt>
                <c:pt idx="1">
                  <c:v>43.0360860824585</c:v>
                </c:pt>
                <c:pt idx="2">
                  <c:v>51.70662117004395</c:v>
                </c:pt>
                <c:pt idx="3">
                  <c:v>48.63558864593505</c:v>
                </c:pt>
                <c:pt idx="4">
                  <c:v>47.9256534576416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428512"/>
        <c:axId val="-2426032"/>
      </c:barChart>
      <c:catAx>
        <c:axId val="-24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6032"/>
        <c:crosses val="autoZero"/>
        <c:auto val="1"/>
        <c:lblAlgn val="ctr"/>
        <c:lblOffset val="100"/>
        <c:noMultiLvlLbl val="0"/>
      </c:catAx>
      <c:valAx>
        <c:axId val="-24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4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16</xdr:row>
      <xdr:rowOff>184150</xdr:rowOff>
    </xdr:from>
    <xdr:to>
      <xdr:col>14</xdr:col>
      <xdr:colOff>368300</xdr:colOff>
      <xdr:row>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30</xdr:row>
      <xdr:rowOff>57150</xdr:rowOff>
    </xdr:from>
    <xdr:to>
      <xdr:col>20</xdr:col>
      <xdr:colOff>88900</xdr:colOff>
      <xdr:row>46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workbookViewId="0">
      <selection activeCell="G20" sqref="G20"/>
    </sheetView>
  </sheetViews>
  <sheetFormatPr baseColWidth="10" defaultRowHeight="16" x14ac:dyDescent="0.2"/>
  <cols>
    <col min="2" max="3" width="11.83203125" bestFit="1" customWidth="1"/>
    <col min="9" max="9" width="11.6640625" bestFit="1" customWidth="1"/>
    <col min="10" max="10" width="11.83203125" bestFit="1" customWidth="1"/>
    <col min="13" max="13" width="21.33203125" bestFit="1" customWidth="1"/>
    <col min="14" max="14" width="12.1640625" bestFit="1" customWidth="1"/>
  </cols>
  <sheetData>
    <row r="1" spans="1:20" x14ac:dyDescent="0.2">
      <c r="B1" t="s">
        <v>287</v>
      </c>
      <c r="C1" t="s">
        <v>288</v>
      </c>
      <c r="D1" t="s">
        <v>289</v>
      </c>
      <c r="E1" t="s">
        <v>290</v>
      </c>
      <c r="F1" t="s">
        <v>291</v>
      </c>
      <c r="G1" t="s">
        <v>292</v>
      </c>
      <c r="H1" t="s">
        <v>294</v>
      </c>
      <c r="I1" t="s">
        <v>296</v>
      </c>
      <c r="J1" t="s">
        <v>297</v>
      </c>
      <c r="K1" t="s">
        <v>299</v>
      </c>
      <c r="L1" t="s">
        <v>300</v>
      </c>
      <c r="M1" t="s">
        <v>298</v>
      </c>
      <c r="N1" t="s">
        <v>301</v>
      </c>
      <c r="O1" t="s">
        <v>302</v>
      </c>
      <c r="P1" t="s">
        <v>304</v>
      </c>
      <c r="Q1" t="s">
        <v>303</v>
      </c>
      <c r="R1" t="s">
        <v>305</v>
      </c>
      <c r="S1" t="s">
        <v>306</v>
      </c>
      <c r="T1" t="s">
        <v>307</v>
      </c>
    </row>
    <row r="2" spans="1:20" x14ac:dyDescent="0.2">
      <c r="A2" t="s">
        <v>282</v>
      </c>
      <c r="B2" s="1">
        <f>SUM('htq1'!B18:B24)/'htq1'!B35</f>
        <v>0.27263887022872652</v>
      </c>
      <c r="C2" s="1">
        <f>SUM('htq1'!B25:B31)/'htq1'!B35</f>
        <v>0.11182980037827138</v>
      </c>
      <c r="D2" s="1">
        <f>SUM('htq1'!B107:B121,'htq1'!B52,'htq1'!B195)/'htq1'!B35</f>
        <v>0.20589155671833953</v>
      </c>
      <c r="E2" s="1">
        <f>SUM('htq1'!B4,'htq1'!B9,'htq1'!B11:B16)/'htq1'!B35</f>
        <v>3.2552161363338925E-2</v>
      </c>
      <c r="F2" s="1">
        <f t="shared" ref="F2:F7" si="0">1-SUM(B2:E2)</f>
        <v>0.37708761131132362</v>
      </c>
      <c r="G2">
        <f>'htq1'!B35/SUM('htq1'!B107:B110,'htq1'!B112:B121)</f>
        <v>5.8730039076986023</v>
      </c>
      <c r="H2" s="2">
        <f ca="1">INDIRECT("'"&amp;$A2&amp;"'!D2")/1024/1024</f>
        <v>82.916976928710938</v>
      </c>
      <c r="I2" s="2">
        <f ca="1">INDIRECT("'"&amp;$A2&amp;"'!E2")/1024/1024</f>
        <v>51.022505760192871</v>
      </c>
      <c r="J2" s="3">
        <f>SUM('htq1'!B16)/'htq1'!B35</f>
        <v>1.2140528109734567E-7</v>
      </c>
      <c r="K2" s="3">
        <f>SUM('htq1'!B11:B15)/'htq1'!B35</f>
        <v>6.5112253366185271E-3</v>
      </c>
      <c r="L2">
        <f>'htq1'!B4/'htq1'!B35</f>
        <v>2.604078022129825E-2</v>
      </c>
      <c r="M2" s="4">
        <f>E2-J2</f>
        <v>3.2552039958057825E-2</v>
      </c>
      <c r="N2" s="3">
        <f>'htq1'!B$52/'htq1'!B$35</f>
        <v>1.1851880701383341E-2</v>
      </c>
      <c r="O2" s="3">
        <f>'htq1'!B$195/'htq1'!B$35</f>
        <v>1.1871287578869634E-2</v>
      </c>
      <c r="P2" s="3">
        <f>'htq1'!B$111/'htq1'!B$35</f>
        <v>1.1897771269050745E-2</v>
      </c>
      <c r="Q2" s="1">
        <f>SUM('htq1'!B$107:B$110,'htq1'!B$112:B$121)/'htq1'!B$35</f>
        <v>0.1702706171690358</v>
      </c>
      <c r="R2" s="4">
        <f>SUM(N2:Q2)</f>
        <v>0.20589155671833953</v>
      </c>
      <c r="S2">
        <v>4.2824556641307696</v>
      </c>
      <c r="T2">
        <v>2.2498451373931432</v>
      </c>
    </row>
    <row r="3" spans="1:20" x14ac:dyDescent="0.2">
      <c r="A3" t="s">
        <v>283</v>
      </c>
      <c r="B3" s="1">
        <f>SUM('htq3'!B18:B24)/'htq3'!B35</f>
        <v>0.25584830272032433</v>
      </c>
      <c r="C3" s="1">
        <f>SUM('htq3'!B25:B31)/'htq3'!B35</f>
        <v>0.10016010437686805</v>
      </c>
      <c r="D3" s="1">
        <f>SUM('htq3'!B103:B117,'htq3'!B52,'htq3'!B191)/'htq3'!B35</f>
        <v>0.20234774896148877</v>
      </c>
      <c r="E3" s="1">
        <f>SUM('htq3'!B4,'htq3'!B9,'htq3'!B11:B16)/'htq3'!B35</f>
        <v>3.9842459548586E-2</v>
      </c>
      <c r="F3" s="1">
        <f t="shared" si="0"/>
        <v>0.40180138439273283</v>
      </c>
      <c r="G3">
        <f>'htq3'!B35/SUM('htq3'!B103:B106,'htq3'!B108:B117)</f>
        <v>5.7088326151667115</v>
      </c>
      <c r="H3" s="2">
        <f ca="1">INDIRECT("'"&amp;$A3&amp;"'!D2")/1024/1024</f>
        <v>77.351653099060059</v>
      </c>
      <c r="I3" s="2">
        <f t="shared" ref="I3:I7" ca="1" si="1">INDIRECT("'"&amp;$A3&amp;"'!E2")/1024/1024</f>
        <v>43.036086082458496</v>
      </c>
      <c r="J3" s="3">
        <f>'htq3'!B16/'htq3'!B35</f>
        <v>1.7536913762157055E-7</v>
      </c>
      <c r="K3" s="3">
        <f>SUM('htq6'!B11:B15)/'htq6'!B35</f>
        <v>4.3393860406397977E-3</v>
      </c>
      <c r="M3" s="4">
        <f>E3-J3</f>
        <v>3.9842284179448378E-2</v>
      </c>
      <c r="N3" s="3">
        <f>'htq3'!B52/'htq3'!B35</f>
        <v>9.3449321126624577E-3</v>
      </c>
      <c r="O3" s="3">
        <f>'htq3'!B191/'htq3'!B35</f>
        <v>9.3616975916908339E-3</v>
      </c>
      <c r="P3" s="3">
        <f>'htq3'!B107/'htq3'!B35</f>
        <v>8.4739585764579076E-3</v>
      </c>
      <c r="Q3" s="1">
        <f>SUM('htq3'!B103:B106,'htq3'!B108:B117)/'htq3'!B35</f>
        <v>0.17516716068067756</v>
      </c>
      <c r="R3" s="4">
        <f>SUM(N3:Q3)</f>
        <v>0.20234774896148877</v>
      </c>
      <c r="S3">
        <v>4.5238266178679822</v>
      </c>
      <c r="T3">
        <v>1.7987078259622555</v>
      </c>
    </row>
    <row r="4" spans="1:20" x14ac:dyDescent="0.2">
      <c r="A4" t="s">
        <v>284</v>
      </c>
      <c r="B4" s="1">
        <f>SUM('htq6'!B18:B24)/'htq6'!B35</f>
        <v>0.25606676374604448</v>
      </c>
      <c r="C4" s="1">
        <f>SUM('htq6'!B25:B31)/'htq6'!B35</f>
        <v>9.2888325278784462E-2</v>
      </c>
      <c r="D4" s="1">
        <f>SUM('htq6'!B52,'htq6'!B107:B121,'htq6'!B195)/'htq6'!B35</f>
        <v>0.21432496963125366</v>
      </c>
      <c r="E4" s="1">
        <f>SUM('htq6'!B4,'htq6'!B9,'htq6'!B11:B16)/'htq6'!B35</f>
        <v>3.6300771949463594E-2</v>
      </c>
      <c r="F4" s="1">
        <f t="shared" si="0"/>
        <v>0.40041916939445377</v>
      </c>
      <c r="G4">
        <f>'htq6'!B35/SUM('htq6'!B107:B110,'htq6'!B112:B121)</f>
        <v>5.2932822557431596</v>
      </c>
      <c r="H4" s="2">
        <f ca="1">INDIRECT("'"&amp;$A4&amp;"'!D2")/1024/1024</f>
        <v>84.654341697692871</v>
      </c>
      <c r="I4" s="2">
        <f t="shared" ca="1" si="1"/>
        <v>51.706621170043945</v>
      </c>
      <c r="J4" s="3">
        <f>'htq6'!B16/'htq6'!B35</f>
        <v>1.999833632016203E-7</v>
      </c>
      <c r="K4" s="3">
        <f>SUM('htq6'!B11:B15)/'htq6'!B35</f>
        <v>4.3393860406397977E-3</v>
      </c>
      <c r="M4" s="4">
        <f>E4-J4</f>
        <v>3.6300571966100391E-2</v>
      </c>
      <c r="N4" s="3">
        <f>'htq6'!B52/'htq6'!B35</f>
        <v>8.5433313356340912E-3</v>
      </c>
      <c r="O4" s="3">
        <f>'htq6'!B195/'htq6'!B35</f>
        <v>8.5773178668980404E-3</v>
      </c>
      <c r="P4" s="3">
        <f>'htq6'!B111/'htq6'!B35</f>
        <v>8.2856208987636057E-3</v>
      </c>
      <c r="Q4" s="1">
        <f>SUM('htq6'!B107:B110,'htq6'!B112:B121)/'htq6'!B35</f>
        <v>0.18891869952995793</v>
      </c>
      <c r="R4" s="4">
        <f>SUM(N4:Q4)</f>
        <v>0.21432496963125366</v>
      </c>
      <c r="S4">
        <v>4.0046643759326752</v>
      </c>
      <c r="T4">
        <v>3.8086255485647125</v>
      </c>
    </row>
    <row r="5" spans="1:20" x14ac:dyDescent="0.2">
      <c r="A5" t="s">
        <v>285</v>
      </c>
      <c r="B5" s="1">
        <f>SUM('htq14'!B18:B24)/'htq14'!B35</f>
        <v>0.25234422451154753</v>
      </c>
      <c r="C5" s="1">
        <f>SUM('htq14'!B25:B31)/'htq14'!B35</f>
        <v>8.966984312384968E-2</v>
      </c>
      <c r="D5" s="1">
        <f>SUM('htq14'!B52,'htq14'!B107:B121,'htq14'!B195)/'htq14'!B35</f>
        <v>0.21423937462784443</v>
      </c>
      <c r="E5" s="1">
        <f>SUM('htq14'!B4,'htq14'!B9,'htq14'!B11:B16)/'htq14'!B35</f>
        <v>4.2533138938999522E-2</v>
      </c>
      <c r="F5" s="1">
        <f t="shared" si="0"/>
        <v>0.40121341879775874</v>
      </c>
      <c r="G5">
        <f>'htq14'!B35/SUM('htq14'!B107:B110,'htq14'!B112:B121)</f>
        <v>5.272726263193217</v>
      </c>
      <c r="H5" s="2">
        <f ca="1">INDIRECT("'"&amp;$A5&amp;"'!D2")/1024/1024</f>
        <v>84.974658966064453</v>
      </c>
      <c r="I5" s="2">
        <f t="shared" ca="1" si="1"/>
        <v>48.635588645935059</v>
      </c>
      <c r="J5" s="3">
        <f>'htq14'!B16/'htq14'!B35</f>
        <v>1.8306643986662314E-7</v>
      </c>
      <c r="K5" s="3">
        <f>SUM('htq14'!B11:B15)/'htq14'!B35</f>
        <v>4.2429555482587714E-3</v>
      </c>
      <c r="M5" s="4">
        <f>E5-J5</f>
        <v>4.2532955872559654E-2</v>
      </c>
      <c r="N5" s="3">
        <f>'htq14'!B52/'htq14'!B35</f>
        <v>8.3901554267977116E-3</v>
      </c>
      <c r="O5" s="3">
        <f>'htq14'!B195/'htq14'!B35</f>
        <v>8.429138890211841E-3</v>
      </c>
      <c r="P5" s="3">
        <f>'htq14'!B111/'htq14'!B35</f>
        <v>7.7648715850191594E-3</v>
      </c>
      <c r="Q5" s="1">
        <f>SUM('htq14'!B107:B110,'htq14'!B112:B121)/'htq14'!B35</f>
        <v>0.18965520872581573</v>
      </c>
      <c r="R5" s="4">
        <f>SUM(N5:Q5)</f>
        <v>0.21423937462784445</v>
      </c>
      <c r="S5">
        <v>4.332834862271806</v>
      </c>
      <c r="T5">
        <v>3.7127765831334223</v>
      </c>
    </row>
    <row r="6" spans="1:20" x14ac:dyDescent="0.2">
      <c r="A6" t="s">
        <v>286</v>
      </c>
      <c r="B6" s="1">
        <f>SUM('htq19'!B18:B24)/'htq19'!B35</f>
        <v>0.26603928021465245</v>
      </c>
      <c r="C6" s="1">
        <f>SUM('htq19'!B25:B31)/'htq19'!B35</f>
        <v>0.11654493979272812</v>
      </c>
      <c r="D6" s="1">
        <f>SUM('htq19'!B52,'htq19'!B107:B121,'htq19'!B195)/'htq19'!B35</f>
        <v>0.18552609900680478</v>
      </c>
      <c r="E6" s="1">
        <f>SUM('htq19'!B4,'htq19'!B9,'htq19'!B11:B16)/'htq19'!B35</f>
        <v>4.0533229673714588E-2</v>
      </c>
      <c r="F6" s="1">
        <f t="shared" si="0"/>
        <v>0.39135645131209995</v>
      </c>
      <c r="G6">
        <f>'htq19'!B35/SUM('htq19'!B107:B110,'htq19'!B112:B121)</f>
        <v>6.4942954925750058</v>
      </c>
      <c r="H6" s="2">
        <f ca="1">INDIRECT("'"&amp;$A6&amp;"'!D2")/1024/1024</f>
        <v>84.499693870544434</v>
      </c>
      <c r="I6" s="2">
        <f t="shared" ca="1" si="1"/>
        <v>47.925653457641602</v>
      </c>
      <c r="J6" s="3">
        <f>'htq19'!B16/'htq19'!B35</f>
        <v>4.1268637606799775E-7</v>
      </c>
      <c r="K6" s="3">
        <f>SUM('htq19'!B11:B15)/'htq19'!B35</f>
        <v>4.2143609362904084E-3</v>
      </c>
      <c r="M6" s="4">
        <f>E6-J6</f>
        <v>4.0532816987338523E-2</v>
      </c>
      <c r="N6" s="3">
        <f>'htq19'!B52/'htq19'!B35</f>
        <v>1.0808088940834579E-2</v>
      </c>
      <c r="O6" s="3">
        <f>'htq19'!B195/'htq19'!B35</f>
        <v>1.0819956233674721E-2</v>
      </c>
      <c r="P6" s="3">
        <f>'htq19'!B111/'htq19'!B35</f>
        <v>9.9167634608748594E-3</v>
      </c>
      <c r="Q6" s="1">
        <f>SUM('htq19'!B107:B110,'htq19'!B112:B121)/'htq19'!B35</f>
        <v>0.15398129037142061</v>
      </c>
      <c r="R6" s="4">
        <f>SUM(N6:Q6)</f>
        <v>0.18552609900680478</v>
      </c>
      <c r="S6">
        <v>4.1939844672531672</v>
      </c>
      <c r="T6">
        <v>1.7454588032520526</v>
      </c>
    </row>
    <row r="7" spans="1:20" ht="17" x14ac:dyDescent="0.2">
      <c r="A7" t="s">
        <v>313</v>
      </c>
      <c r="B7" s="5">
        <f>SUM(gcc!B128:B133)/gcc!B147</f>
        <v>0.24109929025576013</v>
      </c>
      <c r="C7" s="5">
        <f>SUM(gcc!B134:B138)/gcc!B147</f>
        <v>0.14547795341979397</v>
      </c>
      <c r="D7" s="5">
        <f>SUM(gcc!B93,gcc!B40:B52,gcc!B10)/gcc!B147</f>
        <v>0.23777924417941926</v>
      </c>
      <c r="E7" s="5">
        <f>SUM(gcc!B141:B146)/gcc!B147</f>
        <v>2.4815434069694605E-2</v>
      </c>
      <c r="F7" s="6">
        <f t="shared" si="0"/>
        <v>0.35082807807533201</v>
      </c>
      <c r="G7">
        <f>1/D7</f>
        <v>4.2055815403527719</v>
      </c>
      <c r="H7" s="8">
        <v>0.125</v>
      </c>
      <c r="I7" s="2">
        <f t="shared" ca="1" si="1"/>
        <v>0</v>
      </c>
      <c r="N7" s="3">
        <f>gcc!B10/gcc!B147</f>
        <v>1.7644681774151245E-2</v>
      </c>
      <c r="O7" s="3">
        <f>gcc!B93/gcc!B147</f>
        <v>1.7644681701986246E-2</v>
      </c>
      <c r="P7" s="3">
        <f>gcc!B44/gcc!B147</f>
        <v>2.1484015871974443E-2</v>
      </c>
      <c r="Q7" s="3">
        <f>SUM(gcc!B40:B43,gcc!B45:B52)/gcc!B147</f>
        <v>0.18100586483130732</v>
      </c>
      <c r="S7" s="7">
        <v>1.25</v>
      </c>
      <c r="T7" s="7">
        <v>1.9</v>
      </c>
    </row>
    <row r="8" spans="1:20" ht="17" x14ac:dyDescent="0.2">
      <c r="A8" t="s">
        <v>314</v>
      </c>
      <c r="B8">
        <f>SUM(perlbench!B133:B139)/perlbench!B155</f>
        <v>0.28418575346463532</v>
      </c>
      <c r="C8">
        <f>SUM(perlbench!B140:B145)/perlbench!B155</f>
        <v>0.10241776291014011</v>
      </c>
      <c r="D8">
        <f>SUM(perlbench!B97,perlbench!B43:B56,perlbench!B11)/perlbench!B155</f>
        <v>0.21074503467179712</v>
      </c>
      <c r="E8">
        <f>SUM(perlbench!B148:B154)/perlbench!B155</f>
        <v>2.7678242742710086E-3</v>
      </c>
      <c r="G8">
        <f>1/D8</f>
        <v>4.7450702767794546</v>
      </c>
      <c r="H8" s="8">
        <v>0.1875</v>
      </c>
      <c r="I8" s="2"/>
      <c r="N8" s="3">
        <f>perlbench!B11/perlbench!B155</f>
        <v>6.8544573840925629E-3</v>
      </c>
      <c r="O8" s="3">
        <f>perlbench!B97/perlbench!B155</f>
        <v>6.8544569549110271E-3</v>
      </c>
      <c r="P8" s="3">
        <f>perlbench!B47/perlbench!B155</f>
        <v>3.7365941352507238E-2</v>
      </c>
      <c r="Q8" s="3">
        <f>SUM(perlbench!B43:B46,perlbench!B48:B56)/perlbench!B155</f>
        <v>0.15967017898028629</v>
      </c>
      <c r="S8" s="7">
        <v>2.25</v>
      </c>
      <c r="T8" s="7">
        <v>2.59</v>
      </c>
    </row>
    <row r="9" spans="1:20" x14ac:dyDescent="0.2">
      <c r="A9" t="s">
        <v>315</v>
      </c>
      <c r="H9">
        <v>0.125</v>
      </c>
      <c r="I9" s="2"/>
    </row>
    <row r="10" spans="1:20" x14ac:dyDescent="0.2">
      <c r="A10" t="s">
        <v>316</v>
      </c>
      <c r="H10">
        <v>0.125</v>
      </c>
      <c r="I10" s="2"/>
    </row>
    <row r="11" spans="1:20" x14ac:dyDescent="0.2">
      <c r="A11" t="s">
        <v>317</v>
      </c>
      <c r="H11">
        <v>1E-3</v>
      </c>
    </row>
    <row r="12" spans="1:20" x14ac:dyDescent="0.2">
      <c r="A12" t="s">
        <v>318</v>
      </c>
      <c r="H12">
        <v>1E-3</v>
      </c>
    </row>
    <row r="13" spans="1:20" x14ac:dyDescent="0.2">
      <c r="A13" t="s">
        <v>319</v>
      </c>
      <c r="H13">
        <v>9.375E-2</v>
      </c>
    </row>
    <row r="14" spans="1:20" x14ac:dyDescent="0.2">
      <c r="A14" t="s">
        <v>320</v>
      </c>
      <c r="H14">
        <v>9.375E-2</v>
      </c>
    </row>
    <row r="15" spans="1:20" x14ac:dyDescent="0.2">
      <c r="A15" t="s">
        <v>324</v>
      </c>
      <c r="B15" s="1">
        <f>SUM('msq3'!B138:B143)/'msq3'!B159</f>
        <v>0.11901553005973187</v>
      </c>
      <c r="C15" s="1">
        <f>SUM('msq3'!B144:B148)/'msq3'!B159</f>
        <v>2.1190384375717734E-2</v>
      </c>
      <c r="D15" s="1">
        <f>SUM('msq3'!B104,'msq3'!B46:B59,'msq3'!B14)/'msq3'!B159</f>
        <v>0.11417654322138523</v>
      </c>
      <c r="E15" s="3">
        <f>SUM('msq3'!B152:B158)/'msq3'!B159</f>
        <v>2.2826747072268573E-4</v>
      </c>
      <c r="F15" s="1">
        <f>1-SUM(B15:E15)</f>
        <v>0.74538927487244244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9"/>
  <sheetViews>
    <sheetView topLeftCell="A128" workbookViewId="0">
      <selection activeCell="E4" sqref="E4"/>
    </sheetView>
  </sheetViews>
  <sheetFormatPr baseColWidth="10" defaultRowHeight="16" x14ac:dyDescent="0.2"/>
  <cols>
    <col min="1" max="1" width="21.83203125" customWidth="1"/>
    <col min="2" max="2" width="21" customWidth="1"/>
    <col min="4" max="4" width="16.5" customWidth="1"/>
    <col min="5" max="5" width="11.83203125" bestFit="1" customWidth="1"/>
  </cols>
  <sheetData>
    <row r="2" spans="1:5" x14ac:dyDescent="0.2">
      <c r="A2" t="s">
        <v>241</v>
      </c>
      <c r="B2">
        <v>138</v>
      </c>
      <c r="D2">
        <f>SUM(B2:B132)</f>
        <v>1100880748380</v>
      </c>
    </row>
    <row r="3" spans="1:5" x14ac:dyDescent="0.2">
      <c r="A3" t="s">
        <v>218</v>
      </c>
      <c r="B3">
        <v>177804275396</v>
      </c>
      <c r="D3" t="s">
        <v>325</v>
      </c>
      <c r="E3">
        <f>SUM(B3,B29,B131)</f>
        <v>530573895138</v>
      </c>
    </row>
    <row r="4" spans="1:5" x14ac:dyDescent="0.2">
      <c r="A4" t="s">
        <v>92</v>
      </c>
      <c r="B4">
        <v>115</v>
      </c>
    </row>
    <row r="5" spans="1:5" x14ac:dyDescent="0.2">
      <c r="A5" t="s">
        <v>121</v>
      </c>
      <c r="B5">
        <v>36620530</v>
      </c>
    </row>
    <row r="6" spans="1:5" x14ac:dyDescent="0.2">
      <c r="A6" t="s">
        <v>150</v>
      </c>
      <c r="B6">
        <v>6256335925</v>
      </c>
    </row>
    <row r="7" spans="1:5" x14ac:dyDescent="0.2">
      <c r="A7" t="s">
        <v>321</v>
      </c>
      <c r="B7">
        <v>14</v>
      </c>
    </row>
    <row r="8" spans="1:5" x14ac:dyDescent="0.2">
      <c r="A8" t="s">
        <v>207</v>
      </c>
      <c r="B8">
        <v>14</v>
      </c>
    </row>
    <row r="9" spans="1:5" x14ac:dyDescent="0.2">
      <c r="A9" t="s">
        <v>206</v>
      </c>
      <c r="B9">
        <v>55298</v>
      </c>
    </row>
    <row r="10" spans="1:5" x14ac:dyDescent="0.2">
      <c r="A10" t="s">
        <v>177</v>
      </c>
      <c r="B10">
        <v>302071</v>
      </c>
    </row>
    <row r="11" spans="1:5" x14ac:dyDescent="0.2">
      <c r="A11" t="s">
        <v>225</v>
      </c>
      <c r="B11">
        <v>1462650</v>
      </c>
    </row>
    <row r="12" spans="1:5" x14ac:dyDescent="0.2">
      <c r="A12" t="s">
        <v>159</v>
      </c>
      <c r="B12">
        <v>5</v>
      </c>
    </row>
    <row r="13" spans="1:5" x14ac:dyDescent="0.2">
      <c r="A13" t="s">
        <v>132</v>
      </c>
      <c r="B13">
        <v>18</v>
      </c>
    </row>
    <row r="14" spans="1:5" x14ac:dyDescent="0.2">
      <c r="A14" t="s">
        <v>131</v>
      </c>
      <c r="B14">
        <v>3127534435</v>
      </c>
    </row>
    <row r="15" spans="1:5" x14ac:dyDescent="0.2">
      <c r="A15" t="s">
        <v>104</v>
      </c>
      <c r="B15">
        <v>1042984</v>
      </c>
    </row>
    <row r="16" spans="1:5" x14ac:dyDescent="0.2">
      <c r="A16" t="s">
        <v>167</v>
      </c>
      <c r="B16">
        <v>264864456</v>
      </c>
    </row>
    <row r="17" spans="1:2" x14ac:dyDescent="0.2">
      <c r="A17" t="s">
        <v>205</v>
      </c>
      <c r="B17">
        <v>3337148</v>
      </c>
    </row>
    <row r="18" spans="1:2" x14ac:dyDescent="0.2">
      <c r="A18" t="s">
        <v>255</v>
      </c>
      <c r="B18">
        <v>1075326290</v>
      </c>
    </row>
    <row r="19" spans="1:2" x14ac:dyDescent="0.2">
      <c r="A19" t="s">
        <v>145</v>
      </c>
      <c r="B19">
        <v>301362</v>
      </c>
    </row>
    <row r="20" spans="1:2" x14ac:dyDescent="0.2">
      <c r="A20" t="s">
        <v>240</v>
      </c>
      <c r="B20">
        <v>302141</v>
      </c>
    </row>
    <row r="21" spans="1:2" x14ac:dyDescent="0.2">
      <c r="A21" t="s">
        <v>126</v>
      </c>
      <c r="B21">
        <v>291878</v>
      </c>
    </row>
    <row r="22" spans="1:2" x14ac:dyDescent="0.2">
      <c r="A22" t="s">
        <v>19</v>
      </c>
      <c r="B22">
        <v>5135223</v>
      </c>
    </row>
    <row r="23" spans="1:2" x14ac:dyDescent="0.2">
      <c r="A23" t="s">
        <v>94</v>
      </c>
      <c r="B23">
        <v>1168561</v>
      </c>
    </row>
    <row r="24" spans="1:2" x14ac:dyDescent="0.2">
      <c r="A24" t="s">
        <v>48</v>
      </c>
      <c r="B24">
        <v>14929</v>
      </c>
    </row>
    <row r="25" spans="1:2" x14ac:dyDescent="0.2">
      <c r="A25" t="s">
        <v>47</v>
      </c>
      <c r="B25">
        <v>53</v>
      </c>
    </row>
    <row r="26" spans="1:2" x14ac:dyDescent="0.2">
      <c r="A26" t="s">
        <v>14</v>
      </c>
      <c r="B26">
        <v>12602774</v>
      </c>
    </row>
    <row r="27" spans="1:2" x14ac:dyDescent="0.2">
      <c r="A27" t="s">
        <v>277</v>
      </c>
      <c r="B27">
        <v>7</v>
      </c>
    </row>
    <row r="28" spans="1:2" x14ac:dyDescent="0.2">
      <c r="A28" t="s">
        <v>248</v>
      </c>
      <c r="B28">
        <v>104440212</v>
      </c>
    </row>
    <row r="29" spans="1:2" x14ac:dyDescent="0.2">
      <c r="A29" t="s">
        <v>55</v>
      </c>
      <c r="B29">
        <v>102716878398</v>
      </c>
    </row>
    <row r="30" spans="1:2" x14ac:dyDescent="0.2">
      <c r="A30" t="s">
        <v>24</v>
      </c>
      <c r="B30">
        <v>9</v>
      </c>
    </row>
    <row r="31" spans="1:2" x14ac:dyDescent="0.2">
      <c r="A31" t="s">
        <v>136</v>
      </c>
      <c r="B31">
        <v>79426787</v>
      </c>
    </row>
    <row r="32" spans="1:2" x14ac:dyDescent="0.2">
      <c r="A32" t="s">
        <v>247</v>
      </c>
      <c r="B32">
        <v>1</v>
      </c>
    </row>
    <row r="33" spans="1:2" x14ac:dyDescent="0.2">
      <c r="A33" t="s">
        <v>156</v>
      </c>
      <c r="B33">
        <v>143</v>
      </c>
    </row>
    <row r="34" spans="1:2" x14ac:dyDescent="0.2">
      <c r="A34" t="s">
        <v>254</v>
      </c>
      <c r="B34">
        <v>51</v>
      </c>
    </row>
    <row r="35" spans="1:2" x14ac:dyDescent="0.2">
      <c r="A35" t="s">
        <v>171</v>
      </c>
      <c r="B35">
        <v>320334394</v>
      </c>
    </row>
    <row r="36" spans="1:2" x14ac:dyDescent="0.2">
      <c r="A36" t="s">
        <v>102</v>
      </c>
      <c r="B36">
        <v>11988969</v>
      </c>
    </row>
    <row r="37" spans="1:2" x14ac:dyDescent="0.2">
      <c r="A37" t="s">
        <v>40</v>
      </c>
      <c r="B37">
        <v>765072736</v>
      </c>
    </row>
    <row r="38" spans="1:2" x14ac:dyDescent="0.2">
      <c r="A38" t="s">
        <v>188</v>
      </c>
      <c r="B38">
        <v>96</v>
      </c>
    </row>
    <row r="39" spans="1:2" x14ac:dyDescent="0.2">
      <c r="A39" t="s">
        <v>83</v>
      </c>
      <c r="B39">
        <v>3532</v>
      </c>
    </row>
    <row r="40" spans="1:2" x14ac:dyDescent="0.2">
      <c r="A40" t="s">
        <v>234</v>
      </c>
      <c r="B40">
        <v>1766</v>
      </c>
    </row>
    <row r="41" spans="1:2" x14ac:dyDescent="0.2">
      <c r="A41" t="s">
        <v>309</v>
      </c>
      <c r="B41">
        <v>1766</v>
      </c>
    </row>
    <row r="42" spans="1:2" x14ac:dyDescent="0.2">
      <c r="A42" t="s">
        <v>46</v>
      </c>
      <c r="B42">
        <v>1042985</v>
      </c>
    </row>
    <row r="43" spans="1:2" x14ac:dyDescent="0.2">
      <c r="A43" t="s">
        <v>39</v>
      </c>
      <c r="B43">
        <v>307764597</v>
      </c>
    </row>
    <row r="44" spans="1:2" x14ac:dyDescent="0.2">
      <c r="A44" t="s">
        <v>270</v>
      </c>
      <c r="B44">
        <v>337457344</v>
      </c>
    </row>
    <row r="45" spans="1:2" x14ac:dyDescent="0.2">
      <c r="A45" t="s">
        <v>45</v>
      </c>
      <c r="B45">
        <v>2</v>
      </c>
    </row>
    <row r="46" spans="1:2" x14ac:dyDescent="0.2">
      <c r="A46" t="s">
        <v>269</v>
      </c>
      <c r="B46">
        <v>426512331</v>
      </c>
    </row>
    <row r="47" spans="1:2" x14ac:dyDescent="0.2">
      <c r="A47" t="s">
        <v>216</v>
      </c>
      <c r="B47">
        <v>2456405446</v>
      </c>
    </row>
    <row r="48" spans="1:2" x14ac:dyDescent="0.2">
      <c r="A48" t="s">
        <v>224</v>
      </c>
      <c r="B48">
        <v>21751345</v>
      </c>
    </row>
    <row r="49" spans="1:2" x14ac:dyDescent="0.2">
      <c r="A49" t="s">
        <v>230</v>
      </c>
      <c r="B49">
        <v>337635838</v>
      </c>
    </row>
    <row r="50" spans="1:2" x14ac:dyDescent="0.2">
      <c r="A50" t="s">
        <v>120</v>
      </c>
      <c r="B50">
        <v>4830192216</v>
      </c>
    </row>
    <row r="51" spans="1:2" x14ac:dyDescent="0.2">
      <c r="A51" t="s">
        <v>80</v>
      </c>
      <c r="B51">
        <v>1697103437</v>
      </c>
    </row>
    <row r="52" spans="1:2" x14ac:dyDescent="0.2">
      <c r="A52" t="s">
        <v>87</v>
      </c>
      <c r="B52">
        <v>7291950759</v>
      </c>
    </row>
    <row r="53" spans="1:2" x14ac:dyDescent="0.2">
      <c r="A53" t="s">
        <v>129</v>
      </c>
      <c r="B53">
        <v>1282614</v>
      </c>
    </row>
    <row r="54" spans="1:2" x14ac:dyDescent="0.2">
      <c r="A54" t="s">
        <v>75</v>
      </c>
      <c r="B54">
        <v>26795970</v>
      </c>
    </row>
    <row r="55" spans="1:2" x14ac:dyDescent="0.2">
      <c r="A55" t="s">
        <v>12</v>
      </c>
      <c r="B55">
        <v>10749507</v>
      </c>
    </row>
    <row r="56" spans="1:2" x14ac:dyDescent="0.2">
      <c r="A56" t="s">
        <v>44</v>
      </c>
      <c r="B56">
        <v>87935527034</v>
      </c>
    </row>
    <row r="57" spans="1:2" x14ac:dyDescent="0.2">
      <c r="A57" t="s">
        <v>200</v>
      </c>
      <c r="B57">
        <v>25</v>
      </c>
    </row>
    <row r="58" spans="1:2" x14ac:dyDescent="0.2">
      <c r="A58" t="s">
        <v>195</v>
      </c>
      <c r="B58">
        <v>46245217</v>
      </c>
    </row>
    <row r="59" spans="1:2" x14ac:dyDescent="0.2">
      <c r="A59" t="s">
        <v>155</v>
      </c>
      <c r="B59">
        <v>14357537849</v>
      </c>
    </row>
    <row r="60" spans="1:2" x14ac:dyDescent="0.2">
      <c r="A60" t="s">
        <v>79</v>
      </c>
      <c r="B60">
        <v>420</v>
      </c>
    </row>
    <row r="61" spans="1:2" x14ac:dyDescent="0.2">
      <c r="A61" t="s">
        <v>223</v>
      </c>
      <c r="B61">
        <v>90982506072</v>
      </c>
    </row>
    <row r="62" spans="1:2" x14ac:dyDescent="0.2">
      <c r="A62" t="s">
        <v>161</v>
      </c>
      <c r="B62">
        <v>10</v>
      </c>
    </row>
    <row r="63" spans="1:2" x14ac:dyDescent="0.2">
      <c r="A63" t="s">
        <v>166</v>
      </c>
      <c r="B63">
        <v>4957439</v>
      </c>
    </row>
    <row r="64" spans="1:2" x14ac:dyDescent="0.2">
      <c r="A64" t="s">
        <v>260</v>
      </c>
      <c r="B64">
        <v>10</v>
      </c>
    </row>
    <row r="65" spans="1:2" x14ac:dyDescent="0.2">
      <c r="A65" t="s">
        <v>276</v>
      </c>
      <c r="B65">
        <v>131580804819</v>
      </c>
    </row>
    <row r="66" spans="1:2" x14ac:dyDescent="0.2">
      <c r="A66" t="s">
        <v>32</v>
      </c>
      <c r="B66">
        <v>184</v>
      </c>
    </row>
    <row r="67" spans="1:2" x14ac:dyDescent="0.2">
      <c r="A67" t="s">
        <v>135</v>
      </c>
      <c r="B67">
        <v>356583</v>
      </c>
    </row>
    <row r="68" spans="1:2" x14ac:dyDescent="0.2">
      <c r="A68" t="s">
        <v>208</v>
      </c>
      <c r="B68">
        <v>28046076</v>
      </c>
    </row>
    <row r="69" spans="1:2" x14ac:dyDescent="0.2">
      <c r="A69" t="s">
        <v>154</v>
      </c>
      <c r="B69">
        <v>174431066</v>
      </c>
    </row>
    <row r="70" spans="1:2" x14ac:dyDescent="0.2">
      <c r="A70" t="s">
        <v>239</v>
      </c>
      <c r="B70">
        <v>4024</v>
      </c>
    </row>
    <row r="71" spans="1:2" x14ac:dyDescent="0.2">
      <c r="A71" t="s">
        <v>222</v>
      </c>
      <c r="B71">
        <v>4024</v>
      </c>
    </row>
    <row r="72" spans="1:2" x14ac:dyDescent="0.2">
      <c r="A72" t="s">
        <v>53</v>
      </c>
      <c r="B72">
        <v>302153</v>
      </c>
    </row>
    <row r="73" spans="1:2" x14ac:dyDescent="0.2">
      <c r="A73" t="s">
        <v>322</v>
      </c>
      <c r="B73">
        <v>154732772</v>
      </c>
    </row>
    <row r="74" spans="1:2" x14ac:dyDescent="0.2">
      <c r="A74" t="s">
        <v>113</v>
      </c>
      <c r="B74">
        <v>3773</v>
      </c>
    </row>
    <row r="75" spans="1:2" x14ac:dyDescent="0.2">
      <c r="A75" t="s">
        <v>263</v>
      </c>
      <c r="B75">
        <v>4078</v>
      </c>
    </row>
    <row r="76" spans="1:2" x14ac:dyDescent="0.2">
      <c r="A76" t="s">
        <v>229</v>
      </c>
      <c r="B76">
        <v>5884693</v>
      </c>
    </row>
    <row r="77" spans="1:2" x14ac:dyDescent="0.2">
      <c r="A77" t="s">
        <v>59</v>
      </c>
      <c r="B77">
        <v>156637346</v>
      </c>
    </row>
    <row r="78" spans="1:2" x14ac:dyDescent="0.2">
      <c r="A78" t="s">
        <v>112</v>
      </c>
      <c r="B78">
        <v>88347942932</v>
      </c>
    </row>
    <row r="79" spans="1:2" x14ac:dyDescent="0.2">
      <c r="A79" t="s">
        <v>43</v>
      </c>
      <c r="B79">
        <v>34067147</v>
      </c>
    </row>
    <row r="80" spans="1:2" x14ac:dyDescent="0.2">
      <c r="A80" t="s">
        <v>86</v>
      </c>
      <c r="B80">
        <v>113</v>
      </c>
    </row>
    <row r="81" spans="1:2" x14ac:dyDescent="0.2">
      <c r="A81" t="s">
        <v>125</v>
      </c>
      <c r="B81">
        <v>226002848</v>
      </c>
    </row>
    <row r="82" spans="1:2" x14ac:dyDescent="0.2">
      <c r="A82" t="s">
        <v>66</v>
      </c>
      <c r="B82">
        <v>810604515</v>
      </c>
    </row>
    <row r="83" spans="1:2" x14ac:dyDescent="0.2">
      <c r="A83" t="s">
        <v>52</v>
      </c>
      <c r="B83">
        <v>5716021</v>
      </c>
    </row>
    <row r="84" spans="1:2" x14ac:dyDescent="0.2">
      <c r="A84" t="s">
        <v>65</v>
      </c>
      <c r="B84">
        <v>1761525274</v>
      </c>
    </row>
    <row r="85" spans="1:2" x14ac:dyDescent="0.2">
      <c r="A85" t="s">
        <v>310</v>
      </c>
      <c r="B85">
        <v>14</v>
      </c>
    </row>
    <row r="86" spans="1:2" x14ac:dyDescent="0.2">
      <c r="A86" t="s">
        <v>51</v>
      </c>
      <c r="B86">
        <v>79</v>
      </c>
    </row>
    <row r="87" spans="1:2" x14ac:dyDescent="0.2">
      <c r="A87" t="s">
        <v>64</v>
      </c>
      <c r="B87">
        <v>142</v>
      </c>
    </row>
    <row r="88" spans="1:2" x14ac:dyDescent="0.2">
      <c r="A88" t="s">
        <v>27</v>
      </c>
      <c r="B88">
        <v>101166545</v>
      </c>
    </row>
    <row r="89" spans="1:2" x14ac:dyDescent="0.2">
      <c r="A89" t="s">
        <v>90</v>
      </c>
      <c r="B89">
        <v>2638334</v>
      </c>
    </row>
    <row r="90" spans="1:2" x14ac:dyDescent="0.2">
      <c r="A90" t="s">
        <v>118</v>
      </c>
      <c r="B90">
        <v>874632</v>
      </c>
    </row>
    <row r="91" spans="1:2" x14ac:dyDescent="0.2">
      <c r="A91" t="s">
        <v>38</v>
      </c>
      <c r="B91">
        <v>2634826</v>
      </c>
    </row>
    <row r="92" spans="1:2" x14ac:dyDescent="0.2">
      <c r="A92" t="s">
        <v>274</v>
      </c>
      <c r="B92">
        <v>7551651997</v>
      </c>
    </row>
    <row r="93" spans="1:2" x14ac:dyDescent="0.2">
      <c r="A93" t="s">
        <v>280</v>
      </c>
      <c r="B93">
        <v>60</v>
      </c>
    </row>
    <row r="94" spans="1:2" x14ac:dyDescent="0.2">
      <c r="A94" t="s">
        <v>176</v>
      </c>
      <c r="B94">
        <v>19537200</v>
      </c>
    </row>
    <row r="95" spans="1:2" x14ac:dyDescent="0.2">
      <c r="A95" t="s">
        <v>170</v>
      </c>
      <c r="B95">
        <v>356588</v>
      </c>
    </row>
    <row r="96" spans="1:2" x14ac:dyDescent="0.2">
      <c r="A96" t="s">
        <v>101</v>
      </c>
      <c r="B96">
        <v>952</v>
      </c>
    </row>
    <row r="97" spans="1:2" x14ac:dyDescent="0.2">
      <c r="A97" t="s">
        <v>70</v>
      </c>
      <c r="B97">
        <v>3448</v>
      </c>
    </row>
    <row r="98" spans="1:2" x14ac:dyDescent="0.2">
      <c r="A98" t="s">
        <v>308</v>
      </c>
      <c r="B98">
        <v>2</v>
      </c>
    </row>
    <row r="99" spans="1:2" x14ac:dyDescent="0.2">
      <c r="A99" t="s">
        <v>100</v>
      </c>
      <c r="B99">
        <v>356593</v>
      </c>
    </row>
    <row r="100" spans="1:2" x14ac:dyDescent="0.2">
      <c r="A100" t="s">
        <v>62</v>
      </c>
      <c r="B100">
        <v>356583</v>
      </c>
    </row>
    <row r="101" spans="1:2" x14ac:dyDescent="0.2">
      <c r="A101" t="s">
        <v>54</v>
      </c>
      <c r="B101">
        <v>7524871430</v>
      </c>
    </row>
    <row r="102" spans="1:2" x14ac:dyDescent="0.2">
      <c r="A102" t="s">
        <v>31</v>
      </c>
      <c r="B102">
        <v>16412910</v>
      </c>
    </row>
    <row r="103" spans="1:2" x14ac:dyDescent="0.2">
      <c r="A103" t="s">
        <v>187</v>
      </c>
      <c r="B103">
        <v>4957443</v>
      </c>
    </row>
    <row r="104" spans="1:2" x14ac:dyDescent="0.2">
      <c r="A104" t="s">
        <v>199</v>
      </c>
      <c r="B104">
        <v>3127534326</v>
      </c>
    </row>
    <row r="105" spans="1:2" x14ac:dyDescent="0.2">
      <c r="A105" t="s">
        <v>106</v>
      </c>
      <c r="B105">
        <v>1609605</v>
      </c>
    </row>
    <row r="106" spans="1:2" x14ac:dyDescent="0.2">
      <c r="A106" t="s">
        <v>37</v>
      </c>
      <c r="B106">
        <v>1660</v>
      </c>
    </row>
    <row r="107" spans="1:2" x14ac:dyDescent="0.2">
      <c r="A107" t="s">
        <v>323</v>
      </c>
      <c r="B107">
        <v>13</v>
      </c>
    </row>
    <row r="108" spans="1:2" x14ac:dyDescent="0.2">
      <c r="A108" t="s">
        <v>180</v>
      </c>
      <c r="B108">
        <v>498940707</v>
      </c>
    </row>
    <row r="109" spans="1:2" x14ac:dyDescent="0.2">
      <c r="A109" t="s">
        <v>228</v>
      </c>
      <c r="B109">
        <v>621766229</v>
      </c>
    </row>
    <row r="110" spans="1:2" x14ac:dyDescent="0.2">
      <c r="A110" t="s">
        <v>251</v>
      </c>
      <c r="B110">
        <v>25</v>
      </c>
    </row>
    <row r="111" spans="1:2" x14ac:dyDescent="0.2">
      <c r="A111" t="s">
        <v>220</v>
      </c>
      <c r="B111">
        <v>6443078</v>
      </c>
    </row>
    <row r="112" spans="1:2" x14ac:dyDescent="0.2">
      <c r="A112" t="s">
        <v>227</v>
      </c>
      <c r="B112">
        <v>6528339</v>
      </c>
    </row>
    <row r="113" spans="1:2" x14ac:dyDescent="0.2">
      <c r="A113" t="s">
        <v>215</v>
      </c>
      <c r="B113">
        <v>2923650</v>
      </c>
    </row>
    <row r="114" spans="1:2" x14ac:dyDescent="0.2">
      <c r="A114" t="s">
        <v>111</v>
      </c>
      <c r="B114">
        <v>377150</v>
      </c>
    </row>
    <row r="115" spans="1:2" x14ac:dyDescent="0.2">
      <c r="A115" t="s">
        <v>58</v>
      </c>
      <c r="B115">
        <v>315353</v>
      </c>
    </row>
    <row r="116" spans="1:2" x14ac:dyDescent="0.2">
      <c r="A116" t="s">
        <v>164</v>
      </c>
      <c r="B116">
        <v>17032752</v>
      </c>
    </row>
    <row r="117" spans="1:2" x14ac:dyDescent="0.2">
      <c r="A117" t="s">
        <v>2</v>
      </c>
      <c r="B117">
        <v>160458748</v>
      </c>
    </row>
    <row r="118" spans="1:2" x14ac:dyDescent="0.2">
      <c r="A118" t="s">
        <v>179</v>
      </c>
      <c r="B118">
        <v>737793058</v>
      </c>
    </row>
    <row r="119" spans="1:2" x14ac:dyDescent="0.2">
      <c r="A119" t="s">
        <v>279</v>
      </c>
      <c r="B119">
        <v>83189309517</v>
      </c>
    </row>
    <row r="120" spans="1:2" x14ac:dyDescent="0.2">
      <c r="A120" t="s">
        <v>143</v>
      </c>
      <c r="B120">
        <v>3480553234</v>
      </c>
    </row>
    <row r="121" spans="1:2" x14ac:dyDescent="0.2">
      <c r="A121" t="s">
        <v>84</v>
      </c>
      <c r="B121">
        <v>568</v>
      </c>
    </row>
    <row r="122" spans="1:2" x14ac:dyDescent="0.2">
      <c r="A122" t="s">
        <v>1</v>
      </c>
      <c r="B122">
        <v>10020050</v>
      </c>
    </row>
    <row r="123" spans="1:2" x14ac:dyDescent="0.2">
      <c r="A123" t="s">
        <v>237</v>
      </c>
      <c r="B123">
        <v>3721223396</v>
      </c>
    </row>
    <row r="124" spans="1:2" x14ac:dyDescent="0.2">
      <c r="A124" t="s">
        <v>30</v>
      </c>
      <c r="B124">
        <v>10</v>
      </c>
    </row>
    <row r="125" spans="1:2" x14ac:dyDescent="0.2">
      <c r="A125" t="s">
        <v>68</v>
      </c>
      <c r="B125">
        <v>6</v>
      </c>
    </row>
    <row r="126" spans="1:2" x14ac:dyDescent="0.2">
      <c r="A126" t="s">
        <v>63</v>
      </c>
      <c r="B126">
        <v>5050950</v>
      </c>
    </row>
    <row r="127" spans="1:2" x14ac:dyDescent="0.2">
      <c r="A127" t="s">
        <v>186</v>
      </c>
      <c r="B127">
        <v>12263702465</v>
      </c>
    </row>
    <row r="128" spans="1:2" x14ac:dyDescent="0.2">
      <c r="A128" t="s">
        <v>250</v>
      </c>
      <c r="B128">
        <v>1878</v>
      </c>
    </row>
    <row r="129" spans="1:4" x14ac:dyDescent="0.2">
      <c r="A129" t="s">
        <v>72</v>
      </c>
      <c r="B129">
        <v>10726263</v>
      </c>
    </row>
    <row r="130" spans="1:4" x14ac:dyDescent="0.2">
      <c r="A130" t="s">
        <v>128</v>
      </c>
      <c r="B130">
        <v>790260548</v>
      </c>
    </row>
    <row r="131" spans="1:4" x14ac:dyDescent="0.2">
      <c r="A131" t="s">
        <v>105</v>
      </c>
      <c r="B131">
        <v>250052741344</v>
      </c>
    </row>
    <row r="132" spans="1:4" x14ac:dyDescent="0.2">
      <c r="A132" t="s">
        <v>264</v>
      </c>
      <c r="B132">
        <v>1497</v>
      </c>
    </row>
    <row r="133" spans="1:4" x14ac:dyDescent="0.2">
      <c r="A133" t="s">
        <v>213</v>
      </c>
      <c r="B133">
        <v>929077114</v>
      </c>
    </row>
    <row r="134" spans="1:4" x14ac:dyDescent="0.2">
      <c r="A134" t="s">
        <v>11</v>
      </c>
      <c r="B134">
        <v>20098718429</v>
      </c>
    </row>
    <row r="135" spans="1:4" x14ac:dyDescent="0.2">
      <c r="A135" t="s">
        <v>140</v>
      </c>
      <c r="B135">
        <v>16999371047</v>
      </c>
    </row>
    <row r="136" spans="1:4" x14ac:dyDescent="0.2">
      <c r="A136" t="s">
        <v>10</v>
      </c>
      <c r="B136">
        <v>513959719</v>
      </c>
    </row>
    <row r="137" spans="1:4" x14ac:dyDescent="0.2">
      <c r="A137" t="s">
        <v>139</v>
      </c>
      <c r="B137">
        <v>47559704</v>
      </c>
    </row>
    <row r="138" spans="1:4" x14ac:dyDescent="0.2">
      <c r="A138" t="s">
        <v>151</v>
      </c>
      <c r="B138">
        <v>90361130031</v>
      </c>
      <c r="D138">
        <f>B138</f>
        <v>90361130031</v>
      </c>
    </row>
    <row r="139" spans="1:4" x14ac:dyDescent="0.2">
      <c r="A139" t="s">
        <v>163</v>
      </c>
      <c r="B139">
        <v>820658659</v>
      </c>
      <c r="D139">
        <f>B139*2</f>
        <v>1641317318</v>
      </c>
    </row>
    <row r="140" spans="1:4" x14ac:dyDescent="0.2">
      <c r="A140" t="s">
        <v>142</v>
      </c>
      <c r="B140">
        <v>3720050644</v>
      </c>
      <c r="D140">
        <f>B140*4</f>
        <v>14880202576</v>
      </c>
    </row>
    <row r="141" spans="1:4" x14ac:dyDescent="0.2">
      <c r="A141" t="s">
        <v>191</v>
      </c>
      <c r="B141">
        <v>36010171107</v>
      </c>
      <c r="D141">
        <f>B141*8</f>
        <v>288081368856</v>
      </c>
    </row>
    <row r="142" spans="1:4" x14ac:dyDescent="0.2">
      <c r="A142" t="s">
        <v>123</v>
      </c>
      <c r="B142">
        <v>90358160</v>
      </c>
      <c r="D142">
        <f>B142*16</f>
        <v>1445730560</v>
      </c>
    </row>
    <row r="143" spans="1:4" x14ac:dyDescent="0.2">
      <c r="A143" t="s">
        <v>190</v>
      </c>
      <c r="B143">
        <v>19537200</v>
      </c>
      <c r="D143">
        <f>B143*4</f>
        <v>78148800</v>
      </c>
    </row>
    <row r="144" spans="1:4" x14ac:dyDescent="0.2">
      <c r="A144" t="s">
        <v>4</v>
      </c>
      <c r="B144">
        <v>2588018929</v>
      </c>
      <c r="D144">
        <f>SUM(D138:D143)</f>
        <v>396487898141</v>
      </c>
    </row>
    <row r="145" spans="1:5" x14ac:dyDescent="0.2">
      <c r="A145" t="s">
        <v>6</v>
      </c>
      <c r="B145">
        <v>12655980</v>
      </c>
      <c r="E145">
        <f>SUM(B138:B143)</f>
        <v>131021905801</v>
      </c>
    </row>
    <row r="146" spans="1:5" x14ac:dyDescent="0.2">
      <c r="A146" t="s">
        <v>16</v>
      </c>
      <c r="B146">
        <v>611153363</v>
      </c>
      <c r="E146">
        <f>E145/B159</f>
        <v>0.11901553005973187</v>
      </c>
    </row>
    <row r="147" spans="1:5" x14ac:dyDescent="0.2">
      <c r="A147" t="s">
        <v>34</v>
      </c>
      <c r="B147">
        <v>20001222998</v>
      </c>
    </row>
    <row r="148" spans="1:5" x14ac:dyDescent="0.2">
      <c r="A148" t="s">
        <v>160</v>
      </c>
      <c r="B148">
        <v>115034940</v>
      </c>
    </row>
    <row r="149" spans="1:5" x14ac:dyDescent="0.2">
      <c r="A149" t="s">
        <v>211</v>
      </c>
      <c r="B149">
        <v>1100091715901</v>
      </c>
    </row>
    <row r="150" spans="1:5" x14ac:dyDescent="0.2">
      <c r="A150" t="s">
        <v>174</v>
      </c>
      <c r="B150">
        <v>436576881</v>
      </c>
    </row>
    <row r="151" spans="1:5" x14ac:dyDescent="0.2">
      <c r="A151" t="s">
        <v>168</v>
      </c>
      <c r="B151">
        <v>101166545</v>
      </c>
    </row>
    <row r="152" spans="1:5" x14ac:dyDescent="0.2">
      <c r="A152" t="s">
        <v>36</v>
      </c>
      <c r="B152">
        <v>19537200</v>
      </c>
    </row>
    <row r="153" spans="1:5" x14ac:dyDescent="0.2">
      <c r="A153" t="s">
        <v>115</v>
      </c>
      <c r="B153">
        <v>231744212</v>
      </c>
    </row>
    <row r="154" spans="1:5" x14ac:dyDescent="0.2">
      <c r="A154" t="s">
        <v>109</v>
      </c>
      <c r="B154">
        <v>420</v>
      </c>
    </row>
    <row r="155" spans="1:5" x14ac:dyDescent="0.2">
      <c r="A155" t="s">
        <v>137</v>
      </c>
      <c r="B155">
        <v>15</v>
      </c>
    </row>
    <row r="156" spans="1:5" x14ac:dyDescent="0.2">
      <c r="A156" t="s">
        <v>181</v>
      </c>
      <c r="B156">
        <v>142</v>
      </c>
    </row>
    <row r="157" spans="1:5" x14ac:dyDescent="0.2">
      <c r="A157" t="s">
        <v>172</v>
      </c>
      <c r="B157">
        <v>7064</v>
      </c>
    </row>
    <row r="158" spans="1:5" x14ac:dyDescent="0.2">
      <c r="A158" t="s">
        <v>88</v>
      </c>
      <c r="B158">
        <v>6211</v>
      </c>
    </row>
    <row r="159" spans="1:5" x14ac:dyDescent="0.2">
      <c r="A159" t="s">
        <v>281</v>
      </c>
      <c r="B159">
        <v>1100880748380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247" workbookViewId="0">
      <selection activeCell="B111" sqref="B111"/>
    </sheetView>
  </sheetViews>
  <sheetFormatPr baseColWidth="10" defaultRowHeight="16" x14ac:dyDescent="0.2"/>
  <cols>
    <col min="1" max="1" width="32.5" customWidth="1"/>
    <col min="2" max="2" width="21.6640625" customWidth="1"/>
  </cols>
  <sheetData>
    <row r="1" spans="1:5" x14ac:dyDescent="0.2">
      <c r="D1" t="s">
        <v>293</v>
      </c>
      <c r="E1" t="s">
        <v>295</v>
      </c>
    </row>
    <row r="2" spans="1:5" x14ac:dyDescent="0.2">
      <c r="A2" t="s">
        <v>10</v>
      </c>
      <c r="B2">
        <v>16388968285</v>
      </c>
      <c r="D2">
        <f>SUM(D4:D126)</f>
        <v>86944752</v>
      </c>
      <c r="E2">
        <f>SUM(E4:E126)</f>
        <v>53500975</v>
      </c>
    </row>
    <row r="3" spans="1:5" x14ac:dyDescent="0.2">
      <c r="A3" t="s">
        <v>139</v>
      </c>
      <c r="B3">
        <v>56763847</v>
      </c>
    </row>
    <row r="4" spans="1:5" x14ac:dyDescent="0.2">
      <c r="A4" t="s">
        <v>258</v>
      </c>
      <c r="B4">
        <v>35544762259</v>
      </c>
      <c r="D4">
        <v>7768569</v>
      </c>
      <c r="E4">
        <v>5941951</v>
      </c>
    </row>
    <row r="5" spans="1:5" x14ac:dyDescent="0.2">
      <c r="A5" t="s">
        <v>211</v>
      </c>
      <c r="B5">
        <v>1291524416059</v>
      </c>
      <c r="D5">
        <v>204369</v>
      </c>
      <c r="E5">
        <v>41417</v>
      </c>
    </row>
    <row r="6" spans="1:5" x14ac:dyDescent="0.2">
      <c r="A6" t="s">
        <v>29</v>
      </c>
      <c r="B6">
        <v>5082</v>
      </c>
      <c r="D6">
        <v>204369</v>
      </c>
      <c r="E6">
        <v>41417</v>
      </c>
    </row>
    <row r="7" spans="1:5" x14ac:dyDescent="0.2">
      <c r="A7" t="s">
        <v>122</v>
      </c>
      <c r="B7">
        <v>3530826</v>
      </c>
      <c r="D7">
        <v>204369</v>
      </c>
      <c r="E7">
        <v>41417</v>
      </c>
    </row>
    <row r="8" spans="1:5" x14ac:dyDescent="0.2">
      <c r="A8" t="s">
        <v>174</v>
      </c>
      <c r="B8">
        <v>24890052191</v>
      </c>
      <c r="D8">
        <v>204369</v>
      </c>
      <c r="E8">
        <v>41417</v>
      </c>
    </row>
    <row r="9" spans="1:5" x14ac:dyDescent="0.2">
      <c r="A9" t="s">
        <v>89</v>
      </c>
      <c r="B9">
        <v>46955</v>
      </c>
      <c r="D9">
        <v>204369</v>
      </c>
      <c r="E9">
        <v>41417</v>
      </c>
    </row>
    <row r="10" spans="1:5" x14ac:dyDescent="0.2">
      <c r="A10" t="s">
        <v>168</v>
      </c>
      <c r="B10">
        <v>4114757399</v>
      </c>
      <c r="D10">
        <v>204369</v>
      </c>
      <c r="E10">
        <v>41417</v>
      </c>
    </row>
    <row r="11" spans="1:5" x14ac:dyDescent="0.2">
      <c r="A11" t="s">
        <v>36</v>
      </c>
      <c r="B11">
        <v>6100360331</v>
      </c>
      <c r="D11">
        <v>90586</v>
      </c>
      <c r="E11">
        <v>2486</v>
      </c>
    </row>
    <row r="12" spans="1:5" x14ac:dyDescent="0.2">
      <c r="A12" t="s">
        <v>115</v>
      </c>
      <c r="B12">
        <v>1787643483</v>
      </c>
      <c r="D12">
        <v>226601</v>
      </c>
      <c r="E12">
        <v>9638</v>
      </c>
    </row>
    <row r="13" spans="1:5" x14ac:dyDescent="0.2">
      <c r="A13" t="s">
        <v>109</v>
      </c>
      <c r="B13">
        <v>8137168</v>
      </c>
      <c r="D13">
        <v>90586</v>
      </c>
      <c r="E13">
        <v>2486</v>
      </c>
    </row>
    <row r="14" spans="1:5" x14ac:dyDescent="0.2">
      <c r="A14" t="s">
        <v>137</v>
      </c>
      <c r="B14">
        <v>979583426</v>
      </c>
      <c r="D14">
        <v>90586</v>
      </c>
      <c r="E14">
        <v>2486</v>
      </c>
    </row>
    <row r="15" spans="1:5" x14ac:dyDescent="0.2">
      <c r="A15" t="s">
        <v>181</v>
      </c>
      <c r="B15">
        <v>11872455</v>
      </c>
      <c r="D15">
        <v>128055</v>
      </c>
      <c r="E15">
        <v>0</v>
      </c>
    </row>
    <row r="16" spans="1:5" x14ac:dyDescent="0.2">
      <c r="A16" t="s">
        <v>172</v>
      </c>
      <c r="B16">
        <v>165714</v>
      </c>
      <c r="D16">
        <v>280711</v>
      </c>
      <c r="E16">
        <v>169885</v>
      </c>
    </row>
    <row r="17" spans="1:5" x14ac:dyDescent="0.2">
      <c r="A17" t="s">
        <v>213</v>
      </c>
      <c r="B17">
        <v>173925596</v>
      </c>
      <c r="D17">
        <v>90586</v>
      </c>
      <c r="E17">
        <v>2486</v>
      </c>
    </row>
    <row r="18" spans="1:5" x14ac:dyDescent="0.2">
      <c r="A18" t="s">
        <v>151</v>
      </c>
      <c r="B18">
        <v>34144802164</v>
      </c>
      <c r="D18">
        <v>90586</v>
      </c>
      <c r="E18">
        <v>2486</v>
      </c>
    </row>
    <row r="19" spans="1:5" x14ac:dyDescent="0.2">
      <c r="A19" t="s">
        <v>123</v>
      </c>
      <c r="B19">
        <v>1286925144</v>
      </c>
      <c r="D19">
        <v>90586</v>
      </c>
      <c r="E19">
        <v>2486</v>
      </c>
    </row>
    <row r="20" spans="1:5" x14ac:dyDescent="0.2">
      <c r="A20" t="s">
        <v>163</v>
      </c>
      <c r="B20">
        <v>5355564971</v>
      </c>
      <c r="D20">
        <v>90586</v>
      </c>
      <c r="E20">
        <v>2486</v>
      </c>
    </row>
    <row r="21" spans="1:5" x14ac:dyDescent="0.2">
      <c r="A21" t="s">
        <v>142</v>
      </c>
      <c r="B21">
        <v>198582473981</v>
      </c>
      <c r="D21">
        <v>90586</v>
      </c>
      <c r="E21">
        <v>2486</v>
      </c>
    </row>
    <row r="22" spans="1:5" x14ac:dyDescent="0.2">
      <c r="A22" t="s">
        <v>212</v>
      </c>
      <c r="B22">
        <v>71009</v>
      </c>
      <c r="D22">
        <v>90586</v>
      </c>
      <c r="E22">
        <v>2486</v>
      </c>
    </row>
    <row r="23" spans="1:5" x14ac:dyDescent="0.2">
      <c r="A23" t="s">
        <v>190</v>
      </c>
      <c r="B23">
        <v>5925024771</v>
      </c>
      <c r="D23">
        <v>90586</v>
      </c>
      <c r="E23">
        <v>2486</v>
      </c>
    </row>
    <row r="24" spans="1:5" x14ac:dyDescent="0.2">
      <c r="A24" t="s">
        <v>191</v>
      </c>
      <c r="B24">
        <v>126847744383</v>
      </c>
      <c r="D24">
        <v>90586</v>
      </c>
      <c r="E24">
        <v>2486</v>
      </c>
    </row>
    <row r="25" spans="1:5" x14ac:dyDescent="0.2">
      <c r="A25" t="s">
        <v>4</v>
      </c>
      <c r="B25">
        <v>19666521408</v>
      </c>
      <c r="D25">
        <v>90586</v>
      </c>
      <c r="E25">
        <v>2486</v>
      </c>
    </row>
    <row r="26" spans="1:5" x14ac:dyDescent="0.2">
      <c r="A26" t="s">
        <v>160</v>
      </c>
      <c r="B26">
        <v>1874362317</v>
      </c>
      <c r="D26">
        <v>90586</v>
      </c>
      <c r="E26">
        <v>2486</v>
      </c>
    </row>
    <row r="27" spans="1:5" x14ac:dyDescent="0.2">
      <c r="A27" t="s">
        <v>6</v>
      </c>
      <c r="B27">
        <v>2187896297</v>
      </c>
      <c r="D27">
        <v>90586</v>
      </c>
      <c r="E27">
        <v>2486</v>
      </c>
    </row>
    <row r="28" spans="1:5" x14ac:dyDescent="0.2">
      <c r="A28" t="s">
        <v>49</v>
      </c>
      <c r="B28">
        <v>64</v>
      </c>
      <c r="D28">
        <v>90586</v>
      </c>
      <c r="E28">
        <v>2486</v>
      </c>
    </row>
    <row r="29" spans="1:5" x14ac:dyDescent="0.2">
      <c r="A29" t="s">
        <v>16</v>
      </c>
      <c r="B29">
        <v>57403515714</v>
      </c>
      <c r="D29">
        <v>90586</v>
      </c>
      <c r="E29">
        <v>2486</v>
      </c>
    </row>
    <row r="30" spans="1:5" x14ac:dyDescent="0.2">
      <c r="A30" t="s">
        <v>110</v>
      </c>
      <c r="B30">
        <v>71399</v>
      </c>
      <c r="D30">
        <v>234348</v>
      </c>
      <c r="E30">
        <v>11599</v>
      </c>
    </row>
    <row r="31" spans="1:5" x14ac:dyDescent="0.2">
      <c r="A31" t="s">
        <v>34</v>
      </c>
      <c r="B31">
        <v>71511433568</v>
      </c>
      <c r="D31">
        <v>217372</v>
      </c>
      <c r="E31">
        <v>8524</v>
      </c>
    </row>
    <row r="32" spans="1:5" x14ac:dyDescent="0.2">
      <c r="A32" t="s">
        <v>88</v>
      </c>
      <c r="B32">
        <v>5742420824</v>
      </c>
      <c r="D32">
        <v>144886</v>
      </c>
      <c r="E32">
        <v>2489</v>
      </c>
    </row>
    <row r="33" spans="1:5" x14ac:dyDescent="0.2">
      <c r="A33" t="s">
        <v>11</v>
      </c>
      <c r="B33">
        <v>121219949653</v>
      </c>
      <c r="D33">
        <v>99697</v>
      </c>
      <c r="E33">
        <v>2707</v>
      </c>
    </row>
    <row r="34" spans="1:5" x14ac:dyDescent="0.2">
      <c r="A34" t="s">
        <v>140</v>
      </c>
      <c r="B34">
        <v>86371980288</v>
      </c>
      <c r="D34">
        <v>99697</v>
      </c>
      <c r="E34">
        <v>2707</v>
      </c>
    </row>
    <row r="35" spans="1:5" x14ac:dyDescent="0.2">
      <c r="A35" t="s">
        <v>281</v>
      </c>
      <c r="B35">
        <v>1364965333486</v>
      </c>
      <c r="D35">
        <v>99697</v>
      </c>
      <c r="E35">
        <v>2707</v>
      </c>
    </row>
    <row r="36" spans="1:5" x14ac:dyDescent="0.2">
      <c r="A36" t="s">
        <v>241</v>
      </c>
      <c r="B36">
        <v>6505589</v>
      </c>
      <c r="D36">
        <v>99697</v>
      </c>
      <c r="E36">
        <v>2707</v>
      </c>
    </row>
    <row r="37" spans="1:5" x14ac:dyDescent="0.2">
      <c r="A37" t="s">
        <v>218</v>
      </c>
      <c r="B37">
        <v>51578908309</v>
      </c>
      <c r="D37">
        <v>7899142</v>
      </c>
      <c r="E37">
        <v>6148408</v>
      </c>
    </row>
    <row r="38" spans="1:5" x14ac:dyDescent="0.2">
      <c r="A38" t="s">
        <v>121</v>
      </c>
      <c r="B38">
        <v>37624751</v>
      </c>
      <c r="D38">
        <v>216563</v>
      </c>
      <c r="E38">
        <v>41440</v>
      </c>
    </row>
    <row r="39" spans="1:5" x14ac:dyDescent="0.2">
      <c r="A39" t="s">
        <v>92</v>
      </c>
      <c r="B39">
        <v>46351792</v>
      </c>
      <c r="D39">
        <v>94294</v>
      </c>
      <c r="E39">
        <v>2486</v>
      </c>
    </row>
    <row r="40" spans="1:5" x14ac:dyDescent="0.2">
      <c r="A40" t="s">
        <v>15</v>
      </c>
      <c r="B40">
        <v>8143007</v>
      </c>
      <c r="D40">
        <v>94089</v>
      </c>
      <c r="E40">
        <v>2486</v>
      </c>
    </row>
    <row r="41" spans="1:5" x14ac:dyDescent="0.2">
      <c r="A41" t="s">
        <v>150</v>
      </c>
      <c r="B41">
        <v>11379537875</v>
      </c>
      <c r="D41">
        <v>236303</v>
      </c>
      <c r="E41">
        <v>12390</v>
      </c>
    </row>
    <row r="42" spans="1:5" x14ac:dyDescent="0.2">
      <c r="A42" t="s">
        <v>206</v>
      </c>
      <c r="B42">
        <v>3167203</v>
      </c>
      <c r="D42">
        <v>234348</v>
      </c>
      <c r="E42">
        <v>11599</v>
      </c>
    </row>
    <row r="43" spans="1:5" x14ac:dyDescent="0.2">
      <c r="A43" t="s">
        <v>189</v>
      </c>
      <c r="B43">
        <v>99880</v>
      </c>
      <c r="D43">
        <v>234348</v>
      </c>
      <c r="E43">
        <v>11599</v>
      </c>
    </row>
    <row r="44" spans="1:5" x14ac:dyDescent="0.2">
      <c r="A44" t="s">
        <v>207</v>
      </c>
      <c r="B44">
        <v>3557</v>
      </c>
      <c r="D44">
        <v>234348</v>
      </c>
      <c r="E44">
        <v>11599</v>
      </c>
    </row>
    <row r="45" spans="1:5" x14ac:dyDescent="0.2">
      <c r="A45" t="s">
        <v>256</v>
      </c>
      <c r="B45">
        <v>99920</v>
      </c>
      <c r="D45">
        <v>234348</v>
      </c>
      <c r="E45">
        <v>11599</v>
      </c>
    </row>
    <row r="46" spans="1:5" x14ac:dyDescent="0.2">
      <c r="A46" t="s">
        <v>177</v>
      </c>
      <c r="B46">
        <v>13125524</v>
      </c>
      <c r="D46">
        <v>236303</v>
      </c>
      <c r="E46">
        <v>12390</v>
      </c>
    </row>
    <row r="47" spans="1:5" x14ac:dyDescent="0.2">
      <c r="A47" t="s">
        <v>275</v>
      </c>
      <c r="B47">
        <v>21808</v>
      </c>
      <c r="D47">
        <v>211033</v>
      </c>
      <c r="E47">
        <v>8161</v>
      </c>
    </row>
    <row r="48" spans="1:5" x14ac:dyDescent="0.2">
      <c r="A48" t="s">
        <v>127</v>
      </c>
      <c r="B48">
        <v>64979530</v>
      </c>
      <c r="D48">
        <v>217309</v>
      </c>
      <c r="E48">
        <v>8185</v>
      </c>
    </row>
    <row r="49" spans="1:5" x14ac:dyDescent="0.2">
      <c r="A49" t="s">
        <v>225</v>
      </c>
      <c r="B49">
        <v>2623654</v>
      </c>
      <c r="D49">
        <v>217309</v>
      </c>
      <c r="E49">
        <v>8185</v>
      </c>
    </row>
    <row r="50" spans="1:5" x14ac:dyDescent="0.2">
      <c r="A50" t="s">
        <v>159</v>
      </c>
      <c r="B50">
        <v>16268</v>
      </c>
      <c r="D50">
        <v>217309</v>
      </c>
      <c r="E50">
        <v>8185</v>
      </c>
    </row>
    <row r="51" spans="1:5" x14ac:dyDescent="0.2">
      <c r="A51" t="s">
        <v>132</v>
      </c>
      <c r="B51">
        <v>586</v>
      </c>
      <c r="D51">
        <v>234348</v>
      </c>
      <c r="E51">
        <v>11599</v>
      </c>
    </row>
    <row r="52" spans="1:5" x14ac:dyDescent="0.2">
      <c r="A52" t="s">
        <v>131</v>
      </c>
      <c r="B52">
        <v>16177406294</v>
      </c>
      <c r="D52">
        <v>217309</v>
      </c>
      <c r="E52">
        <v>8185</v>
      </c>
    </row>
    <row r="53" spans="1:5" x14ac:dyDescent="0.2">
      <c r="A53" t="s">
        <v>104</v>
      </c>
      <c r="B53">
        <v>62535931</v>
      </c>
      <c r="D53">
        <v>211033</v>
      </c>
      <c r="E53">
        <v>8161</v>
      </c>
    </row>
    <row r="54" spans="1:5" x14ac:dyDescent="0.2">
      <c r="A54" t="s">
        <v>167</v>
      </c>
      <c r="B54">
        <v>146906795</v>
      </c>
      <c r="D54">
        <v>144886</v>
      </c>
      <c r="E54">
        <v>2489</v>
      </c>
    </row>
    <row r="55" spans="1:5" x14ac:dyDescent="0.2">
      <c r="A55" t="s">
        <v>76</v>
      </c>
      <c r="B55">
        <v>3530826</v>
      </c>
      <c r="D55">
        <v>144886</v>
      </c>
      <c r="E55">
        <v>2489</v>
      </c>
    </row>
    <row r="56" spans="1:5" x14ac:dyDescent="0.2">
      <c r="A56" t="s">
        <v>205</v>
      </c>
      <c r="B56">
        <v>48522130</v>
      </c>
      <c r="D56">
        <v>144886</v>
      </c>
      <c r="E56">
        <v>2489</v>
      </c>
    </row>
    <row r="57" spans="1:5" x14ac:dyDescent="0.2">
      <c r="A57" t="s">
        <v>255</v>
      </c>
      <c r="B57">
        <v>8463211</v>
      </c>
      <c r="D57">
        <v>144886</v>
      </c>
      <c r="E57">
        <v>2489</v>
      </c>
    </row>
    <row r="58" spans="1:5" x14ac:dyDescent="0.2">
      <c r="A58" t="s">
        <v>145</v>
      </c>
      <c r="B58">
        <v>1348600998</v>
      </c>
      <c r="D58">
        <v>217309</v>
      </c>
      <c r="E58">
        <v>8185</v>
      </c>
    </row>
    <row r="59" spans="1:5" x14ac:dyDescent="0.2">
      <c r="A59" t="s">
        <v>240</v>
      </c>
      <c r="B59">
        <v>15851429</v>
      </c>
      <c r="D59">
        <v>144886</v>
      </c>
      <c r="E59">
        <v>2489</v>
      </c>
    </row>
    <row r="60" spans="1:5" x14ac:dyDescent="0.2">
      <c r="A60" t="s">
        <v>126</v>
      </c>
      <c r="B60">
        <v>19167500</v>
      </c>
      <c r="D60">
        <v>144886</v>
      </c>
      <c r="E60">
        <v>2489</v>
      </c>
    </row>
    <row r="61" spans="1:5" x14ac:dyDescent="0.2">
      <c r="A61" t="s">
        <v>19</v>
      </c>
      <c r="B61">
        <v>17586644</v>
      </c>
      <c r="D61">
        <v>144886</v>
      </c>
      <c r="E61">
        <v>2489</v>
      </c>
    </row>
    <row r="62" spans="1:5" x14ac:dyDescent="0.2">
      <c r="A62" t="s">
        <v>94</v>
      </c>
      <c r="B62">
        <v>494979484</v>
      </c>
      <c r="D62">
        <v>99697</v>
      </c>
      <c r="E62">
        <v>2486</v>
      </c>
    </row>
    <row r="63" spans="1:5" x14ac:dyDescent="0.2">
      <c r="A63" t="s">
        <v>48</v>
      </c>
      <c r="B63">
        <v>491576109</v>
      </c>
      <c r="D63">
        <v>99697</v>
      </c>
      <c r="E63">
        <v>2486</v>
      </c>
    </row>
    <row r="64" spans="1:5" x14ac:dyDescent="0.2">
      <c r="A64" t="s">
        <v>47</v>
      </c>
      <c r="B64">
        <v>9670672</v>
      </c>
      <c r="D64">
        <v>99697</v>
      </c>
      <c r="E64">
        <v>2486</v>
      </c>
    </row>
    <row r="65" spans="1:5" x14ac:dyDescent="0.2">
      <c r="A65" t="s">
        <v>14</v>
      </c>
      <c r="B65">
        <v>389394898</v>
      </c>
      <c r="D65">
        <v>99697</v>
      </c>
      <c r="E65">
        <v>2486</v>
      </c>
    </row>
    <row r="66" spans="1:5" x14ac:dyDescent="0.2">
      <c r="A66" t="s">
        <v>277</v>
      </c>
      <c r="B66">
        <v>1951728</v>
      </c>
      <c r="D66">
        <v>99697</v>
      </c>
      <c r="E66">
        <v>2486</v>
      </c>
    </row>
    <row r="67" spans="1:5" x14ac:dyDescent="0.2">
      <c r="A67" t="s">
        <v>248</v>
      </c>
      <c r="B67">
        <v>100517101</v>
      </c>
      <c r="D67">
        <v>99697</v>
      </c>
      <c r="E67">
        <v>2486</v>
      </c>
    </row>
    <row r="68" spans="1:5" x14ac:dyDescent="0.2">
      <c r="A68" t="s">
        <v>55</v>
      </c>
      <c r="B68">
        <v>174539865358</v>
      </c>
      <c r="D68">
        <v>99697</v>
      </c>
      <c r="E68">
        <v>2486</v>
      </c>
    </row>
    <row r="69" spans="1:5" x14ac:dyDescent="0.2">
      <c r="A69" t="s">
        <v>108</v>
      </c>
      <c r="B69">
        <v>6396421</v>
      </c>
      <c r="D69">
        <v>99697</v>
      </c>
      <c r="E69">
        <v>2486</v>
      </c>
    </row>
    <row r="70" spans="1:5" x14ac:dyDescent="0.2">
      <c r="A70" t="s">
        <v>24</v>
      </c>
      <c r="B70">
        <v>21</v>
      </c>
      <c r="D70">
        <v>99697</v>
      </c>
      <c r="E70">
        <v>2486</v>
      </c>
    </row>
    <row r="71" spans="1:5" x14ac:dyDescent="0.2">
      <c r="A71" t="s">
        <v>28</v>
      </c>
      <c r="B71">
        <v>99880</v>
      </c>
      <c r="D71">
        <v>99697</v>
      </c>
      <c r="E71">
        <v>2486</v>
      </c>
    </row>
    <row r="72" spans="1:5" x14ac:dyDescent="0.2">
      <c r="A72" t="s">
        <v>138</v>
      </c>
      <c r="B72">
        <v>38743</v>
      </c>
      <c r="D72">
        <v>99697</v>
      </c>
      <c r="E72">
        <v>2486</v>
      </c>
    </row>
    <row r="73" spans="1:5" x14ac:dyDescent="0.2">
      <c r="A73" t="s">
        <v>136</v>
      </c>
      <c r="B73">
        <v>102769052</v>
      </c>
      <c r="D73">
        <v>99697</v>
      </c>
      <c r="E73">
        <v>2486</v>
      </c>
    </row>
    <row r="74" spans="1:5" x14ac:dyDescent="0.2">
      <c r="A74" t="s">
        <v>56</v>
      </c>
      <c r="B74">
        <v>2136</v>
      </c>
      <c r="D74">
        <v>99697</v>
      </c>
      <c r="E74">
        <v>2486</v>
      </c>
    </row>
    <row r="75" spans="1:5" x14ac:dyDescent="0.2">
      <c r="A75" t="s">
        <v>247</v>
      </c>
      <c r="B75">
        <v>197240</v>
      </c>
      <c r="D75">
        <v>99697</v>
      </c>
      <c r="E75">
        <v>2486</v>
      </c>
    </row>
    <row r="76" spans="1:5" x14ac:dyDescent="0.2">
      <c r="A76" t="s">
        <v>196</v>
      </c>
      <c r="B76">
        <v>979583266</v>
      </c>
      <c r="D76">
        <v>99697</v>
      </c>
      <c r="E76">
        <v>2486</v>
      </c>
    </row>
    <row r="77" spans="1:5" x14ac:dyDescent="0.2">
      <c r="A77" t="s">
        <v>103</v>
      </c>
      <c r="B77">
        <v>28548</v>
      </c>
      <c r="D77">
        <v>99697</v>
      </c>
      <c r="E77">
        <v>2486</v>
      </c>
    </row>
    <row r="78" spans="1:5" x14ac:dyDescent="0.2">
      <c r="A78" t="s">
        <v>210</v>
      </c>
      <c r="B78">
        <v>60664451</v>
      </c>
      <c r="D78">
        <v>99697</v>
      </c>
      <c r="E78">
        <v>2486</v>
      </c>
    </row>
    <row r="79" spans="1:5" x14ac:dyDescent="0.2">
      <c r="A79" t="s">
        <v>156</v>
      </c>
      <c r="B79">
        <v>17781410</v>
      </c>
      <c r="D79">
        <v>99697</v>
      </c>
      <c r="E79">
        <v>2486</v>
      </c>
    </row>
    <row r="80" spans="1:5" x14ac:dyDescent="0.2">
      <c r="A80" t="s">
        <v>231</v>
      </c>
      <c r="B80">
        <v>839963</v>
      </c>
      <c r="D80">
        <v>99697</v>
      </c>
      <c r="E80">
        <v>2486</v>
      </c>
    </row>
    <row r="81" spans="1:5" x14ac:dyDescent="0.2">
      <c r="A81" t="s">
        <v>254</v>
      </c>
      <c r="B81">
        <v>356319</v>
      </c>
      <c r="D81">
        <v>99697</v>
      </c>
      <c r="E81">
        <v>2486</v>
      </c>
    </row>
    <row r="82" spans="1:5" x14ac:dyDescent="0.2">
      <c r="A82" t="s">
        <v>217</v>
      </c>
      <c r="B82">
        <v>1181329</v>
      </c>
      <c r="D82">
        <v>99697</v>
      </c>
      <c r="E82">
        <v>2486</v>
      </c>
    </row>
    <row r="83" spans="1:5" x14ac:dyDescent="0.2">
      <c r="A83" t="s">
        <v>204</v>
      </c>
      <c r="B83">
        <v>1379961</v>
      </c>
      <c r="D83">
        <v>7898881</v>
      </c>
      <c r="E83">
        <v>5945645</v>
      </c>
    </row>
    <row r="84" spans="1:5" x14ac:dyDescent="0.2">
      <c r="A84" t="s">
        <v>171</v>
      </c>
      <c r="B84">
        <v>6076973931</v>
      </c>
      <c r="D84">
        <v>7895937</v>
      </c>
      <c r="E84">
        <v>5703309</v>
      </c>
    </row>
    <row r="85" spans="1:5" x14ac:dyDescent="0.2">
      <c r="A85" t="s">
        <v>102</v>
      </c>
      <c r="B85">
        <v>12527861</v>
      </c>
      <c r="D85">
        <v>7897918</v>
      </c>
      <c r="E85">
        <v>5702941</v>
      </c>
    </row>
    <row r="86" spans="1:5" x14ac:dyDescent="0.2">
      <c r="A86" t="s">
        <v>40</v>
      </c>
      <c r="B86">
        <v>24785192</v>
      </c>
      <c r="D86">
        <v>7895587</v>
      </c>
      <c r="E86">
        <v>5944361</v>
      </c>
    </row>
    <row r="87" spans="1:5" x14ac:dyDescent="0.2">
      <c r="A87" t="s">
        <v>188</v>
      </c>
      <c r="B87">
        <v>1927339</v>
      </c>
      <c r="D87">
        <v>7897918</v>
      </c>
      <c r="E87">
        <v>5745365</v>
      </c>
    </row>
    <row r="88" spans="1:5" x14ac:dyDescent="0.2">
      <c r="A88" t="s">
        <v>265</v>
      </c>
      <c r="B88">
        <v>1520927</v>
      </c>
      <c r="D88">
        <v>7895709</v>
      </c>
      <c r="E88">
        <v>5745376</v>
      </c>
    </row>
    <row r="89" spans="1:5" x14ac:dyDescent="0.2">
      <c r="A89" t="s">
        <v>81</v>
      </c>
      <c r="B89">
        <v>46955</v>
      </c>
      <c r="D89">
        <v>7898146</v>
      </c>
      <c r="E89">
        <v>5742160</v>
      </c>
    </row>
    <row r="90" spans="1:5" x14ac:dyDescent="0.2">
      <c r="A90" t="s">
        <v>83</v>
      </c>
      <c r="B90">
        <v>70505</v>
      </c>
      <c r="D90">
        <v>216563</v>
      </c>
      <c r="E90">
        <v>5617</v>
      </c>
    </row>
    <row r="91" spans="1:5" x14ac:dyDescent="0.2">
      <c r="A91" t="s">
        <v>96</v>
      </c>
      <c r="B91">
        <v>1866</v>
      </c>
      <c r="D91">
        <v>216563</v>
      </c>
      <c r="E91">
        <v>5617</v>
      </c>
    </row>
    <row r="92" spans="1:5" x14ac:dyDescent="0.2">
      <c r="A92" t="s">
        <v>133</v>
      </c>
      <c r="B92">
        <v>2252</v>
      </c>
      <c r="D92">
        <v>216563</v>
      </c>
      <c r="E92">
        <v>5617</v>
      </c>
    </row>
    <row r="93" spans="1:5" x14ac:dyDescent="0.2">
      <c r="A93" t="s">
        <v>184</v>
      </c>
      <c r="B93">
        <v>3732</v>
      </c>
      <c r="D93">
        <v>216563</v>
      </c>
      <c r="E93">
        <v>5617</v>
      </c>
    </row>
    <row r="94" spans="1:5" x14ac:dyDescent="0.2">
      <c r="A94" t="s">
        <v>95</v>
      </c>
      <c r="B94">
        <v>386</v>
      </c>
      <c r="D94">
        <v>216563</v>
      </c>
      <c r="E94">
        <v>5617</v>
      </c>
    </row>
    <row r="95" spans="1:5" x14ac:dyDescent="0.2">
      <c r="A95" t="s">
        <v>246</v>
      </c>
      <c r="B95">
        <v>7846</v>
      </c>
      <c r="D95">
        <v>216563</v>
      </c>
      <c r="E95">
        <v>5617</v>
      </c>
    </row>
    <row r="96" spans="1:5" x14ac:dyDescent="0.2">
      <c r="A96" t="s">
        <v>162</v>
      </c>
      <c r="B96">
        <v>1866</v>
      </c>
      <c r="D96">
        <v>216563</v>
      </c>
      <c r="E96">
        <v>5617</v>
      </c>
    </row>
    <row r="97" spans="1:5" x14ac:dyDescent="0.2">
      <c r="A97" t="s">
        <v>234</v>
      </c>
      <c r="B97">
        <v>70891</v>
      </c>
      <c r="D97">
        <v>94294</v>
      </c>
      <c r="E97">
        <v>2486</v>
      </c>
    </row>
    <row r="98" spans="1:5" x14ac:dyDescent="0.2">
      <c r="A98" t="s">
        <v>271</v>
      </c>
      <c r="B98">
        <v>5598</v>
      </c>
      <c r="D98">
        <v>94294</v>
      </c>
      <c r="E98">
        <v>2486</v>
      </c>
    </row>
    <row r="99" spans="1:5" x14ac:dyDescent="0.2">
      <c r="A99" t="s">
        <v>201</v>
      </c>
      <c r="B99">
        <v>386</v>
      </c>
      <c r="D99">
        <v>94294</v>
      </c>
      <c r="E99">
        <v>2486</v>
      </c>
    </row>
    <row r="100" spans="1:5" x14ac:dyDescent="0.2">
      <c r="A100" t="s">
        <v>253</v>
      </c>
      <c r="B100">
        <v>71009</v>
      </c>
      <c r="D100">
        <v>94089</v>
      </c>
      <c r="E100">
        <v>2486</v>
      </c>
    </row>
    <row r="101" spans="1:5" x14ac:dyDescent="0.2">
      <c r="A101" t="s">
        <v>13</v>
      </c>
      <c r="B101">
        <v>71399</v>
      </c>
      <c r="D101">
        <v>94089</v>
      </c>
      <c r="E101">
        <v>2486</v>
      </c>
    </row>
    <row r="102" spans="1:5" x14ac:dyDescent="0.2">
      <c r="A102" t="s">
        <v>245</v>
      </c>
      <c r="B102">
        <v>386</v>
      </c>
      <c r="D102">
        <v>94089</v>
      </c>
      <c r="E102">
        <v>2486</v>
      </c>
    </row>
    <row r="103" spans="1:5" x14ac:dyDescent="0.2">
      <c r="A103" t="s">
        <v>46</v>
      </c>
      <c r="B103">
        <v>62729879</v>
      </c>
      <c r="D103">
        <v>94294</v>
      </c>
      <c r="E103">
        <v>2486</v>
      </c>
    </row>
    <row r="104" spans="1:5" x14ac:dyDescent="0.2">
      <c r="A104" t="s">
        <v>39</v>
      </c>
      <c r="B104">
        <v>219905233</v>
      </c>
      <c r="D104">
        <v>94294</v>
      </c>
      <c r="E104">
        <v>2486</v>
      </c>
    </row>
    <row r="105" spans="1:5" x14ac:dyDescent="0.2">
      <c r="A105" t="s">
        <v>270</v>
      </c>
      <c r="B105">
        <v>19485626623</v>
      </c>
      <c r="D105">
        <v>94294</v>
      </c>
      <c r="E105">
        <v>2486</v>
      </c>
    </row>
    <row r="106" spans="1:5" x14ac:dyDescent="0.2">
      <c r="A106" t="s">
        <v>45</v>
      </c>
      <c r="B106">
        <v>757</v>
      </c>
      <c r="D106">
        <v>94294</v>
      </c>
      <c r="E106">
        <v>2486</v>
      </c>
    </row>
    <row r="107" spans="1:5" x14ac:dyDescent="0.2">
      <c r="A107" t="s">
        <v>269</v>
      </c>
      <c r="B107">
        <v>3411878913</v>
      </c>
      <c r="D107">
        <v>94089</v>
      </c>
      <c r="E107">
        <v>2486</v>
      </c>
    </row>
    <row r="108" spans="1:5" x14ac:dyDescent="0.2">
      <c r="A108" t="s">
        <v>216</v>
      </c>
      <c r="B108">
        <v>6535536263</v>
      </c>
      <c r="D108">
        <v>94089</v>
      </c>
      <c r="E108">
        <v>2486</v>
      </c>
    </row>
    <row r="109" spans="1:5" x14ac:dyDescent="0.2">
      <c r="A109" t="s">
        <v>224</v>
      </c>
      <c r="B109">
        <v>14146979881</v>
      </c>
      <c r="D109">
        <v>94089</v>
      </c>
      <c r="E109">
        <v>2486</v>
      </c>
    </row>
    <row r="110" spans="1:5" x14ac:dyDescent="0.2">
      <c r="A110" t="s">
        <v>230</v>
      </c>
      <c r="B110">
        <v>8059836715</v>
      </c>
      <c r="D110">
        <v>94089</v>
      </c>
      <c r="E110">
        <v>2486</v>
      </c>
    </row>
    <row r="111" spans="1:5" x14ac:dyDescent="0.2">
      <c r="A111" t="s">
        <v>120</v>
      </c>
      <c r="B111">
        <v>16240045328</v>
      </c>
      <c r="D111">
        <v>128971</v>
      </c>
      <c r="E111">
        <v>3765</v>
      </c>
    </row>
    <row r="112" spans="1:5" x14ac:dyDescent="0.2">
      <c r="A112" t="s">
        <v>80</v>
      </c>
      <c r="B112">
        <v>30792410344</v>
      </c>
      <c r="D112">
        <v>128971</v>
      </c>
      <c r="E112">
        <v>3765</v>
      </c>
    </row>
    <row r="113" spans="1:5" x14ac:dyDescent="0.2">
      <c r="A113" t="s">
        <v>87</v>
      </c>
      <c r="B113">
        <v>4124051464</v>
      </c>
      <c r="D113">
        <v>128971</v>
      </c>
      <c r="E113">
        <v>3765</v>
      </c>
    </row>
    <row r="114" spans="1:5" x14ac:dyDescent="0.2">
      <c r="A114" t="s">
        <v>129</v>
      </c>
      <c r="B114">
        <v>8522755498</v>
      </c>
      <c r="D114">
        <v>144886</v>
      </c>
      <c r="E114">
        <v>2489</v>
      </c>
    </row>
    <row r="115" spans="1:5" x14ac:dyDescent="0.2">
      <c r="A115" t="s">
        <v>75</v>
      </c>
      <c r="B115">
        <v>18891941866</v>
      </c>
      <c r="D115">
        <v>128971</v>
      </c>
      <c r="E115">
        <v>3765</v>
      </c>
    </row>
    <row r="116" spans="1:5" x14ac:dyDescent="0.2">
      <c r="A116" t="s">
        <v>3</v>
      </c>
      <c r="B116">
        <v>5187662</v>
      </c>
      <c r="D116">
        <v>128971</v>
      </c>
      <c r="E116">
        <v>3765</v>
      </c>
    </row>
    <row r="117" spans="1:5" x14ac:dyDescent="0.2">
      <c r="A117" t="s">
        <v>12</v>
      </c>
      <c r="B117">
        <v>159057335</v>
      </c>
      <c r="D117">
        <v>128971</v>
      </c>
      <c r="E117">
        <v>3765</v>
      </c>
    </row>
    <row r="118" spans="1:5" x14ac:dyDescent="0.2">
      <c r="A118" t="s">
        <v>44</v>
      </c>
      <c r="B118">
        <v>71841979549</v>
      </c>
      <c r="D118">
        <v>128971</v>
      </c>
      <c r="E118">
        <v>3765</v>
      </c>
    </row>
    <row r="119" spans="1:5" x14ac:dyDescent="0.2">
      <c r="A119" t="s">
        <v>200</v>
      </c>
      <c r="B119">
        <v>171789214</v>
      </c>
      <c r="D119">
        <v>128345</v>
      </c>
      <c r="E119">
        <v>3765</v>
      </c>
    </row>
    <row r="120" spans="1:5" x14ac:dyDescent="0.2">
      <c r="A120" t="s">
        <v>195</v>
      </c>
      <c r="B120">
        <v>474966321</v>
      </c>
      <c r="D120">
        <v>144886</v>
      </c>
      <c r="E120">
        <v>2489</v>
      </c>
    </row>
    <row r="121" spans="1:5" x14ac:dyDescent="0.2">
      <c r="A121" t="s">
        <v>155</v>
      </c>
      <c r="B121">
        <v>65275118722</v>
      </c>
      <c r="D121">
        <v>144886</v>
      </c>
      <c r="E121">
        <v>2489</v>
      </c>
    </row>
    <row r="122" spans="1:5" x14ac:dyDescent="0.2">
      <c r="A122" t="s">
        <v>79</v>
      </c>
      <c r="B122">
        <v>8137168</v>
      </c>
      <c r="D122">
        <v>144886</v>
      </c>
      <c r="E122">
        <v>2489</v>
      </c>
    </row>
    <row r="123" spans="1:5" x14ac:dyDescent="0.2">
      <c r="A123" t="s">
        <v>119</v>
      </c>
      <c r="B123">
        <v>596947</v>
      </c>
      <c r="D123">
        <v>144886</v>
      </c>
      <c r="E123">
        <v>2489</v>
      </c>
    </row>
    <row r="124" spans="1:5" x14ac:dyDescent="0.2">
      <c r="A124" t="s">
        <v>223</v>
      </c>
      <c r="B124">
        <v>22992862022</v>
      </c>
      <c r="D124">
        <v>144886</v>
      </c>
      <c r="E124">
        <v>2489</v>
      </c>
    </row>
    <row r="125" spans="1:5" x14ac:dyDescent="0.2">
      <c r="A125" t="s">
        <v>161</v>
      </c>
      <c r="B125">
        <v>589217972</v>
      </c>
      <c r="D125">
        <v>144886</v>
      </c>
      <c r="E125">
        <v>2489</v>
      </c>
    </row>
    <row r="126" spans="1:5" x14ac:dyDescent="0.2">
      <c r="A126" t="s">
        <v>166</v>
      </c>
      <c r="B126">
        <v>9385368</v>
      </c>
      <c r="D126">
        <v>144886</v>
      </c>
      <c r="E126">
        <v>2489</v>
      </c>
    </row>
    <row r="127" spans="1:5" x14ac:dyDescent="0.2">
      <c r="A127" t="s">
        <v>114</v>
      </c>
      <c r="B127">
        <v>16</v>
      </c>
    </row>
    <row r="128" spans="1:5" x14ac:dyDescent="0.2">
      <c r="A128" t="s">
        <v>9</v>
      </c>
      <c r="B128">
        <v>532</v>
      </c>
    </row>
    <row r="129" spans="1:2" x14ac:dyDescent="0.2">
      <c r="A129" t="s">
        <v>91</v>
      </c>
      <c r="B129">
        <v>585977</v>
      </c>
    </row>
    <row r="130" spans="1:2" x14ac:dyDescent="0.2">
      <c r="A130" t="s">
        <v>209</v>
      </c>
      <c r="B130">
        <v>2056382</v>
      </c>
    </row>
    <row r="131" spans="1:2" x14ac:dyDescent="0.2">
      <c r="A131" t="s">
        <v>260</v>
      </c>
      <c r="B131">
        <v>7248</v>
      </c>
    </row>
    <row r="132" spans="1:2" x14ac:dyDescent="0.2">
      <c r="A132" t="s">
        <v>276</v>
      </c>
      <c r="B132">
        <v>488043447836</v>
      </c>
    </row>
    <row r="133" spans="1:2" x14ac:dyDescent="0.2">
      <c r="A133" t="s">
        <v>32</v>
      </c>
      <c r="B133">
        <v>6816412</v>
      </c>
    </row>
    <row r="134" spans="1:2" x14ac:dyDescent="0.2">
      <c r="A134" t="s">
        <v>71</v>
      </c>
      <c r="B134">
        <v>34121567</v>
      </c>
    </row>
    <row r="135" spans="1:2" x14ac:dyDescent="0.2">
      <c r="A135" t="s">
        <v>135</v>
      </c>
      <c r="B135">
        <v>32969518</v>
      </c>
    </row>
    <row r="136" spans="1:2" x14ac:dyDescent="0.2">
      <c r="A136" t="s">
        <v>208</v>
      </c>
      <c r="B136">
        <v>709248396</v>
      </c>
    </row>
    <row r="137" spans="1:2" x14ac:dyDescent="0.2">
      <c r="A137" t="s">
        <v>154</v>
      </c>
      <c r="B137">
        <v>453252592</v>
      </c>
    </row>
    <row r="138" spans="1:2" x14ac:dyDescent="0.2">
      <c r="A138" t="s">
        <v>239</v>
      </c>
      <c r="B138">
        <v>6499280</v>
      </c>
    </row>
    <row r="139" spans="1:2" x14ac:dyDescent="0.2">
      <c r="A139" t="s">
        <v>144</v>
      </c>
      <c r="B139">
        <v>90669</v>
      </c>
    </row>
    <row r="140" spans="1:2" x14ac:dyDescent="0.2">
      <c r="A140" t="s">
        <v>222</v>
      </c>
      <c r="B140">
        <v>6499280</v>
      </c>
    </row>
    <row r="141" spans="1:2" x14ac:dyDescent="0.2">
      <c r="A141" t="s">
        <v>53</v>
      </c>
      <c r="B141">
        <v>14321077</v>
      </c>
    </row>
    <row r="142" spans="1:2" x14ac:dyDescent="0.2">
      <c r="A142" t="s">
        <v>203</v>
      </c>
      <c r="B142">
        <v>8738656</v>
      </c>
    </row>
    <row r="143" spans="1:2" x14ac:dyDescent="0.2">
      <c r="A143" t="s">
        <v>113</v>
      </c>
      <c r="B143">
        <v>124476307</v>
      </c>
    </row>
    <row r="144" spans="1:2" x14ac:dyDescent="0.2">
      <c r="A144" t="s">
        <v>263</v>
      </c>
      <c r="B144">
        <v>29493248</v>
      </c>
    </row>
    <row r="145" spans="1:2" x14ac:dyDescent="0.2">
      <c r="A145" t="s">
        <v>252</v>
      </c>
      <c r="B145">
        <v>97341929</v>
      </c>
    </row>
    <row r="146" spans="1:2" x14ac:dyDescent="0.2">
      <c r="A146" t="s">
        <v>229</v>
      </c>
      <c r="B146">
        <v>19391936295</v>
      </c>
    </row>
    <row r="147" spans="1:2" x14ac:dyDescent="0.2">
      <c r="A147" t="s">
        <v>59</v>
      </c>
      <c r="B147">
        <v>21439547585</v>
      </c>
    </row>
    <row r="148" spans="1:2" x14ac:dyDescent="0.2">
      <c r="A148" t="s">
        <v>112</v>
      </c>
      <c r="B148">
        <v>20299692252</v>
      </c>
    </row>
    <row r="149" spans="1:2" x14ac:dyDescent="0.2">
      <c r="A149" t="s">
        <v>43</v>
      </c>
      <c r="B149">
        <v>4314256</v>
      </c>
    </row>
    <row r="150" spans="1:2" x14ac:dyDescent="0.2">
      <c r="A150" t="s">
        <v>86</v>
      </c>
      <c r="B150">
        <v>17539448</v>
      </c>
    </row>
    <row r="151" spans="1:2" x14ac:dyDescent="0.2">
      <c r="A151" t="s">
        <v>18</v>
      </c>
      <c r="B151">
        <v>7355219</v>
      </c>
    </row>
    <row r="152" spans="1:2" x14ac:dyDescent="0.2">
      <c r="A152" t="s">
        <v>125</v>
      </c>
      <c r="B152">
        <v>662980690</v>
      </c>
    </row>
    <row r="153" spans="1:2" x14ac:dyDescent="0.2">
      <c r="A153" t="s">
        <v>66</v>
      </c>
      <c r="B153">
        <v>9474726579</v>
      </c>
    </row>
    <row r="154" spans="1:2" x14ac:dyDescent="0.2">
      <c r="A154" t="s">
        <v>52</v>
      </c>
      <c r="B154">
        <v>594958992</v>
      </c>
    </row>
    <row r="155" spans="1:2" x14ac:dyDescent="0.2">
      <c r="A155" t="s">
        <v>65</v>
      </c>
      <c r="B155">
        <v>3388124042</v>
      </c>
    </row>
    <row r="156" spans="1:2" x14ac:dyDescent="0.2">
      <c r="A156" t="s">
        <v>51</v>
      </c>
      <c r="B156">
        <v>71413</v>
      </c>
    </row>
    <row r="157" spans="1:2" x14ac:dyDescent="0.2">
      <c r="A157" t="s">
        <v>153</v>
      </c>
      <c r="B157">
        <v>99880</v>
      </c>
    </row>
    <row r="158" spans="1:2" x14ac:dyDescent="0.2">
      <c r="A158" t="s">
        <v>244</v>
      </c>
      <c r="B158">
        <v>2620</v>
      </c>
    </row>
    <row r="159" spans="1:2" x14ac:dyDescent="0.2">
      <c r="A159" t="s">
        <v>148</v>
      </c>
      <c r="B159">
        <v>3090966</v>
      </c>
    </row>
    <row r="160" spans="1:2" x14ac:dyDescent="0.2">
      <c r="A160" t="s">
        <v>64</v>
      </c>
      <c r="B160">
        <v>11872415</v>
      </c>
    </row>
    <row r="161" spans="1:2" x14ac:dyDescent="0.2">
      <c r="A161" t="s">
        <v>85</v>
      </c>
      <c r="B161">
        <v>38857</v>
      </c>
    </row>
    <row r="162" spans="1:2" x14ac:dyDescent="0.2">
      <c r="A162" t="s">
        <v>165</v>
      </c>
      <c r="B162">
        <v>2123</v>
      </c>
    </row>
    <row r="163" spans="1:2" x14ac:dyDescent="0.2">
      <c r="A163" t="s">
        <v>27</v>
      </c>
      <c r="B163">
        <v>4114757399</v>
      </c>
    </row>
    <row r="164" spans="1:2" x14ac:dyDescent="0.2">
      <c r="A164" t="s">
        <v>90</v>
      </c>
      <c r="B164">
        <v>38229432</v>
      </c>
    </row>
    <row r="165" spans="1:2" x14ac:dyDescent="0.2">
      <c r="A165" t="s">
        <v>78</v>
      </c>
      <c r="B165">
        <v>952</v>
      </c>
    </row>
    <row r="166" spans="1:2" x14ac:dyDescent="0.2">
      <c r="A166" t="s">
        <v>21</v>
      </c>
      <c r="B166">
        <v>13296</v>
      </c>
    </row>
    <row r="167" spans="1:2" x14ac:dyDescent="0.2">
      <c r="A167" t="s">
        <v>8</v>
      </c>
      <c r="B167">
        <v>48</v>
      </c>
    </row>
    <row r="168" spans="1:2" x14ac:dyDescent="0.2">
      <c r="A168" t="s">
        <v>243</v>
      </c>
      <c r="B168">
        <v>160</v>
      </c>
    </row>
    <row r="169" spans="1:2" x14ac:dyDescent="0.2">
      <c r="A169" t="s">
        <v>82</v>
      </c>
      <c r="B169">
        <v>96</v>
      </c>
    </row>
    <row r="170" spans="1:2" x14ac:dyDescent="0.2">
      <c r="A170" t="s">
        <v>118</v>
      </c>
      <c r="B170">
        <v>1559641</v>
      </c>
    </row>
    <row r="171" spans="1:2" x14ac:dyDescent="0.2">
      <c r="A171" t="s">
        <v>38</v>
      </c>
      <c r="B171">
        <v>26059955</v>
      </c>
    </row>
    <row r="172" spans="1:2" x14ac:dyDescent="0.2">
      <c r="A172" t="s">
        <v>274</v>
      </c>
      <c r="B172">
        <v>19565922532</v>
      </c>
    </row>
    <row r="173" spans="1:2" x14ac:dyDescent="0.2">
      <c r="A173" t="s">
        <v>7</v>
      </c>
      <c r="B173">
        <v>71033</v>
      </c>
    </row>
    <row r="174" spans="1:2" x14ac:dyDescent="0.2">
      <c r="A174" t="s">
        <v>280</v>
      </c>
      <c r="B174">
        <v>7208780</v>
      </c>
    </row>
    <row r="175" spans="1:2" x14ac:dyDescent="0.2">
      <c r="A175" t="s">
        <v>268</v>
      </c>
      <c r="B175">
        <v>5919656600</v>
      </c>
    </row>
    <row r="176" spans="1:2" x14ac:dyDescent="0.2">
      <c r="A176" t="s">
        <v>176</v>
      </c>
      <c r="B176">
        <v>1837345</v>
      </c>
    </row>
    <row r="177" spans="1:2" x14ac:dyDescent="0.2">
      <c r="A177" t="s">
        <v>197</v>
      </c>
      <c r="B177">
        <v>40</v>
      </c>
    </row>
    <row r="178" spans="1:2" x14ac:dyDescent="0.2">
      <c r="A178" t="s">
        <v>170</v>
      </c>
      <c r="B178">
        <v>32915850</v>
      </c>
    </row>
    <row r="179" spans="1:2" x14ac:dyDescent="0.2">
      <c r="A179" t="s">
        <v>273</v>
      </c>
      <c r="B179">
        <v>12660</v>
      </c>
    </row>
    <row r="180" spans="1:2" x14ac:dyDescent="0.2">
      <c r="A180" t="s">
        <v>101</v>
      </c>
      <c r="B180">
        <v>38350</v>
      </c>
    </row>
    <row r="181" spans="1:2" x14ac:dyDescent="0.2">
      <c r="A181" t="s">
        <v>233</v>
      </c>
      <c r="B181">
        <v>12628</v>
      </c>
    </row>
    <row r="182" spans="1:2" x14ac:dyDescent="0.2">
      <c r="A182" t="s">
        <v>35</v>
      </c>
      <c r="B182">
        <v>829307</v>
      </c>
    </row>
    <row r="183" spans="1:2" x14ac:dyDescent="0.2">
      <c r="A183" t="s">
        <v>70</v>
      </c>
      <c r="B183">
        <v>5996264</v>
      </c>
    </row>
    <row r="184" spans="1:2" x14ac:dyDescent="0.2">
      <c r="A184" t="s">
        <v>219</v>
      </c>
      <c r="B184">
        <v>305</v>
      </c>
    </row>
    <row r="185" spans="1:2" x14ac:dyDescent="0.2">
      <c r="A185" t="s">
        <v>146</v>
      </c>
      <c r="B185">
        <v>48</v>
      </c>
    </row>
    <row r="186" spans="1:2" x14ac:dyDescent="0.2">
      <c r="A186" t="s">
        <v>221</v>
      </c>
      <c r="B186">
        <v>33026</v>
      </c>
    </row>
    <row r="187" spans="1:2" x14ac:dyDescent="0.2">
      <c r="A187" t="s">
        <v>100</v>
      </c>
      <c r="B187">
        <v>32933356</v>
      </c>
    </row>
    <row r="188" spans="1:2" x14ac:dyDescent="0.2">
      <c r="A188" t="s">
        <v>238</v>
      </c>
      <c r="B188">
        <v>35412</v>
      </c>
    </row>
    <row r="189" spans="1:2" x14ac:dyDescent="0.2">
      <c r="A189" t="s">
        <v>23</v>
      </c>
      <c r="B189">
        <v>17684</v>
      </c>
    </row>
    <row r="190" spans="1:2" x14ac:dyDescent="0.2">
      <c r="A190" t="s">
        <v>62</v>
      </c>
      <c r="B190">
        <v>32947928</v>
      </c>
    </row>
    <row r="191" spans="1:2" x14ac:dyDescent="0.2">
      <c r="A191" t="s">
        <v>54</v>
      </c>
      <c r="B191">
        <v>20427327586</v>
      </c>
    </row>
    <row r="192" spans="1:2" x14ac:dyDescent="0.2">
      <c r="A192" t="s">
        <v>107</v>
      </c>
      <c r="B192">
        <v>71423</v>
      </c>
    </row>
    <row r="193" spans="1:2" x14ac:dyDescent="0.2">
      <c r="A193" t="s">
        <v>31</v>
      </c>
      <c r="B193">
        <v>31989557</v>
      </c>
    </row>
    <row r="194" spans="1:2" x14ac:dyDescent="0.2">
      <c r="A194" t="s">
        <v>187</v>
      </c>
      <c r="B194">
        <v>9388397</v>
      </c>
    </row>
    <row r="195" spans="1:2" x14ac:dyDescent="0.2">
      <c r="A195" t="s">
        <v>199</v>
      </c>
      <c r="B195">
        <v>16203896009</v>
      </c>
    </row>
    <row r="196" spans="1:2" x14ac:dyDescent="0.2">
      <c r="A196" t="s">
        <v>106</v>
      </c>
      <c r="B196">
        <v>47599</v>
      </c>
    </row>
    <row r="197" spans="1:2" x14ac:dyDescent="0.2">
      <c r="A197" t="s">
        <v>37</v>
      </c>
      <c r="B197">
        <v>60610988</v>
      </c>
    </row>
    <row r="198" spans="1:2" x14ac:dyDescent="0.2">
      <c r="A198" t="s">
        <v>180</v>
      </c>
      <c r="B198">
        <v>1288278845</v>
      </c>
    </row>
    <row r="199" spans="1:2" x14ac:dyDescent="0.2">
      <c r="A199" t="s">
        <v>228</v>
      </c>
      <c r="B199">
        <v>92603763</v>
      </c>
    </row>
    <row r="200" spans="1:2" x14ac:dyDescent="0.2">
      <c r="A200" t="s">
        <v>251</v>
      </c>
      <c r="B200">
        <v>16883647</v>
      </c>
    </row>
    <row r="201" spans="1:2" x14ac:dyDescent="0.2">
      <c r="A201" t="s">
        <v>183</v>
      </c>
      <c r="B201">
        <v>3141982840</v>
      </c>
    </row>
    <row r="202" spans="1:2" x14ac:dyDescent="0.2">
      <c r="A202" t="s">
        <v>220</v>
      </c>
      <c r="B202">
        <v>7198641</v>
      </c>
    </row>
    <row r="203" spans="1:2" x14ac:dyDescent="0.2">
      <c r="A203" t="s">
        <v>227</v>
      </c>
      <c r="B203">
        <v>66668136</v>
      </c>
    </row>
    <row r="204" spans="1:2" x14ac:dyDescent="0.2">
      <c r="A204" t="s">
        <v>267</v>
      </c>
      <c r="B204">
        <v>345494</v>
      </c>
    </row>
    <row r="205" spans="1:2" x14ac:dyDescent="0.2">
      <c r="A205" t="s">
        <v>215</v>
      </c>
      <c r="B205">
        <v>6489165</v>
      </c>
    </row>
    <row r="206" spans="1:2" x14ac:dyDescent="0.2">
      <c r="A206" t="s">
        <v>111</v>
      </c>
      <c r="B206">
        <v>24648693</v>
      </c>
    </row>
    <row r="207" spans="1:2" x14ac:dyDescent="0.2">
      <c r="A207" t="s">
        <v>58</v>
      </c>
      <c r="B207">
        <v>14347700</v>
      </c>
    </row>
    <row r="208" spans="1:2" x14ac:dyDescent="0.2">
      <c r="A208" t="s">
        <v>99</v>
      </c>
      <c r="B208">
        <v>8865567</v>
      </c>
    </row>
    <row r="209" spans="1:2" x14ac:dyDescent="0.2">
      <c r="A209" t="s">
        <v>164</v>
      </c>
      <c r="B209">
        <v>11262340</v>
      </c>
    </row>
    <row r="210" spans="1:2" x14ac:dyDescent="0.2">
      <c r="A210" t="s">
        <v>2</v>
      </c>
      <c r="B210">
        <v>94368157</v>
      </c>
    </row>
    <row r="211" spans="1:2" x14ac:dyDescent="0.2">
      <c r="A211" t="s">
        <v>141</v>
      </c>
      <c r="B211">
        <v>544</v>
      </c>
    </row>
    <row r="212" spans="1:2" x14ac:dyDescent="0.2">
      <c r="A212" t="s">
        <v>179</v>
      </c>
      <c r="B212">
        <v>198239358</v>
      </c>
    </row>
    <row r="213" spans="1:2" x14ac:dyDescent="0.2">
      <c r="A213" t="s">
        <v>279</v>
      </c>
      <c r="B213">
        <v>11689368019</v>
      </c>
    </row>
    <row r="214" spans="1:2" x14ac:dyDescent="0.2">
      <c r="A214" t="s">
        <v>173</v>
      </c>
      <c r="B214">
        <v>6064</v>
      </c>
    </row>
    <row r="215" spans="1:2" x14ac:dyDescent="0.2">
      <c r="A215" t="s">
        <v>143</v>
      </c>
      <c r="B215">
        <v>13009108615</v>
      </c>
    </row>
    <row r="216" spans="1:2" x14ac:dyDescent="0.2">
      <c r="A216" t="s">
        <v>242</v>
      </c>
      <c r="B216">
        <v>12472</v>
      </c>
    </row>
    <row r="217" spans="1:2" x14ac:dyDescent="0.2">
      <c r="A217" t="s">
        <v>147</v>
      </c>
      <c r="B217">
        <v>596951</v>
      </c>
    </row>
    <row r="218" spans="1:2" x14ac:dyDescent="0.2">
      <c r="A218" t="s">
        <v>84</v>
      </c>
      <c r="B218">
        <v>9597827865</v>
      </c>
    </row>
    <row r="219" spans="1:2" x14ac:dyDescent="0.2">
      <c r="A219" t="s">
        <v>93</v>
      </c>
      <c r="B219">
        <v>30092</v>
      </c>
    </row>
    <row r="220" spans="1:2" x14ac:dyDescent="0.2">
      <c r="A220" t="s">
        <v>1</v>
      </c>
      <c r="B220">
        <v>126403258</v>
      </c>
    </row>
    <row r="221" spans="1:2" x14ac:dyDescent="0.2">
      <c r="A221" t="s">
        <v>237</v>
      </c>
      <c r="B221">
        <v>19628880006</v>
      </c>
    </row>
    <row r="222" spans="1:2" x14ac:dyDescent="0.2">
      <c r="A222" t="s">
        <v>68</v>
      </c>
      <c r="B222">
        <v>200114</v>
      </c>
    </row>
    <row r="223" spans="1:2" x14ac:dyDescent="0.2">
      <c r="A223" t="s">
        <v>30</v>
      </c>
      <c r="B223">
        <v>9692474</v>
      </c>
    </row>
    <row r="224" spans="1:2" x14ac:dyDescent="0.2">
      <c r="A224" t="s">
        <v>69</v>
      </c>
      <c r="B224">
        <v>950522</v>
      </c>
    </row>
    <row r="225" spans="1:2" x14ac:dyDescent="0.2">
      <c r="A225" t="s">
        <v>63</v>
      </c>
      <c r="B225">
        <v>5378769</v>
      </c>
    </row>
    <row r="226" spans="1:2" x14ac:dyDescent="0.2">
      <c r="A226" t="s">
        <v>186</v>
      </c>
      <c r="B226">
        <v>70032175420</v>
      </c>
    </row>
    <row r="227" spans="1:2" x14ac:dyDescent="0.2">
      <c r="A227" t="s">
        <v>149</v>
      </c>
      <c r="B227">
        <v>5082</v>
      </c>
    </row>
    <row r="228" spans="1:2" x14ac:dyDescent="0.2">
      <c r="A228" t="s">
        <v>250</v>
      </c>
      <c r="B228">
        <v>43802223</v>
      </c>
    </row>
    <row r="229" spans="1:2" x14ac:dyDescent="0.2">
      <c r="A229" t="s">
        <v>202</v>
      </c>
      <c r="B229">
        <v>15806527</v>
      </c>
    </row>
    <row r="230" spans="1:2" x14ac:dyDescent="0.2">
      <c r="A230" t="s">
        <v>278</v>
      </c>
      <c r="B230">
        <v>20225</v>
      </c>
    </row>
    <row r="231" spans="1:2" x14ac:dyDescent="0.2">
      <c r="A231" t="s">
        <v>169</v>
      </c>
      <c r="B231">
        <v>9000657</v>
      </c>
    </row>
    <row r="232" spans="1:2" x14ac:dyDescent="0.2">
      <c r="A232" t="s">
        <v>262</v>
      </c>
      <c r="B232">
        <v>473541307</v>
      </c>
    </row>
    <row r="233" spans="1:2" x14ac:dyDescent="0.2">
      <c r="A233" t="s">
        <v>194</v>
      </c>
      <c r="B233">
        <v>46788</v>
      </c>
    </row>
    <row r="234" spans="1:2" x14ac:dyDescent="0.2">
      <c r="A234" t="s">
        <v>198</v>
      </c>
      <c r="B234">
        <v>402749856</v>
      </c>
    </row>
    <row r="235" spans="1:2" x14ac:dyDescent="0.2">
      <c r="A235" t="s">
        <v>259</v>
      </c>
      <c r="B235">
        <v>238209610</v>
      </c>
    </row>
    <row r="236" spans="1:2" x14ac:dyDescent="0.2">
      <c r="A236" t="s">
        <v>249</v>
      </c>
      <c r="B236">
        <v>346467</v>
      </c>
    </row>
    <row r="237" spans="1:2" x14ac:dyDescent="0.2">
      <c r="A237" t="s">
        <v>236</v>
      </c>
      <c r="B237">
        <v>345711</v>
      </c>
    </row>
    <row r="238" spans="1:2" x14ac:dyDescent="0.2">
      <c r="A238" t="s">
        <v>182</v>
      </c>
      <c r="B238">
        <v>238178191</v>
      </c>
    </row>
    <row r="239" spans="1:2" x14ac:dyDescent="0.2">
      <c r="A239" t="s">
        <v>98</v>
      </c>
      <c r="B239">
        <v>162922789</v>
      </c>
    </row>
    <row r="240" spans="1:2" x14ac:dyDescent="0.2">
      <c r="A240" t="s">
        <v>5</v>
      </c>
      <c r="B240">
        <v>24743</v>
      </c>
    </row>
    <row r="241" spans="1:2" x14ac:dyDescent="0.2">
      <c r="A241" t="s">
        <v>33</v>
      </c>
      <c r="B241">
        <v>8</v>
      </c>
    </row>
    <row r="242" spans="1:2" x14ac:dyDescent="0.2">
      <c r="A242" t="s">
        <v>130</v>
      </c>
      <c r="B242">
        <v>42413</v>
      </c>
    </row>
    <row r="243" spans="1:2" x14ac:dyDescent="0.2">
      <c r="A243" t="s">
        <v>42</v>
      </c>
      <c r="B243">
        <v>19177</v>
      </c>
    </row>
    <row r="244" spans="1:2" x14ac:dyDescent="0.2">
      <c r="A244" t="s">
        <v>152</v>
      </c>
      <c r="B244">
        <v>26923842298</v>
      </c>
    </row>
    <row r="245" spans="1:2" x14ac:dyDescent="0.2">
      <c r="A245" t="s">
        <v>26</v>
      </c>
      <c r="B245">
        <v>50886</v>
      </c>
    </row>
    <row r="246" spans="1:2" x14ac:dyDescent="0.2">
      <c r="A246" t="s">
        <v>77</v>
      </c>
      <c r="B246">
        <v>1953967880</v>
      </c>
    </row>
    <row r="247" spans="1:2" x14ac:dyDescent="0.2">
      <c r="A247" t="s">
        <v>214</v>
      </c>
      <c r="B247">
        <v>1239231639</v>
      </c>
    </row>
    <row r="248" spans="1:2" x14ac:dyDescent="0.2">
      <c r="A248" t="s">
        <v>57</v>
      </c>
      <c r="B248">
        <v>3051110617</v>
      </c>
    </row>
    <row r="249" spans="1:2" x14ac:dyDescent="0.2">
      <c r="A249" t="s">
        <v>124</v>
      </c>
      <c r="B249">
        <v>67797692</v>
      </c>
    </row>
    <row r="250" spans="1:2" x14ac:dyDescent="0.2">
      <c r="A250" t="s">
        <v>117</v>
      </c>
      <c r="B250">
        <v>184229306</v>
      </c>
    </row>
    <row r="251" spans="1:2" x14ac:dyDescent="0.2">
      <c r="A251" t="s">
        <v>61</v>
      </c>
      <c r="B251">
        <v>238166762</v>
      </c>
    </row>
    <row r="252" spans="1:2" x14ac:dyDescent="0.2">
      <c r="A252" t="s">
        <v>158</v>
      </c>
      <c r="B252">
        <v>107</v>
      </c>
    </row>
    <row r="253" spans="1:2" x14ac:dyDescent="0.2">
      <c r="A253" t="s">
        <v>22</v>
      </c>
      <c r="B253">
        <v>14920</v>
      </c>
    </row>
    <row r="254" spans="1:2" x14ac:dyDescent="0.2">
      <c r="A254" t="s">
        <v>74</v>
      </c>
      <c r="B254">
        <v>3336</v>
      </c>
    </row>
    <row r="255" spans="1:2" x14ac:dyDescent="0.2">
      <c r="A255" t="s">
        <v>257</v>
      </c>
      <c r="B255">
        <v>658738</v>
      </c>
    </row>
    <row r="256" spans="1:2" x14ac:dyDescent="0.2">
      <c r="A256" t="s">
        <v>134</v>
      </c>
      <c r="B256">
        <v>3122</v>
      </c>
    </row>
    <row r="257" spans="1:2" x14ac:dyDescent="0.2">
      <c r="A257" t="s">
        <v>116</v>
      </c>
      <c r="B257">
        <v>1252913</v>
      </c>
    </row>
    <row r="258" spans="1:2" x14ac:dyDescent="0.2">
      <c r="A258" t="s">
        <v>226</v>
      </c>
      <c r="B258">
        <v>6672</v>
      </c>
    </row>
    <row r="259" spans="1:2" x14ac:dyDescent="0.2">
      <c r="A259" t="s">
        <v>20</v>
      </c>
      <c r="B259">
        <v>107</v>
      </c>
    </row>
    <row r="260" spans="1:2" x14ac:dyDescent="0.2">
      <c r="A260" t="s">
        <v>0</v>
      </c>
      <c r="B260">
        <v>11584</v>
      </c>
    </row>
    <row r="261" spans="1:2" x14ac:dyDescent="0.2">
      <c r="A261" t="s">
        <v>50</v>
      </c>
      <c r="B261">
        <v>1561</v>
      </c>
    </row>
    <row r="262" spans="1:2" x14ac:dyDescent="0.2">
      <c r="A262" t="s">
        <v>175</v>
      </c>
      <c r="B262">
        <v>3336</v>
      </c>
    </row>
    <row r="263" spans="1:2" x14ac:dyDescent="0.2">
      <c r="A263" t="s">
        <v>235</v>
      </c>
      <c r="B263">
        <v>60096726</v>
      </c>
    </row>
    <row r="264" spans="1:2" x14ac:dyDescent="0.2">
      <c r="A264" t="s">
        <v>67</v>
      </c>
      <c r="B264">
        <v>289</v>
      </c>
    </row>
    <row r="265" spans="1:2" x14ac:dyDescent="0.2">
      <c r="A265" t="s">
        <v>60</v>
      </c>
      <c r="B265">
        <v>120815</v>
      </c>
    </row>
    <row r="266" spans="1:2" x14ac:dyDescent="0.2">
      <c r="A266" t="s">
        <v>97</v>
      </c>
      <c r="B266">
        <v>1561</v>
      </c>
    </row>
    <row r="267" spans="1:2" x14ac:dyDescent="0.2">
      <c r="A267" t="s">
        <v>41</v>
      </c>
      <c r="B267">
        <v>3744179</v>
      </c>
    </row>
    <row r="268" spans="1:2" x14ac:dyDescent="0.2">
      <c r="A268" t="s">
        <v>193</v>
      </c>
      <c r="B268">
        <v>4450814</v>
      </c>
    </row>
    <row r="269" spans="1:2" x14ac:dyDescent="0.2">
      <c r="A269" t="s">
        <v>157</v>
      </c>
      <c r="B269">
        <v>91</v>
      </c>
    </row>
    <row r="270" spans="1:2" x14ac:dyDescent="0.2">
      <c r="A270" t="s">
        <v>266</v>
      </c>
      <c r="B270">
        <v>29</v>
      </c>
    </row>
    <row r="271" spans="1:2" x14ac:dyDescent="0.2">
      <c r="A271" t="s">
        <v>192</v>
      </c>
      <c r="B271">
        <v>118795003</v>
      </c>
    </row>
    <row r="272" spans="1:2" x14ac:dyDescent="0.2">
      <c r="A272" t="s">
        <v>261</v>
      </c>
      <c r="B272">
        <v>72</v>
      </c>
    </row>
    <row r="273" spans="1:2" x14ac:dyDescent="0.2">
      <c r="A273" t="s">
        <v>25</v>
      </c>
      <c r="B273">
        <v>169984752</v>
      </c>
    </row>
    <row r="274" spans="1:2" x14ac:dyDescent="0.2">
      <c r="A274" t="s">
        <v>73</v>
      </c>
      <c r="B274">
        <v>210536</v>
      </c>
    </row>
    <row r="275" spans="1:2" x14ac:dyDescent="0.2">
      <c r="A275" t="s">
        <v>272</v>
      </c>
      <c r="B275">
        <v>51908</v>
      </c>
    </row>
    <row r="276" spans="1:2" x14ac:dyDescent="0.2">
      <c r="A276" t="s">
        <v>178</v>
      </c>
      <c r="B276">
        <v>92033</v>
      </c>
    </row>
    <row r="277" spans="1:2" x14ac:dyDescent="0.2">
      <c r="A277" t="s">
        <v>17</v>
      </c>
      <c r="B277">
        <v>10432915</v>
      </c>
    </row>
    <row r="278" spans="1:2" x14ac:dyDescent="0.2">
      <c r="A278" t="s">
        <v>72</v>
      </c>
      <c r="B278">
        <v>15592457</v>
      </c>
    </row>
    <row r="279" spans="1:2" x14ac:dyDescent="0.2">
      <c r="A279" t="s">
        <v>128</v>
      </c>
      <c r="B279">
        <v>2016172</v>
      </c>
    </row>
    <row r="280" spans="1:2" x14ac:dyDescent="0.2">
      <c r="A280" t="s">
        <v>232</v>
      </c>
      <c r="B280">
        <v>138</v>
      </c>
    </row>
    <row r="281" spans="1:2" x14ac:dyDescent="0.2">
      <c r="A281" t="s">
        <v>105</v>
      </c>
      <c r="B281">
        <v>12541463133</v>
      </c>
    </row>
    <row r="282" spans="1:2" x14ac:dyDescent="0.2">
      <c r="A282" t="s">
        <v>264</v>
      </c>
      <c r="B282">
        <v>9974143</v>
      </c>
    </row>
    <row r="283" spans="1:2" x14ac:dyDescent="0.2">
      <c r="A283" t="s">
        <v>185</v>
      </c>
      <c r="B283">
        <v>192227</v>
      </c>
    </row>
  </sheetData>
  <sortState ref="A2:B283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9"/>
  <sheetViews>
    <sheetView topLeftCell="A6" workbookViewId="0">
      <selection activeCell="B35" sqref="B35"/>
    </sheetView>
  </sheetViews>
  <sheetFormatPr baseColWidth="10" defaultRowHeight="16" x14ac:dyDescent="0.2"/>
  <cols>
    <col min="1" max="1" width="32.5" customWidth="1"/>
    <col min="2" max="2" width="21.6640625" customWidth="1"/>
    <col min="7" max="7" width="12.1640625" bestFit="1" customWidth="1"/>
  </cols>
  <sheetData>
    <row r="1" spans="1:5" x14ac:dyDescent="0.2">
      <c r="D1" t="s">
        <v>293</v>
      </c>
      <c r="E1" t="s">
        <v>295</v>
      </c>
    </row>
    <row r="2" spans="1:5" x14ac:dyDescent="0.2">
      <c r="A2" t="s">
        <v>10</v>
      </c>
      <c r="B2">
        <v>14508300773</v>
      </c>
      <c r="D2">
        <f>SUM(D4:D148)</f>
        <v>81109087</v>
      </c>
      <c r="E2">
        <f>SUM(E4:E148)</f>
        <v>45126607</v>
      </c>
    </row>
    <row r="3" spans="1:5" x14ac:dyDescent="0.2">
      <c r="A3" t="s">
        <v>139</v>
      </c>
      <c r="B3">
        <v>53615665</v>
      </c>
    </row>
    <row r="4" spans="1:5" x14ac:dyDescent="0.2">
      <c r="A4" t="s">
        <v>258</v>
      </c>
      <c r="B4">
        <v>44056768605</v>
      </c>
      <c r="D4">
        <v>7768569</v>
      </c>
      <c r="E4">
        <v>6153785</v>
      </c>
    </row>
    <row r="5" spans="1:5" x14ac:dyDescent="0.2">
      <c r="A5" t="s">
        <v>211</v>
      </c>
      <c r="B5">
        <v>1163376847634</v>
      </c>
      <c r="D5">
        <v>204369</v>
      </c>
      <c r="E5">
        <v>41417</v>
      </c>
    </row>
    <row r="6" spans="1:5" x14ac:dyDescent="0.2">
      <c r="A6" t="s">
        <v>29</v>
      </c>
      <c r="B6">
        <v>2604</v>
      </c>
      <c r="D6">
        <v>204369</v>
      </c>
      <c r="E6">
        <v>41417</v>
      </c>
    </row>
    <row r="7" spans="1:5" x14ac:dyDescent="0.2">
      <c r="A7" t="s">
        <v>122</v>
      </c>
      <c r="B7">
        <v>2811828</v>
      </c>
      <c r="D7">
        <v>204369</v>
      </c>
      <c r="E7">
        <v>41417</v>
      </c>
    </row>
    <row r="8" spans="1:5" x14ac:dyDescent="0.2">
      <c r="A8" t="s">
        <v>174</v>
      </c>
      <c r="B8">
        <v>28811768569</v>
      </c>
      <c r="D8">
        <v>204369</v>
      </c>
      <c r="E8">
        <v>41417</v>
      </c>
    </row>
    <row r="9" spans="1:5" x14ac:dyDescent="0.2">
      <c r="A9" t="s">
        <v>89</v>
      </c>
      <c r="B9">
        <v>34416</v>
      </c>
      <c r="D9">
        <v>204369</v>
      </c>
      <c r="E9">
        <v>41417</v>
      </c>
    </row>
    <row r="10" spans="1:5" x14ac:dyDescent="0.2">
      <c r="A10" t="s">
        <v>168</v>
      </c>
      <c r="B10">
        <v>1723283853</v>
      </c>
      <c r="D10">
        <v>204369</v>
      </c>
      <c r="E10">
        <v>41417</v>
      </c>
    </row>
    <row r="11" spans="1:5" x14ac:dyDescent="0.2">
      <c r="A11" t="s">
        <v>36</v>
      </c>
      <c r="B11">
        <v>2681863078</v>
      </c>
      <c r="D11">
        <v>90586</v>
      </c>
      <c r="E11">
        <v>2486</v>
      </c>
    </row>
    <row r="12" spans="1:5" x14ac:dyDescent="0.2">
      <c r="A12" t="s">
        <v>115</v>
      </c>
      <c r="B12">
        <v>1722085534</v>
      </c>
      <c r="D12">
        <v>226601</v>
      </c>
      <c r="E12">
        <v>9638</v>
      </c>
    </row>
    <row r="13" spans="1:5" x14ac:dyDescent="0.2">
      <c r="A13" t="s">
        <v>109</v>
      </c>
      <c r="B13">
        <v>8508089</v>
      </c>
      <c r="D13">
        <v>90586</v>
      </c>
      <c r="E13">
        <v>2486</v>
      </c>
    </row>
    <row r="14" spans="1:5" x14ac:dyDescent="0.2">
      <c r="A14" t="s">
        <v>137</v>
      </c>
      <c r="B14">
        <v>1062152455</v>
      </c>
      <c r="D14">
        <v>90586</v>
      </c>
      <c r="E14">
        <v>2486</v>
      </c>
    </row>
    <row r="15" spans="1:5" x14ac:dyDescent="0.2">
      <c r="A15" t="s">
        <v>181</v>
      </c>
      <c r="B15">
        <v>10759126</v>
      </c>
      <c r="D15">
        <v>128055</v>
      </c>
      <c r="E15">
        <v>0</v>
      </c>
    </row>
    <row r="16" spans="1:5" x14ac:dyDescent="0.2">
      <c r="A16" t="s">
        <v>172</v>
      </c>
      <c r="B16">
        <v>218064</v>
      </c>
      <c r="D16">
        <v>280711</v>
      </c>
      <c r="E16">
        <v>169885</v>
      </c>
    </row>
    <row r="17" spans="1:7" x14ac:dyDescent="0.2">
      <c r="A17" t="s">
        <v>213</v>
      </c>
      <c r="B17">
        <v>720987629</v>
      </c>
      <c r="D17">
        <v>90586</v>
      </c>
      <c r="E17">
        <v>2486</v>
      </c>
    </row>
    <row r="18" spans="1:7" x14ac:dyDescent="0.2">
      <c r="A18" t="s">
        <v>151</v>
      </c>
      <c r="B18">
        <v>42153486142</v>
      </c>
      <c r="D18">
        <v>90586</v>
      </c>
      <c r="E18">
        <v>2486</v>
      </c>
      <c r="G18">
        <f>B18</f>
        <v>42153486142</v>
      </c>
    </row>
    <row r="19" spans="1:7" x14ac:dyDescent="0.2">
      <c r="A19" t="s">
        <v>123</v>
      </c>
      <c r="B19">
        <v>1445487507</v>
      </c>
      <c r="D19">
        <v>90586</v>
      </c>
      <c r="E19">
        <v>2486</v>
      </c>
      <c r="G19">
        <f>B19*16</f>
        <v>23127800112</v>
      </c>
    </row>
    <row r="20" spans="1:7" x14ac:dyDescent="0.2">
      <c r="A20" t="s">
        <v>163</v>
      </c>
      <c r="B20">
        <v>3162094816</v>
      </c>
      <c r="D20">
        <v>90586</v>
      </c>
      <c r="E20">
        <v>2486</v>
      </c>
      <c r="G20">
        <f>B20*2</f>
        <v>6324189632</v>
      </c>
    </row>
    <row r="21" spans="1:7" x14ac:dyDescent="0.2">
      <c r="A21" t="s">
        <v>142</v>
      </c>
      <c r="B21">
        <v>161439392292</v>
      </c>
      <c r="D21">
        <v>90586</v>
      </c>
      <c r="E21">
        <v>2486</v>
      </c>
      <c r="G21">
        <f>B21*4</f>
        <v>645757569168</v>
      </c>
    </row>
    <row r="22" spans="1:7" x14ac:dyDescent="0.2">
      <c r="A22" t="s">
        <v>212</v>
      </c>
      <c r="B22">
        <v>55731</v>
      </c>
      <c r="D22">
        <v>90586</v>
      </c>
      <c r="E22">
        <v>2486</v>
      </c>
      <c r="G22">
        <f>B22*512</f>
        <v>28534272</v>
      </c>
    </row>
    <row r="23" spans="1:7" x14ac:dyDescent="0.2">
      <c r="A23" t="s">
        <v>190</v>
      </c>
      <c r="B23">
        <v>2518683627</v>
      </c>
      <c r="D23">
        <v>90586</v>
      </c>
      <c r="E23">
        <v>2486</v>
      </c>
      <c r="G23">
        <f>B23*64</f>
        <v>161195752128</v>
      </c>
    </row>
    <row r="24" spans="1:7" x14ac:dyDescent="0.2">
      <c r="A24" t="s">
        <v>191</v>
      </c>
      <c r="B24">
        <v>107417189452</v>
      </c>
      <c r="D24">
        <v>90586</v>
      </c>
      <c r="E24">
        <v>2486</v>
      </c>
      <c r="G24">
        <f>B24*8</f>
        <v>859337515616</v>
      </c>
    </row>
    <row r="25" spans="1:7" x14ac:dyDescent="0.2">
      <c r="A25" t="s">
        <v>4</v>
      </c>
      <c r="B25">
        <v>15868321166</v>
      </c>
      <c r="D25">
        <v>90586</v>
      </c>
      <c r="E25">
        <v>2486</v>
      </c>
      <c r="G25">
        <f>SUM(G18:G24)</f>
        <v>1737924847070</v>
      </c>
    </row>
    <row r="26" spans="1:7" x14ac:dyDescent="0.2">
      <c r="A26" t="s">
        <v>160</v>
      </c>
      <c r="B26">
        <v>1901246967</v>
      </c>
      <c r="D26">
        <v>90586</v>
      </c>
      <c r="E26">
        <v>2486</v>
      </c>
    </row>
    <row r="27" spans="1:7" x14ac:dyDescent="0.2">
      <c r="A27" t="s">
        <v>6</v>
      </c>
      <c r="B27">
        <v>1245440638</v>
      </c>
      <c r="D27">
        <v>90586</v>
      </c>
      <c r="E27">
        <v>2486</v>
      </c>
    </row>
    <row r="28" spans="1:7" x14ac:dyDescent="0.2">
      <c r="A28" t="s">
        <v>49</v>
      </c>
      <c r="B28">
        <v>56</v>
      </c>
      <c r="D28">
        <v>90586</v>
      </c>
      <c r="E28">
        <v>2486</v>
      </c>
    </row>
    <row r="29" spans="1:7" x14ac:dyDescent="0.2">
      <c r="A29" t="s">
        <v>16</v>
      </c>
      <c r="B29">
        <v>49068999741</v>
      </c>
      <c r="D29">
        <v>90586</v>
      </c>
      <c r="E29">
        <v>2486</v>
      </c>
    </row>
    <row r="30" spans="1:7" x14ac:dyDescent="0.2">
      <c r="A30" t="s">
        <v>110</v>
      </c>
      <c r="B30">
        <v>56138</v>
      </c>
      <c r="D30">
        <v>234348</v>
      </c>
      <c r="E30">
        <v>11599</v>
      </c>
    </row>
    <row r="31" spans="1:7" x14ac:dyDescent="0.2">
      <c r="A31" t="s">
        <v>34</v>
      </c>
      <c r="B31">
        <v>56460728620</v>
      </c>
      <c r="D31">
        <v>215347</v>
      </c>
      <c r="E31">
        <v>9301</v>
      </c>
    </row>
    <row r="32" spans="1:7" x14ac:dyDescent="0.2">
      <c r="A32" t="s">
        <v>88</v>
      </c>
      <c r="B32">
        <v>1623205397</v>
      </c>
      <c r="D32">
        <v>144886</v>
      </c>
      <c r="E32">
        <v>2489</v>
      </c>
    </row>
    <row r="33" spans="1:5" x14ac:dyDescent="0.2">
      <c r="A33" t="s">
        <v>11</v>
      </c>
      <c r="B33">
        <v>104060892484</v>
      </c>
      <c r="D33">
        <v>99697</v>
      </c>
      <c r="E33">
        <v>2707</v>
      </c>
    </row>
    <row r="34" spans="1:5" x14ac:dyDescent="0.2">
      <c r="A34" t="s">
        <v>140</v>
      </c>
      <c r="B34">
        <v>69346735873</v>
      </c>
      <c r="D34">
        <v>99697</v>
      </c>
      <c r="E34">
        <v>2707</v>
      </c>
    </row>
    <row r="35" spans="1:5" x14ac:dyDescent="0.2">
      <c r="A35" t="s">
        <v>281</v>
      </c>
      <c r="B35">
        <v>1243457104012</v>
      </c>
      <c r="D35">
        <v>99697</v>
      </c>
      <c r="E35">
        <v>2707</v>
      </c>
    </row>
    <row r="36" spans="1:5" x14ac:dyDescent="0.2">
      <c r="A36" t="s">
        <v>241</v>
      </c>
      <c r="B36">
        <v>5257866</v>
      </c>
      <c r="D36">
        <v>99697</v>
      </c>
      <c r="E36">
        <v>2707</v>
      </c>
    </row>
    <row r="37" spans="1:5" x14ac:dyDescent="0.2">
      <c r="A37" t="s">
        <v>218</v>
      </c>
      <c r="B37">
        <v>55490595477</v>
      </c>
      <c r="D37">
        <v>0</v>
      </c>
      <c r="E37">
        <v>0</v>
      </c>
    </row>
    <row r="38" spans="1:5" x14ac:dyDescent="0.2">
      <c r="A38" t="s">
        <v>121</v>
      </c>
      <c r="B38">
        <v>158822083</v>
      </c>
      <c r="D38">
        <v>216563</v>
      </c>
      <c r="E38">
        <v>41440</v>
      </c>
    </row>
    <row r="39" spans="1:5" x14ac:dyDescent="0.2">
      <c r="A39" t="s">
        <v>92</v>
      </c>
      <c r="B39">
        <v>44273612</v>
      </c>
      <c r="D39">
        <v>94294</v>
      </c>
      <c r="E39">
        <v>2486</v>
      </c>
    </row>
    <row r="40" spans="1:5" x14ac:dyDescent="0.2">
      <c r="A40" t="s">
        <v>15</v>
      </c>
      <c r="B40">
        <v>7912819</v>
      </c>
      <c r="D40">
        <v>94089</v>
      </c>
      <c r="E40">
        <v>2486</v>
      </c>
    </row>
    <row r="41" spans="1:5" x14ac:dyDescent="0.2">
      <c r="A41" t="s">
        <v>150</v>
      </c>
      <c r="B41">
        <v>10397703057</v>
      </c>
      <c r="D41">
        <v>236303</v>
      </c>
      <c r="E41">
        <v>12390</v>
      </c>
    </row>
    <row r="42" spans="1:5" x14ac:dyDescent="0.2">
      <c r="A42" t="s">
        <v>206</v>
      </c>
      <c r="B42">
        <v>2350782</v>
      </c>
      <c r="D42">
        <v>236303</v>
      </c>
      <c r="E42">
        <v>12390</v>
      </c>
    </row>
    <row r="43" spans="1:5" x14ac:dyDescent="0.2">
      <c r="A43" t="s">
        <v>189</v>
      </c>
      <c r="B43">
        <v>98697</v>
      </c>
      <c r="D43">
        <v>236303</v>
      </c>
      <c r="E43">
        <v>12390</v>
      </c>
    </row>
    <row r="44" spans="1:5" x14ac:dyDescent="0.2">
      <c r="A44" t="s">
        <v>207</v>
      </c>
      <c r="B44">
        <v>1835</v>
      </c>
      <c r="D44">
        <v>236303</v>
      </c>
      <c r="E44">
        <v>12390</v>
      </c>
    </row>
    <row r="45" spans="1:5" x14ac:dyDescent="0.2">
      <c r="A45" t="s">
        <v>256</v>
      </c>
      <c r="B45">
        <v>98721</v>
      </c>
      <c r="D45">
        <v>236303</v>
      </c>
      <c r="E45">
        <v>12390</v>
      </c>
    </row>
    <row r="46" spans="1:5" x14ac:dyDescent="0.2">
      <c r="A46" t="s">
        <v>177</v>
      </c>
      <c r="B46">
        <v>10005518</v>
      </c>
      <c r="D46">
        <v>211033</v>
      </c>
      <c r="E46">
        <v>8161</v>
      </c>
    </row>
    <row r="47" spans="1:5" x14ac:dyDescent="0.2">
      <c r="A47" t="s">
        <v>275</v>
      </c>
      <c r="B47">
        <v>16718</v>
      </c>
      <c r="D47">
        <v>211033</v>
      </c>
      <c r="E47">
        <v>8161</v>
      </c>
    </row>
    <row r="48" spans="1:5" x14ac:dyDescent="0.2">
      <c r="A48" t="s">
        <v>127</v>
      </c>
      <c r="B48">
        <v>55878538</v>
      </c>
      <c r="D48">
        <v>211033</v>
      </c>
      <c r="E48">
        <v>8161</v>
      </c>
    </row>
    <row r="49" spans="1:5" x14ac:dyDescent="0.2">
      <c r="A49" t="s">
        <v>225</v>
      </c>
      <c r="B49">
        <v>2082735</v>
      </c>
      <c r="D49">
        <v>211033</v>
      </c>
      <c r="E49">
        <v>8161</v>
      </c>
    </row>
    <row r="50" spans="1:5" x14ac:dyDescent="0.2">
      <c r="A50" t="s">
        <v>159</v>
      </c>
      <c r="B50">
        <v>16211</v>
      </c>
      <c r="D50">
        <v>211033</v>
      </c>
      <c r="E50">
        <v>8161</v>
      </c>
    </row>
    <row r="51" spans="1:5" x14ac:dyDescent="0.2">
      <c r="A51" t="s">
        <v>132</v>
      </c>
      <c r="B51">
        <v>275</v>
      </c>
      <c r="D51">
        <v>236303</v>
      </c>
      <c r="E51">
        <v>12390</v>
      </c>
    </row>
    <row r="52" spans="1:5" x14ac:dyDescent="0.2">
      <c r="A52" t="s">
        <v>131</v>
      </c>
      <c r="B52">
        <v>11620022222</v>
      </c>
      <c r="D52">
        <v>236303</v>
      </c>
      <c r="E52">
        <v>12390</v>
      </c>
    </row>
    <row r="53" spans="1:5" x14ac:dyDescent="0.2">
      <c r="A53" t="s">
        <v>104</v>
      </c>
      <c r="B53">
        <v>53065833</v>
      </c>
      <c r="D53">
        <v>144886</v>
      </c>
      <c r="E53">
        <v>2489</v>
      </c>
    </row>
    <row r="54" spans="1:5" x14ac:dyDescent="0.2">
      <c r="A54" t="s">
        <v>167</v>
      </c>
      <c r="B54">
        <v>159946471</v>
      </c>
      <c r="D54">
        <v>144886</v>
      </c>
      <c r="E54">
        <v>2489</v>
      </c>
    </row>
    <row r="55" spans="1:5" x14ac:dyDescent="0.2">
      <c r="A55" t="s">
        <v>76</v>
      </c>
      <c r="B55">
        <v>2811828</v>
      </c>
      <c r="D55">
        <v>144886</v>
      </c>
      <c r="E55">
        <v>2489</v>
      </c>
    </row>
    <row r="56" spans="1:5" x14ac:dyDescent="0.2">
      <c r="A56" t="s">
        <v>205</v>
      </c>
      <c r="B56">
        <v>47198026</v>
      </c>
      <c r="D56">
        <v>144886</v>
      </c>
      <c r="E56">
        <v>2489</v>
      </c>
    </row>
    <row r="57" spans="1:5" x14ac:dyDescent="0.2">
      <c r="A57" t="s">
        <v>255</v>
      </c>
      <c r="B57">
        <v>7178173</v>
      </c>
      <c r="D57">
        <v>144886</v>
      </c>
      <c r="E57">
        <v>2489</v>
      </c>
    </row>
    <row r="58" spans="1:5" x14ac:dyDescent="0.2">
      <c r="A58" t="s">
        <v>145</v>
      </c>
      <c r="B58">
        <v>1343682753</v>
      </c>
      <c r="D58">
        <v>211033</v>
      </c>
      <c r="E58">
        <v>8161</v>
      </c>
    </row>
    <row r="59" spans="1:5" x14ac:dyDescent="0.2">
      <c r="A59" t="s">
        <v>240</v>
      </c>
      <c r="B59">
        <v>89525932</v>
      </c>
      <c r="D59">
        <v>211033</v>
      </c>
      <c r="E59">
        <v>8161</v>
      </c>
    </row>
    <row r="60" spans="1:5" x14ac:dyDescent="0.2">
      <c r="A60" t="s">
        <v>126</v>
      </c>
      <c r="B60">
        <v>16837646</v>
      </c>
      <c r="D60">
        <v>99697</v>
      </c>
      <c r="E60">
        <v>2486</v>
      </c>
    </row>
    <row r="61" spans="1:5" x14ac:dyDescent="0.2">
      <c r="A61" t="s">
        <v>19</v>
      </c>
      <c r="B61">
        <v>12746025</v>
      </c>
      <c r="D61">
        <v>144886</v>
      </c>
      <c r="E61">
        <v>2489</v>
      </c>
    </row>
    <row r="62" spans="1:5" x14ac:dyDescent="0.2">
      <c r="A62" t="s">
        <v>94</v>
      </c>
      <c r="B62">
        <v>165436496</v>
      </c>
      <c r="D62">
        <v>99697</v>
      </c>
      <c r="E62">
        <v>2486</v>
      </c>
    </row>
    <row r="63" spans="1:5" x14ac:dyDescent="0.2">
      <c r="A63" t="s">
        <v>48</v>
      </c>
      <c r="B63">
        <v>273026014</v>
      </c>
      <c r="D63">
        <v>144886</v>
      </c>
      <c r="E63">
        <v>2489</v>
      </c>
    </row>
    <row r="64" spans="1:5" x14ac:dyDescent="0.2">
      <c r="A64" t="s">
        <v>47</v>
      </c>
      <c r="B64">
        <v>7237032</v>
      </c>
      <c r="D64">
        <v>99697</v>
      </c>
      <c r="E64">
        <v>2486</v>
      </c>
    </row>
    <row r="65" spans="1:5" x14ac:dyDescent="0.2">
      <c r="A65" t="s">
        <v>14</v>
      </c>
      <c r="B65">
        <v>239236911</v>
      </c>
      <c r="D65">
        <v>99697</v>
      </c>
      <c r="E65">
        <v>2486</v>
      </c>
    </row>
    <row r="66" spans="1:5" x14ac:dyDescent="0.2">
      <c r="A66" t="s">
        <v>277</v>
      </c>
      <c r="B66">
        <v>1546362</v>
      </c>
      <c r="D66">
        <v>99697</v>
      </c>
      <c r="E66">
        <v>2486</v>
      </c>
    </row>
    <row r="67" spans="1:5" x14ac:dyDescent="0.2">
      <c r="A67" t="s">
        <v>248</v>
      </c>
      <c r="B67">
        <v>85644971</v>
      </c>
      <c r="D67">
        <v>99697</v>
      </c>
      <c r="E67">
        <v>2486</v>
      </c>
    </row>
    <row r="68" spans="1:5" x14ac:dyDescent="0.2">
      <c r="A68" t="s">
        <v>55</v>
      </c>
      <c r="B68">
        <v>162201023539</v>
      </c>
      <c r="D68">
        <v>99697</v>
      </c>
      <c r="E68">
        <v>2486</v>
      </c>
    </row>
    <row r="69" spans="1:5" x14ac:dyDescent="0.2">
      <c r="A69" t="s">
        <v>108</v>
      </c>
      <c r="B69">
        <v>6581718</v>
      </c>
      <c r="D69">
        <v>99697</v>
      </c>
      <c r="E69">
        <v>2486</v>
      </c>
    </row>
    <row r="70" spans="1:5" x14ac:dyDescent="0.2">
      <c r="A70" t="s">
        <v>24</v>
      </c>
      <c r="B70">
        <v>15</v>
      </c>
      <c r="D70">
        <v>99697</v>
      </c>
      <c r="E70">
        <v>2486</v>
      </c>
    </row>
    <row r="71" spans="1:5" x14ac:dyDescent="0.2">
      <c r="A71" t="s">
        <v>28</v>
      </c>
      <c r="B71">
        <v>98697</v>
      </c>
      <c r="D71">
        <v>99697</v>
      </c>
      <c r="E71">
        <v>2486</v>
      </c>
    </row>
    <row r="72" spans="1:5" x14ac:dyDescent="0.2">
      <c r="A72" t="s">
        <v>138</v>
      </c>
      <c r="B72">
        <v>45732</v>
      </c>
      <c r="D72">
        <v>99697</v>
      </c>
      <c r="E72">
        <v>2486</v>
      </c>
    </row>
    <row r="73" spans="1:5" x14ac:dyDescent="0.2">
      <c r="A73" t="s">
        <v>136</v>
      </c>
      <c r="B73">
        <v>536962905</v>
      </c>
      <c r="D73">
        <v>99697</v>
      </c>
      <c r="E73">
        <v>2486</v>
      </c>
    </row>
    <row r="74" spans="1:5" x14ac:dyDescent="0.2">
      <c r="A74" t="s">
        <v>56</v>
      </c>
      <c r="B74">
        <v>2449</v>
      </c>
      <c r="D74">
        <v>99697</v>
      </c>
      <c r="E74">
        <v>2486</v>
      </c>
    </row>
    <row r="75" spans="1:5" x14ac:dyDescent="0.2">
      <c r="A75" t="s">
        <v>247</v>
      </c>
      <c r="B75">
        <v>1590449</v>
      </c>
      <c r="D75">
        <v>99697</v>
      </c>
      <c r="E75">
        <v>2486</v>
      </c>
    </row>
    <row r="76" spans="1:5" x14ac:dyDescent="0.2">
      <c r="A76" t="s">
        <v>196</v>
      </c>
      <c r="B76">
        <v>1062152315</v>
      </c>
      <c r="D76">
        <v>99697</v>
      </c>
      <c r="E76">
        <v>2486</v>
      </c>
    </row>
    <row r="77" spans="1:5" x14ac:dyDescent="0.2">
      <c r="A77" t="s">
        <v>103</v>
      </c>
      <c r="B77">
        <v>14853</v>
      </c>
      <c r="D77">
        <v>7882836</v>
      </c>
      <c r="E77">
        <v>5901882</v>
      </c>
    </row>
    <row r="78" spans="1:5" x14ac:dyDescent="0.2">
      <c r="A78" t="s">
        <v>210</v>
      </c>
      <c r="B78">
        <v>57867698</v>
      </c>
      <c r="D78">
        <v>99697</v>
      </c>
      <c r="E78">
        <v>2486</v>
      </c>
    </row>
    <row r="79" spans="1:5" x14ac:dyDescent="0.2">
      <c r="A79" t="s">
        <v>156</v>
      </c>
      <c r="B79">
        <v>15486594</v>
      </c>
      <c r="D79">
        <v>7883036</v>
      </c>
      <c r="E79">
        <v>5741340</v>
      </c>
    </row>
    <row r="80" spans="1:5" x14ac:dyDescent="0.2">
      <c r="A80" t="s">
        <v>231</v>
      </c>
      <c r="B80">
        <v>746979</v>
      </c>
      <c r="D80">
        <v>99697</v>
      </c>
      <c r="E80">
        <v>2486</v>
      </c>
    </row>
    <row r="81" spans="1:5" x14ac:dyDescent="0.2">
      <c r="A81" t="s">
        <v>254</v>
      </c>
      <c r="B81">
        <v>332163</v>
      </c>
      <c r="D81">
        <v>7235133</v>
      </c>
      <c r="E81">
        <v>3176939</v>
      </c>
    </row>
    <row r="82" spans="1:5" x14ac:dyDescent="0.2">
      <c r="A82" t="s">
        <v>217</v>
      </c>
      <c r="B82">
        <v>1036240</v>
      </c>
      <c r="D82">
        <v>99697</v>
      </c>
      <c r="E82">
        <v>2486</v>
      </c>
    </row>
    <row r="83" spans="1:5" x14ac:dyDescent="0.2">
      <c r="A83" t="s">
        <v>204</v>
      </c>
      <c r="B83">
        <v>1101646</v>
      </c>
      <c r="D83">
        <v>7881790</v>
      </c>
      <c r="E83">
        <v>5940221</v>
      </c>
    </row>
    <row r="84" spans="1:5" x14ac:dyDescent="0.2">
      <c r="A84" t="s">
        <v>171</v>
      </c>
      <c r="B84">
        <v>2892904617</v>
      </c>
      <c r="D84">
        <v>99697</v>
      </c>
      <c r="E84">
        <v>2486</v>
      </c>
    </row>
    <row r="85" spans="1:5" x14ac:dyDescent="0.2">
      <c r="A85" t="s">
        <v>102</v>
      </c>
      <c r="B85">
        <v>9286892</v>
      </c>
      <c r="D85">
        <v>99697</v>
      </c>
      <c r="E85">
        <v>2486</v>
      </c>
    </row>
    <row r="86" spans="1:5" x14ac:dyDescent="0.2">
      <c r="A86" t="s">
        <v>40</v>
      </c>
      <c r="B86">
        <v>34543641</v>
      </c>
      <c r="D86">
        <v>7881900</v>
      </c>
      <c r="E86">
        <v>5560890</v>
      </c>
    </row>
    <row r="87" spans="1:5" x14ac:dyDescent="0.2">
      <c r="A87" t="s">
        <v>188</v>
      </c>
      <c r="B87">
        <v>1489770</v>
      </c>
      <c r="D87">
        <v>99697</v>
      </c>
      <c r="E87">
        <v>2486</v>
      </c>
    </row>
    <row r="88" spans="1:5" x14ac:dyDescent="0.2">
      <c r="A88" t="s">
        <v>265</v>
      </c>
      <c r="B88">
        <v>1357349</v>
      </c>
      <c r="D88">
        <v>7883036</v>
      </c>
      <c r="E88">
        <v>5942399</v>
      </c>
    </row>
    <row r="89" spans="1:5" x14ac:dyDescent="0.2">
      <c r="A89" t="s">
        <v>81</v>
      </c>
      <c r="B89">
        <v>34416</v>
      </c>
      <c r="D89">
        <v>7882120</v>
      </c>
      <c r="E89">
        <v>5740250</v>
      </c>
    </row>
    <row r="90" spans="1:5" x14ac:dyDescent="0.2">
      <c r="A90" t="s">
        <v>83</v>
      </c>
      <c r="B90">
        <v>106792</v>
      </c>
      <c r="D90">
        <v>216563</v>
      </c>
      <c r="E90">
        <v>5617</v>
      </c>
    </row>
    <row r="91" spans="1:5" x14ac:dyDescent="0.2">
      <c r="A91" t="s">
        <v>133</v>
      </c>
      <c r="B91">
        <v>283</v>
      </c>
      <c r="D91">
        <v>216563</v>
      </c>
      <c r="E91">
        <v>5617</v>
      </c>
    </row>
    <row r="92" spans="1:5" x14ac:dyDescent="0.2">
      <c r="A92" t="s">
        <v>95</v>
      </c>
      <c r="B92">
        <v>283</v>
      </c>
      <c r="D92">
        <v>216563</v>
      </c>
      <c r="E92">
        <v>5617</v>
      </c>
    </row>
    <row r="93" spans="1:5" x14ac:dyDescent="0.2">
      <c r="A93" t="s">
        <v>246</v>
      </c>
      <c r="B93">
        <v>3065</v>
      </c>
      <c r="D93">
        <v>216563</v>
      </c>
      <c r="E93">
        <v>5617</v>
      </c>
    </row>
    <row r="94" spans="1:5" x14ac:dyDescent="0.2">
      <c r="A94" t="s">
        <v>234</v>
      </c>
      <c r="B94">
        <v>107075</v>
      </c>
      <c r="D94">
        <v>216563</v>
      </c>
      <c r="E94">
        <v>5617</v>
      </c>
    </row>
    <row r="95" spans="1:5" x14ac:dyDescent="0.2">
      <c r="A95" t="s">
        <v>201</v>
      </c>
      <c r="B95">
        <v>283</v>
      </c>
      <c r="D95">
        <v>216563</v>
      </c>
      <c r="E95">
        <v>5617</v>
      </c>
    </row>
    <row r="96" spans="1:5" x14ac:dyDescent="0.2">
      <c r="A96" t="s">
        <v>253</v>
      </c>
      <c r="B96">
        <v>55731</v>
      </c>
      <c r="D96">
        <v>216563</v>
      </c>
      <c r="E96">
        <v>5617</v>
      </c>
    </row>
    <row r="97" spans="1:5" x14ac:dyDescent="0.2">
      <c r="A97" t="s">
        <v>13</v>
      </c>
      <c r="B97">
        <v>56138</v>
      </c>
      <c r="D97">
        <v>94294</v>
      </c>
      <c r="E97">
        <v>2486</v>
      </c>
    </row>
    <row r="98" spans="1:5" x14ac:dyDescent="0.2">
      <c r="A98" t="s">
        <v>245</v>
      </c>
      <c r="B98">
        <v>283</v>
      </c>
      <c r="D98">
        <v>94089</v>
      </c>
      <c r="E98">
        <v>2486</v>
      </c>
    </row>
    <row r="99" spans="1:5" x14ac:dyDescent="0.2">
      <c r="A99" t="s">
        <v>46</v>
      </c>
      <c r="B99">
        <v>54654108</v>
      </c>
      <c r="D99">
        <v>94294</v>
      </c>
      <c r="E99">
        <v>2486</v>
      </c>
    </row>
    <row r="100" spans="1:5" x14ac:dyDescent="0.2">
      <c r="A100" t="s">
        <v>39</v>
      </c>
      <c r="B100">
        <v>389705148</v>
      </c>
      <c r="D100">
        <v>94294</v>
      </c>
      <c r="E100">
        <v>2486</v>
      </c>
    </row>
    <row r="101" spans="1:5" x14ac:dyDescent="0.2">
      <c r="A101" t="s">
        <v>270</v>
      </c>
      <c r="B101">
        <v>19786509442</v>
      </c>
      <c r="D101">
        <v>94089</v>
      </c>
      <c r="E101">
        <v>2486</v>
      </c>
    </row>
    <row r="102" spans="1:5" x14ac:dyDescent="0.2">
      <c r="A102" t="s">
        <v>45</v>
      </c>
      <c r="B102">
        <v>473</v>
      </c>
      <c r="D102">
        <v>94089</v>
      </c>
      <c r="E102">
        <v>2486</v>
      </c>
    </row>
    <row r="103" spans="1:5" x14ac:dyDescent="0.2">
      <c r="A103" t="s">
        <v>269</v>
      </c>
      <c r="B103">
        <v>4497481267</v>
      </c>
      <c r="D103">
        <v>94294</v>
      </c>
      <c r="E103">
        <v>2486</v>
      </c>
    </row>
    <row r="104" spans="1:5" x14ac:dyDescent="0.2">
      <c r="A104" t="s">
        <v>216</v>
      </c>
      <c r="B104">
        <v>5548284872</v>
      </c>
      <c r="D104">
        <v>94294</v>
      </c>
      <c r="E104">
        <v>2486</v>
      </c>
    </row>
    <row r="105" spans="1:5" x14ac:dyDescent="0.2">
      <c r="A105" t="s">
        <v>224</v>
      </c>
      <c r="B105">
        <v>14154490026</v>
      </c>
      <c r="D105">
        <v>94089</v>
      </c>
      <c r="E105">
        <v>2486</v>
      </c>
    </row>
    <row r="106" spans="1:5" x14ac:dyDescent="0.2">
      <c r="A106" t="s">
        <v>230</v>
      </c>
      <c r="B106">
        <v>6181445756</v>
      </c>
      <c r="D106">
        <v>94089</v>
      </c>
      <c r="E106">
        <v>2486</v>
      </c>
    </row>
    <row r="107" spans="1:5" x14ac:dyDescent="0.2">
      <c r="A107" t="s">
        <v>120</v>
      </c>
      <c r="B107">
        <v>10537003991</v>
      </c>
      <c r="D107">
        <v>94294</v>
      </c>
      <c r="E107">
        <v>2486</v>
      </c>
    </row>
    <row r="108" spans="1:5" x14ac:dyDescent="0.2">
      <c r="A108" t="s">
        <v>80</v>
      </c>
      <c r="B108">
        <v>27372029564</v>
      </c>
      <c r="D108">
        <v>94294</v>
      </c>
      <c r="E108">
        <v>2486</v>
      </c>
    </row>
    <row r="109" spans="1:5" x14ac:dyDescent="0.2">
      <c r="A109" t="s">
        <v>87</v>
      </c>
      <c r="B109">
        <v>3325078199</v>
      </c>
      <c r="D109">
        <v>94089</v>
      </c>
      <c r="E109">
        <v>2486</v>
      </c>
    </row>
    <row r="110" spans="1:5" x14ac:dyDescent="0.2">
      <c r="A110" t="s">
        <v>129</v>
      </c>
      <c r="B110">
        <v>11319893211</v>
      </c>
      <c r="D110">
        <v>94089</v>
      </c>
      <c r="E110">
        <v>2486</v>
      </c>
    </row>
    <row r="111" spans="1:5" x14ac:dyDescent="0.2">
      <c r="A111" t="s">
        <v>75</v>
      </c>
      <c r="B111">
        <v>23299864937</v>
      </c>
      <c r="D111">
        <v>128971</v>
      </c>
      <c r="E111">
        <v>3765</v>
      </c>
    </row>
    <row r="112" spans="1:5" x14ac:dyDescent="0.2">
      <c r="A112" t="s">
        <v>3</v>
      </c>
      <c r="B112">
        <v>5105036</v>
      </c>
      <c r="D112">
        <v>128971</v>
      </c>
      <c r="E112">
        <v>3765</v>
      </c>
    </row>
    <row r="113" spans="1:5" x14ac:dyDescent="0.2">
      <c r="A113" t="s">
        <v>12</v>
      </c>
      <c r="B113">
        <v>139891510</v>
      </c>
      <c r="D113">
        <v>128971</v>
      </c>
      <c r="E113">
        <v>3765</v>
      </c>
    </row>
    <row r="114" spans="1:5" x14ac:dyDescent="0.2">
      <c r="A114" t="s">
        <v>44</v>
      </c>
      <c r="B114">
        <v>58516832565</v>
      </c>
      <c r="D114">
        <v>144886</v>
      </c>
      <c r="E114">
        <v>2489</v>
      </c>
    </row>
    <row r="115" spans="1:5" x14ac:dyDescent="0.2">
      <c r="A115" t="s">
        <v>200</v>
      </c>
      <c r="B115">
        <v>271995355</v>
      </c>
      <c r="D115">
        <v>128971</v>
      </c>
      <c r="E115">
        <v>3765</v>
      </c>
    </row>
    <row r="116" spans="1:5" x14ac:dyDescent="0.2">
      <c r="A116" t="s">
        <v>195</v>
      </c>
      <c r="B116">
        <v>401393646</v>
      </c>
      <c r="D116">
        <v>128971</v>
      </c>
      <c r="E116">
        <v>3765</v>
      </c>
    </row>
    <row r="117" spans="1:5" x14ac:dyDescent="0.2">
      <c r="A117" t="s">
        <v>155</v>
      </c>
      <c r="B117">
        <v>62779064394</v>
      </c>
      <c r="D117">
        <v>128971</v>
      </c>
      <c r="E117">
        <v>3765</v>
      </c>
    </row>
    <row r="118" spans="1:5" x14ac:dyDescent="0.2">
      <c r="A118" t="s">
        <v>79</v>
      </c>
      <c r="B118">
        <v>8508089</v>
      </c>
      <c r="D118">
        <v>128971</v>
      </c>
      <c r="E118">
        <v>3765</v>
      </c>
    </row>
    <row r="119" spans="1:5" x14ac:dyDescent="0.2">
      <c r="A119" t="s">
        <v>119</v>
      </c>
      <c r="B119">
        <v>306120</v>
      </c>
      <c r="D119">
        <v>144886</v>
      </c>
      <c r="E119">
        <v>2489</v>
      </c>
    </row>
    <row r="120" spans="1:5" x14ac:dyDescent="0.2">
      <c r="A120" t="s">
        <v>223</v>
      </c>
      <c r="B120">
        <v>22062037711</v>
      </c>
      <c r="D120">
        <v>128971</v>
      </c>
      <c r="E120">
        <v>3765</v>
      </c>
    </row>
    <row r="121" spans="1:5" x14ac:dyDescent="0.2">
      <c r="A121" t="s">
        <v>161</v>
      </c>
      <c r="B121">
        <v>1015105876</v>
      </c>
      <c r="D121">
        <v>128971</v>
      </c>
      <c r="E121">
        <v>3765</v>
      </c>
    </row>
    <row r="122" spans="1:5" x14ac:dyDescent="0.2">
      <c r="A122" t="s">
        <v>166</v>
      </c>
      <c r="B122">
        <v>5861607</v>
      </c>
      <c r="D122">
        <v>128971</v>
      </c>
      <c r="E122">
        <v>3765</v>
      </c>
    </row>
    <row r="123" spans="1:5" x14ac:dyDescent="0.2">
      <c r="A123" t="s">
        <v>114</v>
      </c>
      <c r="B123">
        <v>14</v>
      </c>
      <c r="D123">
        <v>128971</v>
      </c>
      <c r="E123">
        <v>3765</v>
      </c>
    </row>
    <row r="124" spans="1:5" x14ac:dyDescent="0.2">
      <c r="A124" t="s">
        <v>9</v>
      </c>
      <c r="B124">
        <v>270</v>
      </c>
      <c r="D124">
        <v>144886</v>
      </c>
      <c r="E124">
        <v>2489</v>
      </c>
    </row>
    <row r="125" spans="1:5" x14ac:dyDescent="0.2">
      <c r="A125" t="s">
        <v>91</v>
      </c>
      <c r="B125">
        <v>532136</v>
      </c>
      <c r="D125">
        <v>128971</v>
      </c>
      <c r="E125">
        <v>3765</v>
      </c>
    </row>
    <row r="126" spans="1:5" x14ac:dyDescent="0.2">
      <c r="A126" t="s">
        <v>209</v>
      </c>
      <c r="B126">
        <v>1684890</v>
      </c>
      <c r="D126">
        <v>128971</v>
      </c>
      <c r="E126">
        <v>3765</v>
      </c>
    </row>
    <row r="127" spans="1:5" x14ac:dyDescent="0.2">
      <c r="A127" t="s">
        <v>260</v>
      </c>
      <c r="B127">
        <v>3597</v>
      </c>
      <c r="D127">
        <v>128971</v>
      </c>
      <c r="E127">
        <v>3765</v>
      </c>
    </row>
    <row r="128" spans="1:5" x14ac:dyDescent="0.2">
      <c r="A128" t="s">
        <v>276</v>
      </c>
      <c r="B128">
        <v>407946454697</v>
      </c>
      <c r="D128">
        <v>128971</v>
      </c>
      <c r="E128">
        <v>3765</v>
      </c>
    </row>
    <row r="129" spans="1:5" x14ac:dyDescent="0.2">
      <c r="A129" t="s">
        <v>32</v>
      </c>
      <c r="B129">
        <v>7773378</v>
      </c>
      <c r="D129">
        <v>144886</v>
      </c>
      <c r="E129">
        <v>2489</v>
      </c>
    </row>
    <row r="130" spans="1:5" x14ac:dyDescent="0.2">
      <c r="A130" t="s">
        <v>71</v>
      </c>
      <c r="B130">
        <v>30298179</v>
      </c>
      <c r="D130">
        <v>128971</v>
      </c>
      <c r="E130">
        <v>3765</v>
      </c>
    </row>
    <row r="131" spans="1:5" x14ac:dyDescent="0.2">
      <c r="A131" t="s">
        <v>135</v>
      </c>
      <c r="B131">
        <v>27651447</v>
      </c>
      <c r="D131">
        <v>128971</v>
      </c>
      <c r="E131">
        <v>3765</v>
      </c>
    </row>
    <row r="132" spans="1:5" x14ac:dyDescent="0.2">
      <c r="A132" t="s">
        <v>208</v>
      </c>
      <c r="B132">
        <v>727720439</v>
      </c>
      <c r="D132">
        <v>128971</v>
      </c>
      <c r="E132">
        <v>3765</v>
      </c>
    </row>
    <row r="133" spans="1:5" x14ac:dyDescent="0.2">
      <c r="A133" t="s">
        <v>154</v>
      </c>
      <c r="B133">
        <v>440292945</v>
      </c>
      <c r="D133">
        <v>128971</v>
      </c>
      <c r="E133">
        <v>3765</v>
      </c>
    </row>
    <row r="134" spans="1:5" x14ac:dyDescent="0.2">
      <c r="A134" t="s">
        <v>239</v>
      </c>
      <c r="B134">
        <v>5028564</v>
      </c>
      <c r="D134">
        <v>128971</v>
      </c>
      <c r="E134">
        <v>3765</v>
      </c>
    </row>
    <row r="135" spans="1:5" x14ac:dyDescent="0.2">
      <c r="A135" t="s">
        <v>144</v>
      </c>
      <c r="B135">
        <v>38908</v>
      </c>
      <c r="D135">
        <v>144886</v>
      </c>
      <c r="E135">
        <v>2489</v>
      </c>
    </row>
    <row r="136" spans="1:5" x14ac:dyDescent="0.2">
      <c r="A136" t="s">
        <v>222</v>
      </c>
      <c r="B136">
        <v>5028564</v>
      </c>
      <c r="D136">
        <v>128971</v>
      </c>
      <c r="E136">
        <v>3765</v>
      </c>
    </row>
    <row r="137" spans="1:5" x14ac:dyDescent="0.2">
      <c r="A137" t="s">
        <v>53</v>
      </c>
      <c r="B137">
        <v>12171530</v>
      </c>
      <c r="D137">
        <v>128971</v>
      </c>
      <c r="E137">
        <v>3765</v>
      </c>
    </row>
    <row r="138" spans="1:5" x14ac:dyDescent="0.2">
      <c r="A138" t="s">
        <v>203</v>
      </c>
      <c r="B138">
        <v>8153360</v>
      </c>
      <c r="D138">
        <v>128971</v>
      </c>
      <c r="E138">
        <v>3765</v>
      </c>
    </row>
    <row r="139" spans="1:5" x14ac:dyDescent="0.2">
      <c r="A139" t="s">
        <v>113</v>
      </c>
      <c r="B139">
        <v>118349284</v>
      </c>
      <c r="D139">
        <v>128971</v>
      </c>
      <c r="E139">
        <v>3765</v>
      </c>
    </row>
    <row r="140" spans="1:5" x14ac:dyDescent="0.2">
      <c r="A140" t="s">
        <v>263</v>
      </c>
      <c r="B140">
        <v>19345443</v>
      </c>
      <c r="D140">
        <v>144886</v>
      </c>
      <c r="E140">
        <v>2489</v>
      </c>
    </row>
    <row r="141" spans="1:5" x14ac:dyDescent="0.2">
      <c r="A141" t="s">
        <v>252</v>
      </c>
      <c r="B141">
        <v>91817724</v>
      </c>
      <c r="D141">
        <v>128971</v>
      </c>
      <c r="E141">
        <v>3765</v>
      </c>
    </row>
    <row r="142" spans="1:5" x14ac:dyDescent="0.2">
      <c r="A142" t="s">
        <v>229</v>
      </c>
      <c r="B142">
        <v>22489089292</v>
      </c>
      <c r="D142">
        <v>128971</v>
      </c>
      <c r="E142">
        <v>3765</v>
      </c>
    </row>
    <row r="143" spans="1:5" x14ac:dyDescent="0.2">
      <c r="A143" t="s">
        <v>59</v>
      </c>
      <c r="B143">
        <v>26715261418</v>
      </c>
      <c r="D143">
        <v>128971</v>
      </c>
      <c r="E143">
        <v>3765</v>
      </c>
    </row>
    <row r="144" spans="1:5" x14ac:dyDescent="0.2">
      <c r="A144" t="s">
        <v>112</v>
      </c>
      <c r="B144">
        <v>23182902723</v>
      </c>
      <c r="D144">
        <v>128335</v>
      </c>
      <c r="E144">
        <v>3765</v>
      </c>
    </row>
    <row r="145" spans="1:5" x14ac:dyDescent="0.2">
      <c r="A145" t="s">
        <v>43</v>
      </c>
      <c r="B145">
        <v>3261003</v>
      </c>
      <c r="D145">
        <v>128971</v>
      </c>
      <c r="E145">
        <v>3765</v>
      </c>
    </row>
    <row r="146" spans="1:5" x14ac:dyDescent="0.2">
      <c r="A146" t="s">
        <v>86</v>
      </c>
      <c r="B146">
        <v>17235415</v>
      </c>
      <c r="D146">
        <v>144886</v>
      </c>
      <c r="E146">
        <v>2489</v>
      </c>
    </row>
    <row r="147" spans="1:5" x14ac:dyDescent="0.2">
      <c r="A147" t="s">
        <v>18</v>
      </c>
      <c r="B147">
        <v>6717730</v>
      </c>
      <c r="D147">
        <v>128971</v>
      </c>
      <c r="E147">
        <v>3765</v>
      </c>
    </row>
    <row r="148" spans="1:5" x14ac:dyDescent="0.2">
      <c r="A148" t="s">
        <v>125</v>
      </c>
      <c r="B148">
        <v>1353502756</v>
      </c>
      <c r="D148">
        <v>144886</v>
      </c>
      <c r="E148">
        <v>2489</v>
      </c>
    </row>
    <row r="149" spans="1:5" x14ac:dyDescent="0.2">
      <c r="A149" t="s">
        <v>66</v>
      </c>
      <c r="B149">
        <v>7925327715</v>
      </c>
    </row>
    <row r="150" spans="1:5" x14ac:dyDescent="0.2">
      <c r="A150" t="s">
        <v>52</v>
      </c>
      <c r="B150">
        <v>573245712</v>
      </c>
    </row>
    <row r="151" spans="1:5" x14ac:dyDescent="0.2">
      <c r="A151" t="s">
        <v>65</v>
      </c>
      <c r="B151">
        <v>10662590273</v>
      </c>
    </row>
    <row r="152" spans="1:5" x14ac:dyDescent="0.2">
      <c r="A152" t="s">
        <v>51</v>
      </c>
      <c r="B152">
        <v>53515</v>
      </c>
    </row>
    <row r="153" spans="1:5" x14ac:dyDescent="0.2">
      <c r="A153" t="s">
        <v>153</v>
      </c>
      <c r="B153">
        <v>98697</v>
      </c>
    </row>
    <row r="154" spans="1:5" x14ac:dyDescent="0.2">
      <c r="A154" t="s">
        <v>244</v>
      </c>
      <c r="B154">
        <v>2289</v>
      </c>
    </row>
    <row r="155" spans="1:5" x14ac:dyDescent="0.2">
      <c r="A155" t="s">
        <v>148</v>
      </c>
      <c r="B155">
        <v>2881232</v>
      </c>
    </row>
    <row r="156" spans="1:5" x14ac:dyDescent="0.2">
      <c r="A156" t="s">
        <v>64</v>
      </c>
      <c r="B156">
        <v>10759091</v>
      </c>
    </row>
    <row r="157" spans="1:5" x14ac:dyDescent="0.2">
      <c r="A157" t="s">
        <v>85</v>
      </c>
      <c r="B157">
        <v>50354</v>
      </c>
    </row>
    <row r="158" spans="1:5" x14ac:dyDescent="0.2">
      <c r="A158" t="s">
        <v>165</v>
      </c>
      <c r="B158">
        <v>1764</v>
      </c>
    </row>
    <row r="159" spans="1:5" x14ac:dyDescent="0.2">
      <c r="A159" t="s">
        <v>27</v>
      </c>
      <c r="B159">
        <v>1723283853</v>
      </c>
    </row>
    <row r="160" spans="1:5" x14ac:dyDescent="0.2">
      <c r="A160" t="s">
        <v>90</v>
      </c>
      <c r="B160">
        <v>29248420</v>
      </c>
    </row>
    <row r="161" spans="1:2" x14ac:dyDescent="0.2">
      <c r="A161" t="s">
        <v>78</v>
      </c>
      <c r="B161">
        <v>794</v>
      </c>
    </row>
    <row r="162" spans="1:2" x14ac:dyDescent="0.2">
      <c r="A162" t="s">
        <v>21</v>
      </c>
      <c r="B162">
        <v>28404</v>
      </c>
    </row>
    <row r="163" spans="1:2" x14ac:dyDescent="0.2">
      <c r="A163" t="s">
        <v>8</v>
      </c>
      <c r="B163">
        <v>36</v>
      </c>
    </row>
    <row r="164" spans="1:2" x14ac:dyDescent="0.2">
      <c r="A164" t="s">
        <v>243</v>
      </c>
      <c r="B164">
        <v>140</v>
      </c>
    </row>
    <row r="165" spans="1:2" x14ac:dyDescent="0.2">
      <c r="A165" t="s">
        <v>82</v>
      </c>
      <c r="B165">
        <v>75</v>
      </c>
    </row>
    <row r="166" spans="1:2" x14ac:dyDescent="0.2">
      <c r="A166" t="s">
        <v>118</v>
      </c>
      <c r="B166">
        <v>1167760</v>
      </c>
    </row>
    <row r="167" spans="1:2" x14ac:dyDescent="0.2">
      <c r="A167" t="s">
        <v>38</v>
      </c>
      <c r="B167">
        <v>19877884</v>
      </c>
    </row>
    <row r="168" spans="1:2" x14ac:dyDescent="0.2">
      <c r="A168" t="s">
        <v>274</v>
      </c>
      <c r="B168">
        <v>15950256550</v>
      </c>
    </row>
    <row r="169" spans="1:2" x14ac:dyDescent="0.2">
      <c r="A169" t="s">
        <v>7</v>
      </c>
      <c r="B169">
        <v>55752</v>
      </c>
    </row>
    <row r="170" spans="1:2" x14ac:dyDescent="0.2">
      <c r="A170" t="s">
        <v>280</v>
      </c>
      <c r="B170">
        <v>5597451</v>
      </c>
    </row>
    <row r="171" spans="1:2" x14ac:dyDescent="0.2">
      <c r="A171" t="s">
        <v>268</v>
      </c>
      <c r="B171">
        <v>2502968333</v>
      </c>
    </row>
    <row r="172" spans="1:2" x14ac:dyDescent="0.2">
      <c r="A172" t="s">
        <v>176</v>
      </c>
      <c r="B172">
        <v>12903466</v>
      </c>
    </row>
    <row r="173" spans="1:2" x14ac:dyDescent="0.2">
      <c r="A173" t="s">
        <v>197</v>
      </c>
      <c r="B173">
        <v>35</v>
      </c>
    </row>
    <row r="174" spans="1:2" x14ac:dyDescent="0.2">
      <c r="A174" t="s">
        <v>170</v>
      </c>
      <c r="B174">
        <v>27615894</v>
      </c>
    </row>
    <row r="175" spans="1:2" x14ac:dyDescent="0.2">
      <c r="A175" t="s">
        <v>273</v>
      </c>
      <c r="B175">
        <v>10866</v>
      </c>
    </row>
    <row r="176" spans="1:2" x14ac:dyDescent="0.2">
      <c r="A176" t="s">
        <v>101</v>
      </c>
      <c r="B176">
        <v>35966</v>
      </c>
    </row>
    <row r="177" spans="1:2" x14ac:dyDescent="0.2">
      <c r="A177" t="s">
        <v>233</v>
      </c>
      <c r="B177">
        <v>10842</v>
      </c>
    </row>
    <row r="178" spans="1:2" x14ac:dyDescent="0.2">
      <c r="A178" t="s">
        <v>35</v>
      </c>
      <c r="B178">
        <v>785486</v>
      </c>
    </row>
    <row r="179" spans="1:2" x14ac:dyDescent="0.2">
      <c r="A179" t="s">
        <v>70</v>
      </c>
      <c r="B179">
        <v>4689756</v>
      </c>
    </row>
    <row r="180" spans="1:2" x14ac:dyDescent="0.2">
      <c r="A180" t="s">
        <v>219</v>
      </c>
      <c r="B180">
        <v>266</v>
      </c>
    </row>
    <row r="181" spans="1:2" x14ac:dyDescent="0.2">
      <c r="A181" t="s">
        <v>146</v>
      </c>
      <c r="B181">
        <v>36</v>
      </c>
    </row>
    <row r="182" spans="1:2" x14ac:dyDescent="0.2">
      <c r="A182" t="s">
        <v>221</v>
      </c>
      <c r="B182">
        <v>25410</v>
      </c>
    </row>
    <row r="183" spans="1:2" x14ac:dyDescent="0.2">
      <c r="A183" t="s">
        <v>100</v>
      </c>
      <c r="B183">
        <v>27634476</v>
      </c>
    </row>
    <row r="184" spans="1:2" x14ac:dyDescent="0.2">
      <c r="A184" t="s">
        <v>238</v>
      </c>
      <c r="B184">
        <v>26872</v>
      </c>
    </row>
    <row r="185" spans="1:2" x14ac:dyDescent="0.2">
      <c r="A185" t="s">
        <v>23</v>
      </c>
      <c r="B185">
        <v>13426</v>
      </c>
    </row>
    <row r="186" spans="1:2" x14ac:dyDescent="0.2">
      <c r="A186" t="s">
        <v>62</v>
      </c>
      <c r="B186">
        <v>27635492</v>
      </c>
    </row>
    <row r="187" spans="1:2" x14ac:dyDescent="0.2">
      <c r="A187" t="s">
        <v>54</v>
      </c>
      <c r="B187">
        <v>17178730870</v>
      </c>
    </row>
    <row r="188" spans="1:2" x14ac:dyDescent="0.2">
      <c r="A188" t="s">
        <v>107</v>
      </c>
      <c r="B188">
        <v>56159</v>
      </c>
    </row>
    <row r="189" spans="1:2" x14ac:dyDescent="0.2">
      <c r="A189" t="s">
        <v>31</v>
      </c>
      <c r="B189">
        <v>24614859</v>
      </c>
    </row>
    <row r="190" spans="1:2" x14ac:dyDescent="0.2">
      <c r="A190" t="s">
        <v>187</v>
      </c>
      <c r="B190">
        <v>5864656</v>
      </c>
    </row>
    <row r="191" spans="1:2" x14ac:dyDescent="0.2">
      <c r="A191" t="s">
        <v>199</v>
      </c>
      <c r="B191">
        <v>11640869376</v>
      </c>
    </row>
    <row r="192" spans="1:2" x14ac:dyDescent="0.2">
      <c r="A192" t="s">
        <v>106</v>
      </c>
      <c r="B192">
        <v>37119</v>
      </c>
    </row>
    <row r="193" spans="1:2" x14ac:dyDescent="0.2">
      <c r="A193" t="s">
        <v>37</v>
      </c>
      <c r="B193">
        <v>45005525</v>
      </c>
    </row>
    <row r="194" spans="1:2" x14ac:dyDescent="0.2">
      <c r="A194" t="s">
        <v>180</v>
      </c>
      <c r="B194">
        <v>4066285955</v>
      </c>
    </row>
    <row r="195" spans="1:2" x14ac:dyDescent="0.2">
      <c r="A195" t="s">
        <v>228</v>
      </c>
      <c r="B195">
        <v>86036107</v>
      </c>
    </row>
    <row r="196" spans="1:2" x14ac:dyDescent="0.2">
      <c r="A196" t="s">
        <v>251</v>
      </c>
      <c r="B196">
        <v>12791183</v>
      </c>
    </row>
    <row r="197" spans="1:2" x14ac:dyDescent="0.2">
      <c r="A197" t="s">
        <v>183</v>
      </c>
      <c r="B197">
        <v>1816408988</v>
      </c>
    </row>
    <row r="198" spans="1:2" x14ac:dyDescent="0.2">
      <c r="A198" t="s">
        <v>220</v>
      </c>
      <c r="B198">
        <v>5331833</v>
      </c>
    </row>
    <row r="199" spans="1:2" x14ac:dyDescent="0.2">
      <c r="A199" t="s">
        <v>227</v>
      </c>
      <c r="B199">
        <v>62336917</v>
      </c>
    </row>
    <row r="200" spans="1:2" x14ac:dyDescent="0.2">
      <c r="A200" t="s">
        <v>267</v>
      </c>
      <c r="B200">
        <v>261219</v>
      </c>
    </row>
    <row r="201" spans="1:2" x14ac:dyDescent="0.2">
      <c r="A201" t="s">
        <v>215</v>
      </c>
      <c r="B201">
        <v>5685010</v>
      </c>
    </row>
    <row r="202" spans="1:2" x14ac:dyDescent="0.2">
      <c r="A202" t="s">
        <v>111</v>
      </c>
      <c r="B202">
        <v>19630651</v>
      </c>
    </row>
    <row r="203" spans="1:2" x14ac:dyDescent="0.2">
      <c r="A203" t="s">
        <v>58</v>
      </c>
      <c r="B203">
        <v>12683306</v>
      </c>
    </row>
    <row r="204" spans="1:2" x14ac:dyDescent="0.2">
      <c r="A204" t="s">
        <v>99</v>
      </c>
      <c r="B204">
        <v>7989705</v>
      </c>
    </row>
    <row r="205" spans="1:2" x14ac:dyDescent="0.2">
      <c r="A205" t="s">
        <v>164</v>
      </c>
      <c r="B205">
        <v>9950238</v>
      </c>
    </row>
    <row r="206" spans="1:2" x14ac:dyDescent="0.2">
      <c r="A206" t="s">
        <v>2</v>
      </c>
      <c r="B206">
        <v>182138875</v>
      </c>
    </row>
    <row r="207" spans="1:2" x14ac:dyDescent="0.2">
      <c r="A207" t="s">
        <v>141</v>
      </c>
      <c r="B207">
        <v>400</v>
      </c>
    </row>
    <row r="208" spans="1:2" x14ac:dyDescent="0.2">
      <c r="A208" t="s">
        <v>179</v>
      </c>
      <c r="B208">
        <v>187387212</v>
      </c>
    </row>
    <row r="209" spans="1:2" x14ac:dyDescent="0.2">
      <c r="A209" t="s">
        <v>279</v>
      </c>
      <c r="B209">
        <v>17376343226</v>
      </c>
    </row>
    <row r="210" spans="1:2" x14ac:dyDescent="0.2">
      <c r="A210" t="s">
        <v>173</v>
      </c>
      <c r="B210">
        <v>3103</v>
      </c>
    </row>
    <row r="211" spans="1:2" x14ac:dyDescent="0.2">
      <c r="A211" t="s">
        <v>143</v>
      </c>
      <c r="B211">
        <v>9062533621</v>
      </c>
    </row>
    <row r="212" spans="1:2" x14ac:dyDescent="0.2">
      <c r="A212" t="s">
        <v>242</v>
      </c>
      <c r="B212">
        <v>6396</v>
      </c>
    </row>
    <row r="213" spans="1:2" x14ac:dyDescent="0.2">
      <c r="A213" t="s">
        <v>147</v>
      </c>
      <c r="B213">
        <v>306076</v>
      </c>
    </row>
    <row r="214" spans="1:2" x14ac:dyDescent="0.2">
      <c r="A214" t="s">
        <v>84</v>
      </c>
      <c r="B214">
        <v>5395382930</v>
      </c>
    </row>
    <row r="215" spans="1:2" x14ac:dyDescent="0.2">
      <c r="A215" t="s">
        <v>93</v>
      </c>
      <c r="B215">
        <v>15493</v>
      </c>
    </row>
    <row r="216" spans="1:2" x14ac:dyDescent="0.2">
      <c r="A216" t="s">
        <v>1</v>
      </c>
      <c r="B216">
        <v>94927832</v>
      </c>
    </row>
    <row r="217" spans="1:2" x14ac:dyDescent="0.2">
      <c r="A217" t="s">
        <v>237</v>
      </c>
      <c r="B217">
        <v>18005840755</v>
      </c>
    </row>
    <row r="218" spans="1:2" x14ac:dyDescent="0.2">
      <c r="A218" t="s">
        <v>68</v>
      </c>
      <c r="B218">
        <v>215887</v>
      </c>
    </row>
    <row r="219" spans="1:2" x14ac:dyDescent="0.2">
      <c r="A219" t="s">
        <v>30</v>
      </c>
      <c r="B219">
        <v>9619665</v>
      </c>
    </row>
    <row r="220" spans="1:2" x14ac:dyDescent="0.2">
      <c r="A220" t="s">
        <v>69</v>
      </c>
      <c r="B220">
        <v>862624</v>
      </c>
    </row>
    <row r="221" spans="1:2" x14ac:dyDescent="0.2">
      <c r="A221" t="s">
        <v>63</v>
      </c>
      <c r="B221">
        <v>4176057</v>
      </c>
    </row>
    <row r="222" spans="1:2" x14ac:dyDescent="0.2">
      <c r="A222" t="s">
        <v>186</v>
      </c>
      <c r="B222">
        <v>63463776303</v>
      </c>
    </row>
    <row r="223" spans="1:2" x14ac:dyDescent="0.2">
      <c r="A223" t="s">
        <v>149</v>
      </c>
      <c r="B223">
        <v>2604</v>
      </c>
    </row>
    <row r="224" spans="1:2" x14ac:dyDescent="0.2">
      <c r="A224" t="s">
        <v>250</v>
      </c>
      <c r="B224">
        <v>42326314</v>
      </c>
    </row>
    <row r="225" spans="1:2" x14ac:dyDescent="0.2">
      <c r="A225" t="s">
        <v>202</v>
      </c>
      <c r="B225">
        <v>14637544</v>
      </c>
    </row>
    <row r="226" spans="1:2" x14ac:dyDescent="0.2">
      <c r="A226" t="s">
        <v>278</v>
      </c>
      <c r="B226">
        <v>10569</v>
      </c>
    </row>
    <row r="227" spans="1:2" x14ac:dyDescent="0.2">
      <c r="A227" t="s">
        <v>169</v>
      </c>
      <c r="B227">
        <v>8729667</v>
      </c>
    </row>
    <row r="228" spans="1:2" x14ac:dyDescent="0.2">
      <c r="A228" t="s">
        <v>262</v>
      </c>
      <c r="B228">
        <v>209286</v>
      </c>
    </row>
    <row r="229" spans="1:2" x14ac:dyDescent="0.2">
      <c r="A229" t="s">
        <v>194</v>
      </c>
      <c r="B229">
        <v>1429</v>
      </c>
    </row>
    <row r="230" spans="1:2" x14ac:dyDescent="0.2">
      <c r="A230" t="s">
        <v>198</v>
      </c>
      <c r="B230">
        <v>55740585</v>
      </c>
    </row>
    <row r="231" spans="1:2" x14ac:dyDescent="0.2">
      <c r="A231" t="s">
        <v>259</v>
      </c>
      <c r="B231">
        <v>163154951</v>
      </c>
    </row>
    <row r="232" spans="1:2" x14ac:dyDescent="0.2">
      <c r="A232" t="s">
        <v>249</v>
      </c>
      <c r="B232">
        <v>210754</v>
      </c>
    </row>
    <row r="233" spans="1:2" x14ac:dyDescent="0.2">
      <c r="A233" t="s">
        <v>236</v>
      </c>
      <c r="B233">
        <v>211759</v>
      </c>
    </row>
    <row r="234" spans="1:2" x14ac:dyDescent="0.2">
      <c r="A234" t="s">
        <v>182</v>
      </c>
      <c r="B234">
        <v>59132357</v>
      </c>
    </row>
    <row r="235" spans="1:2" x14ac:dyDescent="0.2">
      <c r="A235" t="s">
        <v>98</v>
      </c>
      <c r="B235">
        <v>54046851</v>
      </c>
    </row>
    <row r="236" spans="1:2" x14ac:dyDescent="0.2">
      <c r="A236" t="s">
        <v>5</v>
      </c>
      <c r="B236">
        <v>26040261</v>
      </c>
    </row>
    <row r="237" spans="1:2" x14ac:dyDescent="0.2">
      <c r="A237" t="s">
        <v>33</v>
      </c>
      <c r="B237">
        <v>7</v>
      </c>
    </row>
    <row r="238" spans="1:2" x14ac:dyDescent="0.2">
      <c r="A238" t="s">
        <v>130</v>
      </c>
      <c r="B238">
        <v>47779</v>
      </c>
    </row>
    <row r="239" spans="1:2" x14ac:dyDescent="0.2">
      <c r="A239" t="s">
        <v>42</v>
      </c>
      <c r="B239">
        <v>133800</v>
      </c>
    </row>
    <row r="240" spans="1:2" x14ac:dyDescent="0.2">
      <c r="A240" t="s">
        <v>152</v>
      </c>
      <c r="B240">
        <v>38589596398</v>
      </c>
    </row>
    <row r="241" spans="1:2" x14ac:dyDescent="0.2">
      <c r="A241" t="s">
        <v>26</v>
      </c>
      <c r="B241">
        <v>1279270</v>
      </c>
    </row>
    <row r="242" spans="1:2" x14ac:dyDescent="0.2">
      <c r="A242" t="s">
        <v>77</v>
      </c>
      <c r="B242">
        <v>2057437588</v>
      </c>
    </row>
    <row r="243" spans="1:2" x14ac:dyDescent="0.2">
      <c r="A243" t="s">
        <v>214</v>
      </c>
      <c r="B243">
        <v>1701347667</v>
      </c>
    </row>
    <row r="244" spans="1:2" x14ac:dyDescent="0.2">
      <c r="A244" t="s">
        <v>57</v>
      </c>
      <c r="B244">
        <v>301035793</v>
      </c>
    </row>
    <row r="245" spans="1:2" x14ac:dyDescent="0.2">
      <c r="A245" t="s">
        <v>124</v>
      </c>
      <c r="B245">
        <v>103231549</v>
      </c>
    </row>
    <row r="246" spans="1:2" x14ac:dyDescent="0.2">
      <c r="A246" t="s">
        <v>117</v>
      </c>
      <c r="B246">
        <v>523960</v>
      </c>
    </row>
    <row r="247" spans="1:2" x14ac:dyDescent="0.2">
      <c r="A247" t="s">
        <v>61</v>
      </c>
      <c r="B247">
        <v>111134802</v>
      </c>
    </row>
    <row r="248" spans="1:2" x14ac:dyDescent="0.2">
      <c r="A248" t="s">
        <v>158</v>
      </c>
      <c r="B248">
        <v>24</v>
      </c>
    </row>
    <row r="249" spans="1:2" x14ac:dyDescent="0.2">
      <c r="A249" t="s">
        <v>22</v>
      </c>
      <c r="B249">
        <v>320753</v>
      </c>
    </row>
    <row r="250" spans="1:2" x14ac:dyDescent="0.2">
      <c r="A250" t="s">
        <v>74</v>
      </c>
      <c r="B250">
        <v>1592</v>
      </c>
    </row>
    <row r="251" spans="1:2" x14ac:dyDescent="0.2">
      <c r="A251" t="s">
        <v>257</v>
      </c>
      <c r="B251">
        <v>162665244</v>
      </c>
    </row>
    <row r="252" spans="1:2" x14ac:dyDescent="0.2">
      <c r="A252" t="s">
        <v>134</v>
      </c>
      <c r="B252">
        <v>1544</v>
      </c>
    </row>
    <row r="253" spans="1:2" x14ac:dyDescent="0.2">
      <c r="A253" t="s">
        <v>116</v>
      </c>
      <c r="B253">
        <v>864768</v>
      </c>
    </row>
    <row r="254" spans="1:2" x14ac:dyDescent="0.2">
      <c r="A254" t="s">
        <v>226</v>
      </c>
      <c r="B254">
        <v>3184</v>
      </c>
    </row>
    <row r="255" spans="1:2" x14ac:dyDescent="0.2">
      <c r="A255" t="s">
        <v>20</v>
      </c>
      <c r="B255">
        <v>24</v>
      </c>
    </row>
    <row r="256" spans="1:2" x14ac:dyDescent="0.2">
      <c r="A256" t="s">
        <v>0</v>
      </c>
      <c r="B256">
        <v>319161</v>
      </c>
    </row>
    <row r="257" spans="1:2" x14ac:dyDescent="0.2">
      <c r="A257" t="s">
        <v>50</v>
      </c>
      <c r="B257">
        <v>772</v>
      </c>
    </row>
    <row r="258" spans="1:2" x14ac:dyDescent="0.2">
      <c r="A258" t="s">
        <v>175</v>
      </c>
      <c r="B258">
        <v>1592</v>
      </c>
    </row>
    <row r="259" spans="1:2" x14ac:dyDescent="0.2">
      <c r="A259" t="s">
        <v>235</v>
      </c>
      <c r="B259">
        <v>65857865</v>
      </c>
    </row>
    <row r="260" spans="1:2" x14ac:dyDescent="0.2">
      <c r="A260" t="s">
        <v>67</v>
      </c>
      <c r="B260">
        <v>119</v>
      </c>
    </row>
    <row r="261" spans="1:2" x14ac:dyDescent="0.2">
      <c r="A261" t="s">
        <v>60</v>
      </c>
      <c r="B261">
        <v>1951288</v>
      </c>
    </row>
    <row r="262" spans="1:2" x14ac:dyDescent="0.2">
      <c r="A262" t="s">
        <v>97</v>
      </c>
      <c r="B262">
        <v>772</v>
      </c>
    </row>
    <row r="263" spans="1:2" x14ac:dyDescent="0.2">
      <c r="A263" t="s">
        <v>41</v>
      </c>
      <c r="B263">
        <v>1564284</v>
      </c>
    </row>
    <row r="264" spans="1:2" x14ac:dyDescent="0.2">
      <c r="A264" t="s">
        <v>193</v>
      </c>
      <c r="B264">
        <v>165506944</v>
      </c>
    </row>
    <row r="265" spans="1:2" x14ac:dyDescent="0.2">
      <c r="A265" t="s">
        <v>157</v>
      </c>
      <c r="B265">
        <v>61</v>
      </c>
    </row>
    <row r="266" spans="1:2" x14ac:dyDescent="0.2">
      <c r="A266" t="s">
        <v>266</v>
      </c>
      <c r="B266">
        <v>22</v>
      </c>
    </row>
    <row r="267" spans="1:2" x14ac:dyDescent="0.2">
      <c r="A267" t="s">
        <v>192</v>
      </c>
      <c r="B267">
        <v>151907</v>
      </c>
    </row>
    <row r="268" spans="1:2" x14ac:dyDescent="0.2">
      <c r="A268" t="s">
        <v>261</v>
      </c>
      <c r="B268">
        <v>46</v>
      </c>
    </row>
    <row r="269" spans="1:2" x14ac:dyDescent="0.2">
      <c r="A269" t="s">
        <v>25</v>
      </c>
      <c r="B269">
        <v>112323565</v>
      </c>
    </row>
    <row r="270" spans="1:2" x14ac:dyDescent="0.2">
      <c r="A270" t="s">
        <v>73</v>
      </c>
      <c r="B270">
        <v>261218783</v>
      </c>
    </row>
    <row r="271" spans="1:2" x14ac:dyDescent="0.2">
      <c r="A271" t="s">
        <v>272</v>
      </c>
      <c r="B271">
        <v>41356</v>
      </c>
    </row>
    <row r="272" spans="1:2" x14ac:dyDescent="0.2">
      <c r="A272" t="s">
        <v>178</v>
      </c>
      <c r="B272">
        <v>52450782</v>
      </c>
    </row>
    <row r="273" spans="1:2" x14ac:dyDescent="0.2">
      <c r="A273" t="s">
        <v>17</v>
      </c>
      <c r="B273">
        <v>7005307</v>
      </c>
    </row>
    <row r="274" spans="1:2" x14ac:dyDescent="0.2">
      <c r="A274" t="s">
        <v>72</v>
      </c>
      <c r="B274">
        <v>12014023</v>
      </c>
    </row>
    <row r="275" spans="1:2" x14ac:dyDescent="0.2">
      <c r="A275" t="s">
        <v>128</v>
      </c>
      <c r="B275">
        <v>1323574</v>
      </c>
    </row>
    <row r="276" spans="1:2" x14ac:dyDescent="0.2">
      <c r="A276" t="s">
        <v>232</v>
      </c>
      <c r="B276">
        <v>157</v>
      </c>
    </row>
    <row r="277" spans="1:2" x14ac:dyDescent="0.2">
      <c r="A277" t="s">
        <v>105</v>
      </c>
      <c r="B277">
        <v>9010104674</v>
      </c>
    </row>
    <row r="278" spans="1:2" x14ac:dyDescent="0.2">
      <c r="A278" t="s">
        <v>264</v>
      </c>
      <c r="B278">
        <v>9904406</v>
      </c>
    </row>
    <row r="279" spans="1:2" x14ac:dyDescent="0.2">
      <c r="A279" t="s">
        <v>185</v>
      </c>
      <c r="B279">
        <v>184503</v>
      </c>
    </row>
  </sheetData>
  <sortState ref="A2:B279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31" workbookViewId="0">
      <selection activeCell="E19" sqref="E19"/>
    </sheetView>
  </sheetViews>
  <sheetFormatPr baseColWidth="10" defaultRowHeight="16" x14ac:dyDescent="0.2"/>
  <cols>
    <col min="1" max="1" width="32.5" customWidth="1"/>
    <col min="2" max="2" width="21.6640625" customWidth="1"/>
  </cols>
  <sheetData>
    <row r="1" spans="1:5" x14ac:dyDescent="0.2">
      <c r="D1" t="s">
        <v>293</v>
      </c>
      <c r="E1" t="s">
        <v>295</v>
      </c>
    </row>
    <row r="2" spans="1:5" x14ac:dyDescent="0.2">
      <c r="A2" t="s">
        <v>10</v>
      </c>
      <c r="B2">
        <v>9334598564</v>
      </c>
      <c r="D2">
        <f>SUM(D4:D148)</f>
        <v>88766511</v>
      </c>
      <c r="E2">
        <f>SUM(E4:E148)</f>
        <v>54218322</v>
      </c>
    </row>
    <row r="3" spans="1:5" x14ac:dyDescent="0.2">
      <c r="A3" t="s">
        <v>139</v>
      </c>
      <c r="B3">
        <v>53538041</v>
      </c>
    </row>
    <row r="4" spans="1:5" x14ac:dyDescent="0.2">
      <c r="A4" t="s">
        <v>258</v>
      </c>
      <c r="B4">
        <v>20617592181</v>
      </c>
      <c r="D4">
        <v>204369</v>
      </c>
      <c r="E4">
        <v>41417</v>
      </c>
    </row>
    <row r="5" spans="1:5" x14ac:dyDescent="0.2">
      <c r="A5" t="s">
        <v>211</v>
      </c>
      <c r="B5">
        <v>605430531548</v>
      </c>
      <c r="D5">
        <v>204369</v>
      </c>
      <c r="E5">
        <v>41417</v>
      </c>
    </row>
    <row r="6" spans="1:5" x14ac:dyDescent="0.2">
      <c r="A6" t="s">
        <v>29</v>
      </c>
      <c r="B6">
        <v>623</v>
      </c>
      <c r="D6">
        <v>204369</v>
      </c>
      <c r="E6">
        <v>41417</v>
      </c>
    </row>
    <row r="7" spans="1:5" x14ac:dyDescent="0.2">
      <c r="A7" t="s">
        <v>122</v>
      </c>
      <c r="B7">
        <v>3152053</v>
      </c>
      <c r="D7">
        <v>204369</v>
      </c>
      <c r="E7">
        <v>41417</v>
      </c>
    </row>
    <row r="8" spans="1:5" x14ac:dyDescent="0.2">
      <c r="A8" t="s">
        <v>174</v>
      </c>
      <c r="B8">
        <v>15800285430</v>
      </c>
      <c r="D8">
        <v>204369</v>
      </c>
      <c r="E8">
        <v>41417</v>
      </c>
    </row>
    <row r="9" spans="1:5" x14ac:dyDescent="0.2">
      <c r="A9" t="s">
        <v>89</v>
      </c>
      <c r="B9">
        <v>46634</v>
      </c>
      <c r="D9">
        <v>204369</v>
      </c>
      <c r="E9">
        <v>41417</v>
      </c>
    </row>
    <row r="10" spans="1:5" x14ac:dyDescent="0.2">
      <c r="A10" t="s">
        <v>168</v>
      </c>
      <c r="B10">
        <v>432655974</v>
      </c>
      <c r="D10">
        <v>90586</v>
      </c>
      <c r="E10">
        <v>2486</v>
      </c>
    </row>
    <row r="11" spans="1:5" x14ac:dyDescent="0.2">
      <c r="A11" t="s">
        <v>36</v>
      </c>
      <c r="B11">
        <v>420406251</v>
      </c>
      <c r="D11">
        <v>226601</v>
      </c>
      <c r="E11">
        <v>9638</v>
      </c>
    </row>
    <row r="12" spans="1:5" x14ac:dyDescent="0.2">
      <c r="A12" t="s">
        <v>115</v>
      </c>
      <c r="B12">
        <v>1379502496</v>
      </c>
      <c r="D12">
        <v>90586</v>
      </c>
      <c r="E12">
        <v>2486</v>
      </c>
    </row>
    <row r="13" spans="1:5" x14ac:dyDescent="0.2">
      <c r="A13" t="s">
        <v>109</v>
      </c>
      <c r="B13">
        <v>6483686</v>
      </c>
      <c r="D13">
        <v>90586</v>
      </c>
      <c r="E13">
        <v>2486</v>
      </c>
    </row>
    <row r="14" spans="1:5" x14ac:dyDescent="0.2">
      <c r="A14" t="s">
        <v>137</v>
      </c>
      <c r="B14">
        <v>979926095</v>
      </c>
      <c r="D14">
        <v>128055</v>
      </c>
      <c r="E14">
        <v>0</v>
      </c>
    </row>
    <row r="15" spans="1:5" x14ac:dyDescent="0.2">
      <c r="A15" t="s">
        <v>181</v>
      </c>
      <c r="B15">
        <v>12948504</v>
      </c>
      <c r="D15">
        <v>280711</v>
      </c>
      <c r="E15">
        <v>169885</v>
      </c>
    </row>
    <row r="16" spans="1:5" x14ac:dyDescent="0.2">
      <c r="A16" t="s">
        <v>172</v>
      </c>
      <c r="B16">
        <v>129006</v>
      </c>
      <c r="D16">
        <v>90586</v>
      </c>
      <c r="E16">
        <v>2486</v>
      </c>
    </row>
    <row r="17" spans="1:5" x14ac:dyDescent="0.2">
      <c r="A17" t="s">
        <v>213</v>
      </c>
      <c r="B17">
        <v>118805465</v>
      </c>
      <c r="D17">
        <v>90586</v>
      </c>
      <c r="E17">
        <v>2486</v>
      </c>
    </row>
    <row r="18" spans="1:5" x14ac:dyDescent="0.2">
      <c r="A18" t="s">
        <v>151</v>
      </c>
      <c r="B18">
        <v>25097373352</v>
      </c>
      <c r="D18">
        <v>90586</v>
      </c>
      <c r="E18">
        <v>2486</v>
      </c>
    </row>
    <row r="19" spans="1:5" x14ac:dyDescent="0.2">
      <c r="A19" t="s">
        <v>123</v>
      </c>
      <c r="B19">
        <v>1214647264</v>
      </c>
      <c r="D19">
        <v>90586</v>
      </c>
      <c r="E19">
        <v>2486</v>
      </c>
    </row>
    <row r="20" spans="1:5" x14ac:dyDescent="0.2">
      <c r="A20" t="s">
        <v>163</v>
      </c>
      <c r="B20">
        <v>2112946926</v>
      </c>
      <c r="D20">
        <v>90586</v>
      </c>
      <c r="E20">
        <v>2486</v>
      </c>
    </row>
    <row r="21" spans="1:5" x14ac:dyDescent="0.2">
      <c r="A21" t="s">
        <v>142</v>
      </c>
      <c r="B21">
        <v>75406300620</v>
      </c>
      <c r="D21">
        <v>90586</v>
      </c>
      <c r="E21">
        <v>2486</v>
      </c>
    </row>
    <row r="22" spans="1:5" x14ac:dyDescent="0.2">
      <c r="A22" t="s">
        <v>212</v>
      </c>
      <c r="B22">
        <v>59729</v>
      </c>
      <c r="D22">
        <v>90586</v>
      </c>
      <c r="E22">
        <v>2486</v>
      </c>
    </row>
    <row r="23" spans="1:5" x14ac:dyDescent="0.2">
      <c r="A23" t="s">
        <v>190</v>
      </c>
      <c r="B23">
        <v>281062514</v>
      </c>
      <c r="D23">
        <v>90586</v>
      </c>
      <c r="E23">
        <v>2486</v>
      </c>
    </row>
    <row r="24" spans="1:5" x14ac:dyDescent="0.2">
      <c r="A24" t="s">
        <v>191</v>
      </c>
      <c r="B24">
        <v>61072094919</v>
      </c>
      <c r="D24">
        <v>90586</v>
      </c>
      <c r="E24">
        <v>2486</v>
      </c>
    </row>
    <row r="25" spans="1:5" x14ac:dyDescent="0.2">
      <c r="A25" t="s">
        <v>4</v>
      </c>
      <c r="B25">
        <v>5557635464</v>
      </c>
      <c r="D25">
        <v>90586</v>
      </c>
      <c r="E25">
        <v>2486</v>
      </c>
    </row>
    <row r="26" spans="1:5" x14ac:dyDescent="0.2">
      <c r="A26" t="s">
        <v>160</v>
      </c>
      <c r="B26">
        <v>1630231151</v>
      </c>
      <c r="D26">
        <v>90586</v>
      </c>
      <c r="E26">
        <v>2486</v>
      </c>
    </row>
    <row r="27" spans="1:5" x14ac:dyDescent="0.2">
      <c r="A27" t="s">
        <v>6</v>
      </c>
      <c r="B27">
        <v>491312715</v>
      </c>
      <c r="D27">
        <v>90586</v>
      </c>
      <c r="E27">
        <v>2486</v>
      </c>
    </row>
    <row r="28" spans="1:5" x14ac:dyDescent="0.2">
      <c r="A28" t="s">
        <v>49</v>
      </c>
      <c r="B28">
        <v>64</v>
      </c>
      <c r="D28">
        <v>90586</v>
      </c>
      <c r="E28">
        <v>2486</v>
      </c>
    </row>
    <row r="29" spans="1:5" x14ac:dyDescent="0.2">
      <c r="A29" t="s">
        <v>16</v>
      </c>
      <c r="B29">
        <v>23562591005</v>
      </c>
      <c r="D29">
        <v>234348</v>
      </c>
      <c r="E29">
        <v>11599</v>
      </c>
    </row>
    <row r="30" spans="1:5" x14ac:dyDescent="0.2">
      <c r="A30" t="s">
        <v>110</v>
      </c>
      <c r="B30">
        <v>60278</v>
      </c>
      <c r="D30">
        <v>217372</v>
      </c>
      <c r="E30">
        <v>8524</v>
      </c>
    </row>
    <row r="31" spans="1:5" x14ac:dyDescent="0.2">
      <c r="A31" t="s">
        <v>34</v>
      </c>
      <c r="B31">
        <v>28678910224</v>
      </c>
      <c r="D31">
        <v>144886</v>
      </c>
      <c r="E31">
        <v>2489</v>
      </c>
    </row>
    <row r="32" spans="1:5" x14ac:dyDescent="0.2">
      <c r="A32" t="s">
        <v>88</v>
      </c>
      <c r="B32">
        <v>496966819</v>
      </c>
      <c r="D32">
        <v>99697</v>
      </c>
      <c r="E32">
        <v>2707</v>
      </c>
    </row>
    <row r="33" spans="1:5" x14ac:dyDescent="0.2">
      <c r="A33" t="s">
        <v>11</v>
      </c>
      <c r="B33">
        <v>54019275545</v>
      </c>
      <c r="D33">
        <v>99697</v>
      </c>
      <c r="E33">
        <v>2707</v>
      </c>
    </row>
    <row r="34" spans="1:5" x14ac:dyDescent="0.2">
      <c r="A34" t="s">
        <v>140</v>
      </c>
      <c r="B34">
        <v>30151843255</v>
      </c>
      <c r="D34">
        <v>99697</v>
      </c>
      <c r="E34">
        <v>2707</v>
      </c>
    </row>
    <row r="35" spans="1:5" x14ac:dyDescent="0.2">
      <c r="A35" t="s">
        <v>281</v>
      </c>
      <c r="B35">
        <v>645083660634</v>
      </c>
      <c r="D35">
        <v>99697</v>
      </c>
      <c r="E35">
        <v>2707</v>
      </c>
    </row>
    <row r="36" spans="1:5" x14ac:dyDescent="0.2">
      <c r="A36" t="s">
        <v>241</v>
      </c>
      <c r="B36">
        <v>5234374</v>
      </c>
      <c r="D36">
        <v>7899000</v>
      </c>
      <c r="E36">
        <v>6104886</v>
      </c>
    </row>
    <row r="37" spans="1:5" x14ac:dyDescent="0.2">
      <c r="A37" t="s">
        <v>218</v>
      </c>
      <c r="B37">
        <v>25342825497</v>
      </c>
      <c r="D37">
        <v>216563</v>
      </c>
      <c r="E37">
        <v>41440</v>
      </c>
    </row>
    <row r="38" spans="1:5" x14ac:dyDescent="0.2">
      <c r="A38" t="s">
        <v>121</v>
      </c>
      <c r="B38">
        <v>26618728</v>
      </c>
      <c r="D38">
        <v>94294</v>
      </c>
      <c r="E38">
        <v>2486</v>
      </c>
    </row>
    <row r="39" spans="1:5" x14ac:dyDescent="0.2">
      <c r="A39" t="s">
        <v>92</v>
      </c>
      <c r="B39">
        <v>35282682</v>
      </c>
      <c r="D39">
        <v>94089</v>
      </c>
      <c r="E39">
        <v>2486</v>
      </c>
    </row>
    <row r="40" spans="1:5" x14ac:dyDescent="0.2">
      <c r="A40" t="s">
        <v>15</v>
      </c>
      <c r="B40">
        <v>6203117</v>
      </c>
      <c r="D40">
        <v>236303</v>
      </c>
      <c r="E40">
        <v>11984</v>
      </c>
    </row>
    <row r="41" spans="1:5" x14ac:dyDescent="0.2">
      <c r="A41" t="s">
        <v>150</v>
      </c>
      <c r="B41">
        <v>6370148884</v>
      </c>
      <c r="D41">
        <v>236303</v>
      </c>
      <c r="E41">
        <v>12390</v>
      </c>
    </row>
    <row r="42" spans="1:5" x14ac:dyDescent="0.2">
      <c r="A42" t="s">
        <v>206</v>
      </c>
      <c r="B42">
        <v>3122143</v>
      </c>
      <c r="D42">
        <v>236303</v>
      </c>
      <c r="E42">
        <v>12390</v>
      </c>
    </row>
    <row r="43" spans="1:5" x14ac:dyDescent="0.2">
      <c r="A43" t="s">
        <v>189</v>
      </c>
      <c r="B43">
        <v>76379</v>
      </c>
      <c r="D43">
        <v>236303</v>
      </c>
      <c r="E43">
        <v>12390</v>
      </c>
    </row>
    <row r="44" spans="1:5" x14ac:dyDescent="0.2">
      <c r="A44" t="s">
        <v>207</v>
      </c>
      <c r="B44">
        <v>409</v>
      </c>
      <c r="D44">
        <v>236303</v>
      </c>
      <c r="E44">
        <v>12390</v>
      </c>
    </row>
    <row r="45" spans="1:5" x14ac:dyDescent="0.2">
      <c r="A45" t="s">
        <v>256</v>
      </c>
      <c r="B45">
        <v>76398</v>
      </c>
      <c r="D45">
        <v>234348</v>
      </c>
      <c r="E45">
        <v>11599</v>
      </c>
    </row>
    <row r="46" spans="1:5" x14ac:dyDescent="0.2">
      <c r="A46" t="s">
        <v>177</v>
      </c>
      <c r="B46">
        <v>11807400</v>
      </c>
      <c r="D46">
        <v>236303</v>
      </c>
      <c r="E46">
        <v>12390</v>
      </c>
    </row>
    <row r="47" spans="1:5" x14ac:dyDescent="0.2">
      <c r="A47" t="s">
        <v>275</v>
      </c>
      <c r="B47">
        <v>17102</v>
      </c>
      <c r="D47">
        <v>211033</v>
      </c>
      <c r="E47">
        <v>8161</v>
      </c>
    </row>
    <row r="48" spans="1:5" x14ac:dyDescent="0.2">
      <c r="A48" t="s">
        <v>127</v>
      </c>
      <c r="B48">
        <v>61029599</v>
      </c>
      <c r="D48">
        <v>211033</v>
      </c>
      <c r="E48">
        <v>8161</v>
      </c>
    </row>
    <row r="49" spans="1:5" x14ac:dyDescent="0.2">
      <c r="A49" t="s">
        <v>225</v>
      </c>
      <c r="B49">
        <v>2399144</v>
      </c>
      <c r="D49">
        <v>217309</v>
      </c>
      <c r="E49">
        <v>8185</v>
      </c>
    </row>
    <row r="50" spans="1:5" x14ac:dyDescent="0.2">
      <c r="A50" t="s">
        <v>159</v>
      </c>
      <c r="B50">
        <v>11615</v>
      </c>
      <c r="D50">
        <v>211033</v>
      </c>
      <c r="E50">
        <v>8161</v>
      </c>
    </row>
    <row r="51" spans="1:5" x14ac:dyDescent="0.2">
      <c r="A51" t="s">
        <v>132</v>
      </c>
      <c r="B51">
        <v>448</v>
      </c>
      <c r="D51">
        <v>211033</v>
      </c>
      <c r="E51">
        <v>8161</v>
      </c>
    </row>
    <row r="52" spans="1:5" x14ac:dyDescent="0.2">
      <c r="A52" t="s">
        <v>131</v>
      </c>
      <c r="B52">
        <v>5511163452</v>
      </c>
      <c r="D52">
        <v>211033</v>
      </c>
      <c r="E52">
        <v>8161</v>
      </c>
    </row>
    <row r="53" spans="1:5" x14ac:dyDescent="0.2">
      <c r="A53" t="s">
        <v>104</v>
      </c>
      <c r="B53">
        <v>3584145</v>
      </c>
      <c r="D53">
        <v>211033</v>
      </c>
      <c r="E53">
        <v>8161</v>
      </c>
    </row>
    <row r="54" spans="1:5" x14ac:dyDescent="0.2">
      <c r="A54" t="s">
        <v>167</v>
      </c>
      <c r="B54">
        <v>113619994</v>
      </c>
      <c r="D54">
        <v>144886</v>
      </c>
      <c r="E54">
        <v>2489</v>
      </c>
    </row>
    <row r="55" spans="1:5" x14ac:dyDescent="0.2">
      <c r="A55" t="s">
        <v>76</v>
      </c>
      <c r="B55">
        <v>3152053</v>
      </c>
      <c r="D55">
        <v>144886</v>
      </c>
      <c r="E55">
        <v>2489</v>
      </c>
    </row>
    <row r="56" spans="1:5" x14ac:dyDescent="0.2">
      <c r="A56" t="s">
        <v>205</v>
      </c>
      <c r="B56">
        <v>32733438</v>
      </c>
      <c r="D56">
        <v>144886</v>
      </c>
      <c r="E56">
        <v>2489</v>
      </c>
    </row>
    <row r="57" spans="1:5" x14ac:dyDescent="0.2">
      <c r="A57" t="s">
        <v>255</v>
      </c>
      <c r="B57">
        <v>7166687</v>
      </c>
      <c r="D57">
        <v>144886</v>
      </c>
      <c r="E57">
        <v>2489</v>
      </c>
    </row>
    <row r="58" spans="1:5" x14ac:dyDescent="0.2">
      <c r="A58" t="s">
        <v>145</v>
      </c>
      <c r="B58">
        <v>441807958</v>
      </c>
      <c r="D58">
        <v>144886</v>
      </c>
      <c r="E58">
        <v>2489</v>
      </c>
    </row>
    <row r="59" spans="1:5" x14ac:dyDescent="0.2">
      <c r="A59" t="s">
        <v>240</v>
      </c>
      <c r="B59">
        <v>12355634</v>
      </c>
      <c r="D59">
        <v>144886</v>
      </c>
      <c r="E59">
        <v>2489</v>
      </c>
    </row>
    <row r="60" spans="1:5" x14ac:dyDescent="0.2">
      <c r="A60" t="s">
        <v>126</v>
      </c>
      <c r="B60">
        <v>16104701</v>
      </c>
      <c r="D60">
        <v>144886</v>
      </c>
      <c r="E60">
        <v>2489</v>
      </c>
    </row>
    <row r="61" spans="1:5" x14ac:dyDescent="0.2">
      <c r="A61" t="s">
        <v>19</v>
      </c>
      <c r="B61">
        <v>10969053</v>
      </c>
      <c r="D61">
        <v>99697</v>
      </c>
      <c r="E61">
        <v>2486</v>
      </c>
    </row>
    <row r="62" spans="1:5" x14ac:dyDescent="0.2">
      <c r="A62" t="s">
        <v>94</v>
      </c>
      <c r="B62">
        <v>107390649</v>
      </c>
      <c r="D62">
        <v>99697</v>
      </c>
      <c r="E62">
        <v>2486</v>
      </c>
    </row>
    <row r="63" spans="1:5" x14ac:dyDescent="0.2">
      <c r="A63" t="s">
        <v>48</v>
      </c>
      <c r="B63">
        <v>161177734</v>
      </c>
      <c r="D63">
        <v>99697</v>
      </c>
      <c r="E63">
        <v>2486</v>
      </c>
    </row>
    <row r="64" spans="1:5" x14ac:dyDescent="0.2">
      <c r="A64" t="s">
        <v>47</v>
      </c>
      <c r="B64">
        <v>7940463</v>
      </c>
      <c r="D64">
        <v>99697</v>
      </c>
      <c r="E64">
        <v>2486</v>
      </c>
    </row>
    <row r="65" spans="1:5" x14ac:dyDescent="0.2">
      <c r="A65" t="s">
        <v>14</v>
      </c>
      <c r="B65">
        <v>192953236</v>
      </c>
      <c r="D65">
        <v>99697</v>
      </c>
      <c r="E65">
        <v>2486</v>
      </c>
    </row>
    <row r="66" spans="1:5" x14ac:dyDescent="0.2">
      <c r="A66" t="s">
        <v>277</v>
      </c>
      <c r="B66">
        <v>1762798</v>
      </c>
      <c r="D66">
        <v>99697</v>
      </c>
      <c r="E66">
        <v>2486</v>
      </c>
    </row>
    <row r="67" spans="1:5" x14ac:dyDescent="0.2">
      <c r="A67" t="s">
        <v>248</v>
      </c>
      <c r="B67">
        <v>79500859</v>
      </c>
      <c r="D67">
        <v>99697</v>
      </c>
      <c r="E67">
        <v>2486</v>
      </c>
    </row>
    <row r="68" spans="1:5" x14ac:dyDescent="0.2">
      <c r="A68" t="s">
        <v>55</v>
      </c>
      <c r="B68">
        <v>93310146579</v>
      </c>
      <c r="D68">
        <v>99697</v>
      </c>
      <c r="E68">
        <v>2486</v>
      </c>
    </row>
    <row r="69" spans="1:5" x14ac:dyDescent="0.2">
      <c r="A69" t="s">
        <v>108</v>
      </c>
      <c r="B69">
        <v>4970833</v>
      </c>
      <c r="D69">
        <v>99697</v>
      </c>
      <c r="E69">
        <v>2486</v>
      </c>
    </row>
    <row r="70" spans="1:5" x14ac:dyDescent="0.2">
      <c r="A70" t="s">
        <v>24</v>
      </c>
      <c r="B70">
        <v>14</v>
      </c>
      <c r="D70">
        <v>99697</v>
      </c>
      <c r="E70">
        <v>2486</v>
      </c>
    </row>
    <row r="71" spans="1:5" x14ac:dyDescent="0.2">
      <c r="A71" t="s">
        <v>28</v>
      </c>
      <c r="B71">
        <v>76379</v>
      </c>
      <c r="D71">
        <v>99697</v>
      </c>
      <c r="E71">
        <v>2486</v>
      </c>
    </row>
    <row r="72" spans="1:5" x14ac:dyDescent="0.2">
      <c r="A72" t="s">
        <v>138</v>
      </c>
      <c r="B72">
        <v>43837</v>
      </c>
      <c r="D72">
        <v>99697</v>
      </c>
      <c r="E72">
        <v>2486</v>
      </c>
    </row>
    <row r="73" spans="1:5" x14ac:dyDescent="0.2">
      <c r="A73" t="s">
        <v>136</v>
      </c>
      <c r="B73">
        <v>65996596</v>
      </c>
      <c r="D73">
        <v>99697</v>
      </c>
      <c r="E73">
        <v>2486</v>
      </c>
    </row>
    <row r="74" spans="1:5" x14ac:dyDescent="0.2">
      <c r="A74" t="s">
        <v>56</v>
      </c>
      <c r="B74">
        <v>2376</v>
      </c>
      <c r="D74">
        <v>99697</v>
      </c>
      <c r="E74">
        <v>2486</v>
      </c>
    </row>
    <row r="75" spans="1:5" x14ac:dyDescent="0.2">
      <c r="A75" t="s">
        <v>247</v>
      </c>
      <c r="B75">
        <v>150470</v>
      </c>
      <c r="D75">
        <v>99697</v>
      </c>
      <c r="E75">
        <v>2486</v>
      </c>
    </row>
    <row r="76" spans="1:5" x14ac:dyDescent="0.2">
      <c r="A76" t="s">
        <v>196</v>
      </c>
      <c r="B76">
        <v>979925935</v>
      </c>
      <c r="D76">
        <v>99697</v>
      </c>
      <c r="E76">
        <v>2486</v>
      </c>
    </row>
    <row r="77" spans="1:5" x14ac:dyDescent="0.2">
      <c r="A77" t="s">
        <v>103</v>
      </c>
      <c r="B77">
        <v>3985</v>
      </c>
      <c r="D77">
        <v>99697</v>
      </c>
      <c r="E77">
        <v>2486</v>
      </c>
    </row>
    <row r="78" spans="1:5" x14ac:dyDescent="0.2">
      <c r="A78" t="s">
        <v>210</v>
      </c>
      <c r="B78">
        <v>44993351</v>
      </c>
      <c r="D78">
        <v>99697</v>
      </c>
      <c r="E78">
        <v>2486</v>
      </c>
    </row>
    <row r="79" spans="1:5" x14ac:dyDescent="0.2">
      <c r="A79" t="s">
        <v>156</v>
      </c>
      <c r="B79">
        <v>13518514</v>
      </c>
      <c r="D79">
        <v>99697</v>
      </c>
      <c r="E79">
        <v>2486</v>
      </c>
    </row>
    <row r="80" spans="1:5" x14ac:dyDescent="0.2">
      <c r="A80" t="s">
        <v>231</v>
      </c>
      <c r="B80">
        <v>611656</v>
      </c>
      <c r="D80">
        <v>99697</v>
      </c>
      <c r="E80">
        <v>2486</v>
      </c>
    </row>
    <row r="81" spans="1:5" x14ac:dyDescent="0.2">
      <c r="A81" t="s">
        <v>254</v>
      </c>
      <c r="B81">
        <v>239215</v>
      </c>
      <c r="D81">
        <v>99697</v>
      </c>
      <c r="E81">
        <v>2486</v>
      </c>
    </row>
    <row r="82" spans="1:5" x14ac:dyDescent="0.2">
      <c r="A82" t="s">
        <v>217</v>
      </c>
      <c r="B82">
        <v>868535</v>
      </c>
      <c r="D82">
        <v>7881815</v>
      </c>
      <c r="E82">
        <v>5897760</v>
      </c>
    </row>
    <row r="83" spans="1:5" x14ac:dyDescent="0.2">
      <c r="A83" t="s">
        <v>204</v>
      </c>
      <c r="B83">
        <v>1209027</v>
      </c>
      <c r="D83">
        <v>7890614</v>
      </c>
      <c r="E83">
        <v>5744196</v>
      </c>
    </row>
    <row r="84" spans="1:5" x14ac:dyDescent="0.2">
      <c r="A84" t="s">
        <v>171</v>
      </c>
      <c r="B84">
        <v>985470687</v>
      </c>
      <c r="D84">
        <v>7881815</v>
      </c>
      <c r="E84">
        <v>5940645</v>
      </c>
    </row>
    <row r="85" spans="1:5" x14ac:dyDescent="0.2">
      <c r="A85" t="s">
        <v>102</v>
      </c>
      <c r="B85">
        <v>8994607</v>
      </c>
      <c r="D85">
        <v>7882307</v>
      </c>
      <c r="E85">
        <v>5942272</v>
      </c>
    </row>
    <row r="86" spans="1:5" x14ac:dyDescent="0.2">
      <c r="A86" t="s">
        <v>40</v>
      </c>
      <c r="B86">
        <v>20997467</v>
      </c>
      <c r="D86">
        <v>7882861</v>
      </c>
      <c r="E86">
        <v>5943846</v>
      </c>
    </row>
    <row r="87" spans="1:5" x14ac:dyDescent="0.2">
      <c r="A87" t="s">
        <v>188</v>
      </c>
      <c r="B87">
        <v>1486689</v>
      </c>
      <c r="D87">
        <v>7882668</v>
      </c>
      <c r="E87">
        <v>5698396</v>
      </c>
    </row>
    <row r="88" spans="1:5" x14ac:dyDescent="0.2">
      <c r="A88" t="s">
        <v>265</v>
      </c>
      <c r="B88">
        <v>1124288</v>
      </c>
      <c r="D88">
        <v>7882861</v>
      </c>
      <c r="E88">
        <v>5897011</v>
      </c>
    </row>
    <row r="89" spans="1:5" x14ac:dyDescent="0.2">
      <c r="A89" t="s">
        <v>81</v>
      </c>
      <c r="B89">
        <v>46634</v>
      </c>
      <c r="D89">
        <v>216563</v>
      </c>
      <c r="E89">
        <v>5617</v>
      </c>
    </row>
    <row r="90" spans="1:5" x14ac:dyDescent="0.2">
      <c r="A90" t="s">
        <v>83</v>
      </c>
      <c r="B90">
        <v>60900</v>
      </c>
      <c r="D90">
        <v>216563</v>
      </c>
      <c r="E90">
        <v>5617</v>
      </c>
    </row>
    <row r="91" spans="1:5" x14ac:dyDescent="0.2">
      <c r="A91" t="s">
        <v>96</v>
      </c>
      <c r="B91">
        <v>509</v>
      </c>
      <c r="D91">
        <v>216563</v>
      </c>
      <c r="E91">
        <v>5617</v>
      </c>
    </row>
    <row r="92" spans="1:5" x14ac:dyDescent="0.2">
      <c r="A92" t="s">
        <v>133</v>
      </c>
      <c r="B92">
        <v>895</v>
      </c>
      <c r="D92">
        <v>216563</v>
      </c>
      <c r="E92">
        <v>5617</v>
      </c>
    </row>
    <row r="93" spans="1:5" x14ac:dyDescent="0.2">
      <c r="A93" t="s">
        <v>184</v>
      </c>
      <c r="B93">
        <v>1018</v>
      </c>
      <c r="D93">
        <v>216563</v>
      </c>
      <c r="E93">
        <v>5617</v>
      </c>
    </row>
    <row r="94" spans="1:5" x14ac:dyDescent="0.2">
      <c r="A94" t="s">
        <v>95</v>
      </c>
      <c r="B94">
        <v>386</v>
      </c>
      <c r="D94">
        <v>216563</v>
      </c>
      <c r="E94">
        <v>5617</v>
      </c>
    </row>
    <row r="95" spans="1:5" x14ac:dyDescent="0.2">
      <c r="A95" t="s">
        <v>246</v>
      </c>
      <c r="B95">
        <v>1204</v>
      </c>
      <c r="D95">
        <v>216563</v>
      </c>
      <c r="E95">
        <v>5617</v>
      </c>
    </row>
    <row r="96" spans="1:5" x14ac:dyDescent="0.2">
      <c r="A96" t="s">
        <v>162</v>
      </c>
      <c r="B96">
        <v>509</v>
      </c>
      <c r="D96">
        <v>94294</v>
      </c>
      <c r="E96">
        <v>2486</v>
      </c>
    </row>
    <row r="97" spans="1:5" x14ac:dyDescent="0.2">
      <c r="A97" t="s">
        <v>234</v>
      </c>
      <c r="B97">
        <v>61286</v>
      </c>
      <c r="D97">
        <v>94294</v>
      </c>
      <c r="E97">
        <v>2486</v>
      </c>
    </row>
    <row r="98" spans="1:5" x14ac:dyDescent="0.2">
      <c r="A98" t="s">
        <v>271</v>
      </c>
      <c r="B98">
        <v>1527</v>
      </c>
      <c r="D98">
        <v>94294</v>
      </c>
      <c r="E98">
        <v>2486</v>
      </c>
    </row>
    <row r="99" spans="1:5" x14ac:dyDescent="0.2">
      <c r="A99" t="s">
        <v>201</v>
      </c>
      <c r="B99">
        <v>386</v>
      </c>
      <c r="D99">
        <v>94294</v>
      </c>
      <c r="E99">
        <v>2486</v>
      </c>
    </row>
    <row r="100" spans="1:5" x14ac:dyDescent="0.2">
      <c r="A100" t="s">
        <v>253</v>
      </c>
      <c r="B100">
        <v>59729</v>
      </c>
      <c r="D100">
        <v>94089</v>
      </c>
      <c r="E100">
        <v>2486</v>
      </c>
    </row>
    <row r="101" spans="1:5" x14ac:dyDescent="0.2">
      <c r="A101" t="s">
        <v>13</v>
      </c>
      <c r="B101">
        <v>60278</v>
      </c>
      <c r="D101">
        <v>94089</v>
      </c>
      <c r="E101">
        <v>2486</v>
      </c>
    </row>
    <row r="102" spans="1:5" x14ac:dyDescent="0.2">
      <c r="A102" t="s">
        <v>245</v>
      </c>
      <c r="B102">
        <v>386</v>
      </c>
      <c r="D102">
        <v>94089</v>
      </c>
      <c r="E102">
        <v>2486</v>
      </c>
    </row>
    <row r="103" spans="1:5" x14ac:dyDescent="0.2">
      <c r="A103" t="s">
        <v>46</v>
      </c>
      <c r="B103">
        <v>3732400</v>
      </c>
      <c r="D103">
        <v>94294</v>
      </c>
      <c r="E103">
        <v>2486</v>
      </c>
    </row>
    <row r="104" spans="1:5" x14ac:dyDescent="0.2">
      <c r="A104" t="s">
        <v>39</v>
      </c>
      <c r="B104">
        <v>72286661</v>
      </c>
      <c r="D104">
        <v>94294</v>
      </c>
      <c r="E104">
        <v>2486</v>
      </c>
    </row>
    <row r="105" spans="1:5" x14ac:dyDescent="0.2">
      <c r="A105" t="s">
        <v>270</v>
      </c>
      <c r="B105">
        <v>12605391406</v>
      </c>
      <c r="D105">
        <v>94089</v>
      </c>
      <c r="E105">
        <v>2486</v>
      </c>
    </row>
    <row r="106" spans="1:5" x14ac:dyDescent="0.2">
      <c r="A106" t="s">
        <v>45</v>
      </c>
      <c r="B106">
        <v>635</v>
      </c>
      <c r="D106">
        <v>94294</v>
      </c>
      <c r="E106">
        <v>2486</v>
      </c>
    </row>
    <row r="107" spans="1:5" x14ac:dyDescent="0.2">
      <c r="A107" t="s">
        <v>269</v>
      </c>
      <c r="B107">
        <v>2067729741</v>
      </c>
      <c r="D107">
        <v>94089</v>
      </c>
      <c r="E107">
        <v>2486</v>
      </c>
    </row>
    <row r="108" spans="1:5" x14ac:dyDescent="0.2">
      <c r="A108" t="s">
        <v>216</v>
      </c>
      <c r="B108">
        <v>3413071639</v>
      </c>
      <c r="D108">
        <v>94089</v>
      </c>
      <c r="E108">
        <v>2486</v>
      </c>
    </row>
    <row r="109" spans="1:5" x14ac:dyDescent="0.2">
      <c r="A109" t="s">
        <v>224</v>
      </c>
      <c r="B109">
        <v>4937368091</v>
      </c>
      <c r="D109">
        <v>94089</v>
      </c>
      <c r="E109">
        <v>2486</v>
      </c>
    </row>
    <row r="110" spans="1:5" x14ac:dyDescent="0.2">
      <c r="A110" t="s">
        <v>230</v>
      </c>
      <c r="B110">
        <v>2425341955</v>
      </c>
      <c r="D110">
        <v>128971</v>
      </c>
      <c r="E110">
        <v>3765</v>
      </c>
    </row>
    <row r="111" spans="1:5" x14ac:dyDescent="0.2">
      <c r="A111" t="s">
        <v>120</v>
      </c>
      <c r="B111">
        <v>5344918660</v>
      </c>
      <c r="D111">
        <v>128971</v>
      </c>
      <c r="E111">
        <v>3765</v>
      </c>
    </row>
    <row r="112" spans="1:5" x14ac:dyDescent="0.2">
      <c r="A112" t="s">
        <v>80</v>
      </c>
      <c r="B112">
        <v>12041370634</v>
      </c>
      <c r="D112">
        <v>128971</v>
      </c>
      <c r="E112">
        <v>3765</v>
      </c>
    </row>
    <row r="113" spans="1:5" x14ac:dyDescent="0.2">
      <c r="A113" t="s">
        <v>87</v>
      </c>
      <c r="B113">
        <v>2120970123</v>
      </c>
      <c r="D113">
        <v>144886</v>
      </c>
      <c r="E113">
        <v>2489</v>
      </c>
    </row>
    <row r="114" spans="1:5" x14ac:dyDescent="0.2">
      <c r="A114" t="s">
        <v>129</v>
      </c>
      <c r="B114">
        <v>2463485590</v>
      </c>
      <c r="D114">
        <v>128971</v>
      </c>
      <c r="E114">
        <v>3765</v>
      </c>
    </row>
    <row r="115" spans="1:5" x14ac:dyDescent="0.2">
      <c r="A115" t="s">
        <v>75</v>
      </c>
      <c r="B115">
        <v>14666670732</v>
      </c>
      <c r="D115">
        <v>128971</v>
      </c>
      <c r="E115">
        <v>3765</v>
      </c>
    </row>
    <row r="116" spans="1:5" x14ac:dyDescent="0.2">
      <c r="A116" t="s">
        <v>3</v>
      </c>
      <c r="B116">
        <v>3765848</v>
      </c>
      <c r="D116">
        <v>128971</v>
      </c>
      <c r="E116">
        <v>3765</v>
      </c>
    </row>
    <row r="117" spans="1:5" x14ac:dyDescent="0.2">
      <c r="A117" t="s">
        <v>12</v>
      </c>
      <c r="B117">
        <v>129299620</v>
      </c>
      <c r="D117">
        <v>128971</v>
      </c>
      <c r="E117">
        <v>3765</v>
      </c>
    </row>
    <row r="118" spans="1:5" x14ac:dyDescent="0.2">
      <c r="A118" t="s">
        <v>44</v>
      </c>
      <c r="B118">
        <v>35091974300</v>
      </c>
      <c r="D118">
        <v>144886</v>
      </c>
      <c r="E118">
        <v>2489</v>
      </c>
    </row>
    <row r="119" spans="1:5" x14ac:dyDescent="0.2">
      <c r="A119" t="s">
        <v>200</v>
      </c>
      <c r="B119">
        <v>15203783</v>
      </c>
      <c r="D119">
        <v>128971</v>
      </c>
      <c r="E119">
        <v>3765</v>
      </c>
    </row>
    <row r="120" spans="1:5" x14ac:dyDescent="0.2">
      <c r="A120" t="s">
        <v>195</v>
      </c>
      <c r="B120">
        <v>384896334</v>
      </c>
      <c r="D120">
        <v>128971</v>
      </c>
      <c r="E120">
        <v>3765</v>
      </c>
    </row>
    <row r="121" spans="1:5" x14ac:dyDescent="0.2">
      <c r="A121" t="s">
        <v>155</v>
      </c>
      <c r="B121">
        <v>42107217865</v>
      </c>
      <c r="D121">
        <v>128971</v>
      </c>
      <c r="E121">
        <v>3765</v>
      </c>
    </row>
    <row r="122" spans="1:5" x14ac:dyDescent="0.2">
      <c r="A122" t="s">
        <v>79</v>
      </c>
      <c r="B122">
        <v>6483686</v>
      </c>
      <c r="D122">
        <v>128971</v>
      </c>
      <c r="E122">
        <v>3765</v>
      </c>
    </row>
    <row r="123" spans="1:5" x14ac:dyDescent="0.2">
      <c r="A123" t="s">
        <v>119</v>
      </c>
      <c r="B123">
        <v>431127</v>
      </c>
      <c r="D123">
        <v>144886</v>
      </c>
      <c r="E123">
        <v>2489</v>
      </c>
    </row>
    <row r="124" spans="1:5" x14ac:dyDescent="0.2">
      <c r="A124" t="s">
        <v>223</v>
      </c>
      <c r="B124">
        <v>11857344846</v>
      </c>
      <c r="D124">
        <v>128971</v>
      </c>
      <c r="E124">
        <v>3765</v>
      </c>
    </row>
    <row r="125" spans="1:5" x14ac:dyDescent="0.2">
      <c r="A125" t="s">
        <v>161</v>
      </c>
      <c r="B125">
        <v>239821063</v>
      </c>
      <c r="D125">
        <v>128971</v>
      </c>
      <c r="E125">
        <v>3765</v>
      </c>
    </row>
    <row r="126" spans="1:5" x14ac:dyDescent="0.2">
      <c r="A126" t="s">
        <v>166</v>
      </c>
      <c r="B126">
        <v>5168143</v>
      </c>
      <c r="D126">
        <v>128971</v>
      </c>
      <c r="E126">
        <v>3765</v>
      </c>
    </row>
    <row r="127" spans="1:5" x14ac:dyDescent="0.2">
      <c r="A127" t="s">
        <v>114</v>
      </c>
      <c r="B127">
        <v>16</v>
      </c>
      <c r="D127">
        <v>128971</v>
      </c>
      <c r="E127">
        <v>3765</v>
      </c>
    </row>
    <row r="128" spans="1:5" x14ac:dyDescent="0.2">
      <c r="A128" t="s">
        <v>9</v>
      </c>
      <c r="B128">
        <v>139</v>
      </c>
      <c r="D128">
        <v>144886</v>
      </c>
      <c r="E128">
        <v>2489</v>
      </c>
    </row>
    <row r="129" spans="1:5" x14ac:dyDescent="0.2">
      <c r="A129" t="s">
        <v>91</v>
      </c>
      <c r="B129">
        <v>439155</v>
      </c>
      <c r="D129">
        <v>128971</v>
      </c>
      <c r="E129">
        <v>3765</v>
      </c>
    </row>
    <row r="130" spans="1:5" x14ac:dyDescent="0.2">
      <c r="A130" t="s">
        <v>209</v>
      </c>
      <c r="B130">
        <v>1788562</v>
      </c>
      <c r="D130">
        <v>128971</v>
      </c>
      <c r="E130">
        <v>3765</v>
      </c>
    </row>
    <row r="131" spans="1:5" x14ac:dyDescent="0.2">
      <c r="A131" t="s">
        <v>260</v>
      </c>
      <c r="B131">
        <v>890</v>
      </c>
      <c r="D131">
        <v>128971</v>
      </c>
      <c r="E131">
        <v>3765</v>
      </c>
    </row>
    <row r="132" spans="1:5" x14ac:dyDescent="0.2">
      <c r="A132" t="s">
        <v>276</v>
      </c>
      <c r="B132">
        <v>198564607725</v>
      </c>
      <c r="D132">
        <v>128971</v>
      </c>
      <c r="E132">
        <v>3765</v>
      </c>
    </row>
    <row r="133" spans="1:5" x14ac:dyDescent="0.2">
      <c r="A133" t="s">
        <v>32</v>
      </c>
      <c r="B133">
        <v>4805844</v>
      </c>
      <c r="D133">
        <v>144886</v>
      </c>
      <c r="E133">
        <v>2489</v>
      </c>
    </row>
    <row r="134" spans="1:5" x14ac:dyDescent="0.2">
      <c r="A134" t="s">
        <v>71</v>
      </c>
      <c r="B134">
        <v>34353229</v>
      </c>
      <c r="D134">
        <v>128971</v>
      </c>
      <c r="E134">
        <v>3765</v>
      </c>
    </row>
    <row r="135" spans="1:5" x14ac:dyDescent="0.2">
      <c r="A135" t="s">
        <v>135</v>
      </c>
      <c r="B135">
        <v>27304066</v>
      </c>
      <c r="D135">
        <v>128971</v>
      </c>
      <c r="E135">
        <v>3765</v>
      </c>
    </row>
    <row r="136" spans="1:5" x14ac:dyDescent="0.2">
      <c r="A136" t="s">
        <v>208</v>
      </c>
      <c r="B136">
        <v>529556236</v>
      </c>
      <c r="D136">
        <v>128335</v>
      </c>
      <c r="E136">
        <v>3765</v>
      </c>
    </row>
    <row r="137" spans="1:5" x14ac:dyDescent="0.2">
      <c r="A137" t="s">
        <v>154</v>
      </c>
      <c r="B137">
        <v>348925365</v>
      </c>
      <c r="D137">
        <v>128971</v>
      </c>
      <c r="E137">
        <v>3765</v>
      </c>
    </row>
    <row r="138" spans="1:5" x14ac:dyDescent="0.2">
      <c r="A138" t="s">
        <v>239</v>
      </c>
      <c r="B138">
        <v>6475632</v>
      </c>
      <c r="D138">
        <v>144886</v>
      </c>
      <c r="E138">
        <v>2489</v>
      </c>
    </row>
    <row r="139" spans="1:5" x14ac:dyDescent="0.2">
      <c r="A139" t="s">
        <v>144</v>
      </c>
      <c r="B139">
        <v>29100</v>
      </c>
      <c r="D139">
        <v>144886</v>
      </c>
      <c r="E139">
        <v>2489</v>
      </c>
    </row>
    <row r="140" spans="1:5" x14ac:dyDescent="0.2">
      <c r="A140" t="s">
        <v>222</v>
      </c>
      <c r="B140">
        <v>6475632</v>
      </c>
      <c r="D140">
        <v>144886</v>
      </c>
      <c r="E140">
        <v>2489</v>
      </c>
    </row>
    <row r="141" spans="1:5" x14ac:dyDescent="0.2">
      <c r="A141" t="s">
        <v>53</v>
      </c>
      <c r="B141">
        <v>11943655</v>
      </c>
      <c r="D141">
        <v>7768354</v>
      </c>
      <c r="E141">
        <v>6108714</v>
      </c>
    </row>
    <row r="142" spans="1:5" x14ac:dyDescent="0.2">
      <c r="A142" t="s">
        <v>203</v>
      </c>
      <c r="B142">
        <v>6263280</v>
      </c>
    </row>
    <row r="143" spans="1:5" x14ac:dyDescent="0.2">
      <c r="A143" t="s">
        <v>113</v>
      </c>
      <c r="B143">
        <v>93689376</v>
      </c>
    </row>
    <row r="144" spans="1:5" x14ac:dyDescent="0.2">
      <c r="A144" t="s">
        <v>263</v>
      </c>
      <c r="B144">
        <v>26200654</v>
      </c>
    </row>
    <row r="145" spans="1:2" x14ac:dyDescent="0.2">
      <c r="A145" t="s">
        <v>252</v>
      </c>
      <c r="B145">
        <v>72548860</v>
      </c>
    </row>
    <row r="146" spans="1:2" x14ac:dyDescent="0.2">
      <c r="A146" t="s">
        <v>229</v>
      </c>
      <c r="B146">
        <v>16472142645</v>
      </c>
    </row>
    <row r="147" spans="1:2" x14ac:dyDescent="0.2">
      <c r="A147" t="s">
        <v>59</v>
      </c>
      <c r="B147">
        <v>15173942628</v>
      </c>
    </row>
    <row r="148" spans="1:2" x14ac:dyDescent="0.2">
      <c r="A148" t="s">
        <v>112</v>
      </c>
      <c r="B148">
        <v>11241640033</v>
      </c>
    </row>
    <row r="149" spans="1:2" x14ac:dyDescent="0.2">
      <c r="A149" t="s">
        <v>43</v>
      </c>
      <c r="B149">
        <v>3811558</v>
      </c>
    </row>
    <row r="150" spans="1:2" x14ac:dyDescent="0.2">
      <c r="A150" t="s">
        <v>86</v>
      </c>
      <c r="B150">
        <v>13023872</v>
      </c>
    </row>
    <row r="151" spans="1:2" x14ac:dyDescent="0.2">
      <c r="A151" t="s">
        <v>18</v>
      </c>
      <c r="B151">
        <v>5585369</v>
      </c>
    </row>
    <row r="152" spans="1:2" x14ac:dyDescent="0.2">
      <c r="A152" t="s">
        <v>125</v>
      </c>
      <c r="B152">
        <v>288139670</v>
      </c>
    </row>
    <row r="153" spans="1:2" x14ac:dyDescent="0.2">
      <c r="A153" t="s">
        <v>66</v>
      </c>
      <c r="B153">
        <v>4014212305</v>
      </c>
    </row>
    <row r="154" spans="1:2" x14ac:dyDescent="0.2">
      <c r="A154" t="s">
        <v>52</v>
      </c>
      <c r="B154">
        <v>479757478</v>
      </c>
    </row>
    <row r="155" spans="1:2" x14ac:dyDescent="0.2">
      <c r="A155" t="s">
        <v>65</v>
      </c>
      <c r="B155">
        <v>2651947301</v>
      </c>
    </row>
    <row r="156" spans="1:2" x14ac:dyDescent="0.2">
      <c r="A156" t="s">
        <v>51</v>
      </c>
      <c r="B156">
        <v>68631</v>
      </c>
    </row>
    <row r="157" spans="1:2" x14ac:dyDescent="0.2">
      <c r="A157" t="s">
        <v>153</v>
      </c>
      <c r="B157">
        <v>76379</v>
      </c>
    </row>
    <row r="158" spans="1:2" x14ac:dyDescent="0.2">
      <c r="A158" t="s">
        <v>244</v>
      </c>
      <c r="B158">
        <v>2620</v>
      </c>
    </row>
    <row r="159" spans="1:2" x14ac:dyDescent="0.2">
      <c r="A159" t="s">
        <v>148</v>
      </c>
      <c r="B159">
        <v>2218418</v>
      </c>
    </row>
    <row r="160" spans="1:2" x14ac:dyDescent="0.2">
      <c r="A160" t="s">
        <v>64</v>
      </c>
      <c r="B160">
        <v>12948464</v>
      </c>
    </row>
    <row r="161" spans="1:2" x14ac:dyDescent="0.2">
      <c r="A161" t="s">
        <v>85</v>
      </c>
      <c r="B161">
        <v>44753</v>
      </c>
    </row>
    <row r="162" spans="1:2" x14ac:dyDescent="0.2">
      <c r="A162" t="s">
        <v>165</v>
      </c>
      <c r="B162">
        <v>1833</v>
      </c>
    </row>
    <row r="163" spans="1:2" x14ac:dyDescent="0.2">
      <c r="A163" t="s">
        <v>27</v>
      </c>
      <c r="B163">
        <v>432655974</v>
      </c>
    </row>
    <row r="164" spans="1:2" x14ac:dyDescent="0.2">
      <c r="A164" t="s">
        <v>90</v>
      </c>
      <c r="B164">
        <v>35545918</v>
      </c>
    </row>
    <row r="165" spans="1:2" x14ac:dyDescent="0.2">
      <c r="A165" t="s">
        <v>78</v>
      </c>
      <c r="B165">
        <v>927</v>
      </c>
    </row>
    <row r="166" spans="1:2" x14ac:dyDescent="0.2">
      <c r="A166" t="s">
        <v>21</v>
      </c>
      <c r="B166">
        <v>23896</v>
      </c>
    </row>
    <row r="167" spans="1:2" x14ac:dyDescent="0.2">
      <c r="A167" t="s">
        <v>8</v>
      </c>
      <c r="B167">
        <v>48</v>
      </c>
    </row>
    <row r="168" spans="1:2" x14ac:dyDescent="0.2">
      <c r="A168" t="s">
        <v>243</v>
      </c>
      <c r="B168">
        <v>160</v>
      </c>
    </row>
    <row r="169" spans="1:2" x14ac:dyDescent="0.2">
      <c r="A169" t="s">
        <v>82</v>
      </c>
      <c r="B169">
        <v>96</v>
      </c>
    </row>
    <row r="170" spans="1:2" x14ac:dyDescent="0.2">
      <c r="A170" t="s">
        <v>118</v>
      </c>
      <c r="B170">
        <v>1567629</v>
      </c>
    </row>
    <row r="171" spans="1:2" x14ac:dyDescent="0.2">
      <c r="A171" t="s">
        <v>38</v>
      </c>
      <c r="B171">
        <v>24254592</v>
      </c>
    </row>
    <row r="172" spans="1:2" x14ac:dyDescent="0.2">
      <c r="A172" t="s">
        <v>274</v>
      </c>
      <c r="B172">
        <v>10469225585</v>
      </c>
    </row>
    <row r="173" spans="1:2" x14ac:dyDescent="0.2">
      <c r="A173" t="s">
        <v>7</v>
      </c>
      <c r="B173">
        <v>59753</v>
      </c>
    </row>
    <row r="174" spans="1:2" x14ac:dyDescent="0.2">
      <c r="A174" t="s">
        <v>280</v>
      </c>
      <c r="B174">
        <v>6069576</v>
      </c>
    </row>
    <row r="175" spans="1:2" x14ac:dyDescent="0.2">
      <c r="A175" t="s">
        <v>268</v>
      </c>
      <c r="B175">
        <v>276899361</v>
      </c>
    </row>
    <row r="176" spans="1:2" x14ac:dyDescent="0.2">
      <c r="A176" t="s">
        <v>176</v>
      </c>
      <c r="B176">
        <v>1011100</v>
      </c>
    </row>
    <row r="177" spans="1:2" x14ac:dyDescent="0.2">
      <c r="A177" t="s">
        <v>197</v>
      </c>
      <c r="B177">
        <v>40</v>
      </c>
    </row>
    <row r="178" spans="1:2" x14ac:dyDescent="0.2">
      <c r="A178" t="s">
        <v>170</v>
      </c>
      <c r="B178">
        <v>27266726</v>
      </c>
    </row>
    <row r="179" spans="1:2" x14ac:dyDescent="0.2">
      <c r="A179" t="s">
        <v>273</v>
      </c>
      <c r="B179">
        <v>10308</v>
      </c>
    </row>
    <row r="180" spans="1:2" x14ac:dyDescent="0.2">
      <c r="A180" t="s">
        <v>101</v>
      </c>
      <c r="B180">
        <v>33511</v>
      </c>
    </row>
    <row r="181" spans="1:2" x14ac:dyDescent="0.2">
      <c r="A181" t="s">
        <v>233</v>
      </c>
      <c r="B181">
        <v>10276</v>
      </c>
    </row>
    <row r="182" spans="1:2" x14ac:dyDescent="0.2">
      <c r="A182" t="s">
        <v>35</v>
      </c>
      <c r="B182">
        <v>605323</v>
      </c>
    </row>
    <row r="183" spans="1:2" x14ac:dyDescent="0.2">
      <c r="A183" t="s">
        <v>70</v>
      </c>
      <c r="B183">
        <v>5971459</v>
      </c>
    </row>
    <row r="184" spans="1:2" x14ac:dyDescent="0.2">
      <c r="A184" t="s">
        <v>219</v>
      </c>
      <c r="B184">
        <v>305</v>
      </c>
    </row>
    <row r="185" spans="1:2" x14ac:dyDescent="0.2">
      <c r="A185" t="s">
        <v>146</v>
      </c>
      <c r="B185">
        <v>48</v>
      </c>
    </row>
    <row r="186" spans="1:2" x14ac:dyDescent="0.2">
      <c r="A186" t="s">
        <v>221</v>
      </c>
      <c r="B186">
        <v>32438</v>
      </c>
    </row>
    <row r="187" spans="1:2" x14ac:dyDescent="0.2">
      <c r="A187" t="s">
        <v>100</v>
      </c>
      <c r="B187">
        <v>27285545</v>
      </c>
    </row>
    <row r="188" spans="1:2" x14ac:dyDescent="0.2">
      <c r="A188" t="s">
        <v>238</v>
      </c>
      <c r="B188">
        <v>27810</v>
      </c>
    </row>
    <row r="189" spans="1:2" x14ac:dyDescent="0.2">
      <c r="A189" t="s">
        <v>23</v>
      </c>
      <c r="B189">
        <v>13888</v>
      </c>
    </row>
    <row r="190" spans="1:2" x14ac:dyDescent="0.2">
      <c r="A190" t="s">
        <v>62</v>
      </c>
      <c r="B190">
        <v>27296623</v>
      </c>
    </row>
    <row r="191" spans="1:2" x14ac:dyDescent="0.2">
      <c r="A191" t="s">
        <v>54</v>
      </c>
      <c r="B191">
        <v>10954952716</v>
      </c>
    </row>
    <row r="192" spans="1:2" x14ac:dyDescent="0.2">
      <c r="A192" t="s">
        <v>107</v>
      </c>
      <c r="B192">
        <v>60302</v>
      </c>
    </row>
    <row r="193" spans="1:2" x14ac:dyDescent="0.2">
      <c r="A193" t="s">
        <v>31</v>
      </c>
      <c r="B193">
        <v>29617759</v>
      </c>
    </row>
    <row r="194" spans="1:2" x14ac:dyDescent="0.2">
      <c r="A194" t="s">
        <v>187</v>
      </c>
      <c r="B194">
        <v>5171291</v>
      </c>
    </row>
    <row r="195" spans="1:2" x14ac:dyDescent="0.2">
      <c r="A195" t="s">
        <v>199</v>
      </c>
      <c r="B195">
        <v>5533087608</v>
      </c>
    </row>
    <row r="196" spans="1:2" x14ac:dyDescent="0.2">
      <c r="A196" t="s">
        <v>106</v>
      </c>
      <c r="B196">
        <v>46327</v>
      </c>
    </row>
    <row r="197" spans="1:2" x14ac:dyDescent="0.2">
      <c r="A197" t="s">
        <v>37</v>
      </c>
      <c r="B197">
        <v>51275523</v>
      </c>
    </row>
    <row r="198" spans="1:2" x14ac:dyDescent="0.2">
      <c r="A198" t="s">
        <v>180</v>
      </c>
      <c r="B198">
        <v>872609831</v>
      </c>
    </row>
    <row r="199" spans="1:2" x14ac:dyDescent="0.2">
      <c r="A199" t="s">
        <v>228</v>
      </c>
      <c r="B199">
        <v>82266086</v>
      </c>
    </row>
    <row r="200" spans="1:2" x14ac:dyDescent="0.2">
      <c r="A200" t="s">
        <v>251</v>
      </c>
      <c r="B200">
        <v>15235902</v>
      </c>
    </row>
    <row r="201" spans="1:2" x14ac:dyDescent="0.2">
      <c r="A201" t="s">
        <v>183</v>
      </c>
      <c r="B201">
        <v>363341244</v>
      </c>
    </row>
    <row r="202" spans="1:2" x14ac:dyDescent="0.2">
      <c r="A202" t="s">
        <v>220</v>
      </c>
      <c r="B202">
        <v>5567493</v>
      </c>
    </row>
    <row r="203" spans="1:2" x14ac:dyDescent="0.2">
      <c r="A203" t="s">
        <v>227</v>
      </c>
      <c r="B203">
        <v>52110545</v>
      </c>
    </row>
    <row r="204" spans="1:2" x14ac:dyDescent="0.2">
      <c r="A204" t="s">
        <v>267</v>
      </c>
      <c r="B204">
        <v>280971</v>
      </c>
    </row>
    <row r="205" spans="1:2" x14ac:dyDescent="0.2">
      <c r="A205" t="s">
        <v>215</v>
      </c>
      <c r="B205">
        <v>5234357</v>
      </c>
    </row>
    <row r="206" spans="1:2" x14ac:dyDescent="0.2">
      <c r="A206" t="s">
        <v>111</v>
      </c>
      <c r="B206">
        <v>21170594</v>
      </c>
    </row>
    <row r="207" spans="1:2" x14ac:dyDescent="0.2">
      <c r="A207" t="s">
        <v>58</v>
      </c>
      <c r="B207">
        <v>11180095</v>
      </c>
    </row>
    <row r="208" spans="1:2" x14ac:dyDescent="0.2">
      <c r="A208" t="s">
        <v>99</v>
      </c>
      <c r="B208">
        <v>7287619</v>
      </c>
    </row>
    <row r="209" spans="1:2" x14ac:dyDescent="0.2">
      <c r="A209" t="s">
        <v>164</v>
      </c>
      <c r="B209">
        <v>9228704</v>
      </c>
    </row>
    <row r="210" spans="1:2" x14ac:dyDescent="0.2">
      <c r="A210" t="s">
        <v>2</v>
      </c>
      <c r="B210">
        <v>74848621</v>
      </c>
    </row>
    <row r="211" spans="1:2" x14ac:dyDescent="0.2">
      <c r="A211" t="s">
        <v>141</v>
      </c>
      <c r="B211">
        <v>362</v>
      </c>
    </row>
    <row r="212" spans="1:2" x14ac:dyDescent="0.2">
      <c r="A212" t="s">
        <v>179</v>
      </c>
      <c r="B212">
        <v>157287267</v>
      </c>
    </row>
    <row r="213" spans="1:2" x14ac:dyDescent="0.2">
      <c r="A213" t="s">
        <v>279</v>
      </c>
      <c r="B213">
        <v>4379589518</v>
      </c>
    </row>
    <row r="214" spans="1:2" x14ac:dyDescent="0.2">
      <c r="A214" t="s">
        <v>173</v>
      </c>
      <c r="B214">
        <v>699</v>
      </c>
    </row>
    <row r="215" spans="1:2" x14ac:dyDescent="0.2">
      <c r="A215" t="s">
        <v>143</v>
      </c>
      <c r="B215">
        <v>5280673151</v>
      </c>
    </row>
    <row r="216" spans="1:2" x14ac:dyDescent="0.2">
      <c r="A216" t="s">
        <v>242</v>
      </c>
      <c r="B216">
        <v>1520</v>
      </c>
    </row>
    <row r="217" spans="1:2" x14ac:dyDescent="0.2">
      <c r="A217" t="s">
        <v>147</v>
      </c>
      <c r="B217">
        <v>431103</v>
      </c>
    </row>
    <row r="218" spans="1:2" x14ac:dyDescent="0.2">
      <c r="A218" t="s">
        <v>84</v>
      </c>
      <c r="B218">
        <v>830293144</v>
      </c>
    </row>
    <row r="219" spans="1:2" x14ac:dyDescent="0.2">
      <c r="A219" t="s">
        <v>93</v>
      </c>
      <c r="B219">
        <v>3667</v>
      </c>
    </row>
    <row r="220" spans="1:2" x14ac:dyDescent="0.2">
      <c r="A220" t="s">
        <v>1</v>
      </c>
      <c r="B220">
        <v>120357416</v>
      </c>
    </row>
    <row r="221" spans="1:2" x14ac:dyDescent="0.2">
      <c r="A221" t="s">
        <v>237</v>
      </c>
      <c r="B221">
        <v>8176511714</v>
      </c>
    </row>
    <row r="222" spans="1:2" x14ac:dyDescent="0.2">
      <c r="A222" t="s">
        <v>68</v>
      </c>
      <c r="B222">
        <v>146388</v>
      </c>
    </row>
    <row r="223" spans="1:2" x14ac:dyDescent="0.2">
      <c r="A223" t="s">
        <v>30</v>
      </c>
      <c r="B223">
        <v>7292868</v>
      </c>
    </row>
    <row r="224" spans="1:2" x14ac:dyDescent="0.2">
      <c r="A224" t="s">
        <v>69</v>
      </c>
      <c r="B224">
        <v>697171</v>
      </c>
    </row>
    <row r="225" spans="1:2" x14ac:dyDescent="0.2">
      <c r="A225" t="s">
        <v>63</v>
      </c>
      <c r="B225">
        <v>2552969</v>
      </c>
    </row>
    <row r="226" spans="1:2" x14ac:dyDescent="0.2">
      <c r="A226" t="s">
        <v>186</v>
      </c>
      <c r="B226">
        <v>35249003490</v>
      </c>
    </row>
    <row r="227" spans="1:2" x14ac:dyDescent="0.2">
      <c r="A227" t="s">
        <v>149</v>
      </c>
      <c r="B227">
        <v>623</v>
      </c>
    </row>
    <row r="228" spans="1:2" x14ac:dyDescent="0.2">
      <c r="A228" t="s">
        <v>250</v>
      </c>
      <c r="B228">
        <v>32078865</v>
      </c>
    </row>
    <row r="229" spans="1:2" x14ac:dyDescent="0.2">
      <c r="A229" t="s">
        <v>202</v>
      </c>
      <c r="B229">
        <v>11788057</v>
      </c>
    </row>
    <row r="230" spans="1:2" x14ac:dyDescent="0.2">
      <c r="A230" t="s">
        <v>278</v>
      </c>
      <c r="B230">
        <v>3005</v>
      </c>
    </row>
    <row r="231" spans="1:2" x14ac:dyDescent="0.2">
      <c r="A231" t="s">
        <v>169</v>
      </c>
      <c r="B231">
        <v>6826399</v>
      </c>
    </row>
    <row r="232" spans="1:2" x14ac:dyDescent="0.2">
      <c r="A232" t="s">
        <v>262</v>
      </c>
      <c r="B232">
        <v>1342743</v>
      </c>
    </row>
    <row r="233" spans="1:2" x14ac:dyDescent="0.2">
      <c r="A233" t="s">
        <v>194</v>
      </c>
      <c r="B233">
        <v>13183</v>
      </c>
    </row>
    <row r="234" spans="1:2" x14ac:dyDescent="0.2">
      <c r="A234" t="s">
        <v>198</v>
      </c>
      <c r="B234">
        <v>12253675</v>
      </c>
    </row>
    <row r="235" spans="1:2" x14ac:dyDescent="0.2">
      <c r="A235" t="s">
        <v>259</v>
      </c>
      <c r="B235">
        <v>14221343</v>
      </c>
    </row>
    <row r="236" spans="1:2" x14ac:dyDescent="0.2">
      <c r="A236" t="s">
        <v>249</v>
      </c>
      <c r="B236">
        <v>219640</v>
      </c>
    </row>
    <row r="237" spans="1:2" x14ac:dyDescent="0.2">
      <c r="A237" t="s">
        <v>236</v>
      </c>
      <c r="B237">
        <v>220446</v>
      </c>
    </row>
    <row r="238" spans="1:2" x14ac:dyDescent="0.2">
      <c r="A238" t="s">
        <v>182</v>
      </c>
      <c r="B238">
        <v>14205542</v>
      </c>
    </row>
    <row r="239" spans="1:2" x14ac:dyDescent="0.2">
      <c r="A239" t="s">
        <v>98</v>
      </c>
      <c r="B239">
        <v>9474950</v>
      </c>
    </row>
    <row r="240" spans="1:2" x14ac:dyDescent="0.2">
      <c r="A240" t="s">
        <v>5</v>
      </c>
      <c r="B240">
        <v>11764</v>
      </c>
    </row>
    <row r="241" spans="1:2" x14ac:dyDescent="0.2">
      <c r="A241" t="s">
        <v>33</v>
      </c>
      <c r="B241">
        <v>8</v>
      </c>
    </row>
    <row r="242" spans="1:2" x14ac:dyDescent="0.2">
      <c r="A242" t="s">
        <v>130</v>
      </c>
      <c r="B242">
        <v>1196513</v>
      </c>
    </row>
    <row r="243" spans="1:2" x14ac:dyDescent="0.2">
      <c r="A243" t="s">
        <v>42</v>
      </c>
      <c r="B243">
        <v>16197</v>
      </c>
    </row>
    <row r="244" spans="1:2" x14ac:dyDescent="0.2">
      <c r="A244" t="s">
        <v>152</v>
      </c>
      <c r="B244">
        <v>18113593324</v>
      </c>
    </row>
    <row r="245" spans="1:2" x14ac:dyDescent="0.2">
      <c r="A245" t="s">
        <v>26</v>
      </c>
      <c r="B245">
        <v>47902</v>
      </c>
    </row>
    <row r="246" spans="1:2" x14ac:dyDescent="0.2">
      <c r="A246" t="s">
        <v>77</v>
      </c>
      <c r="B246">
        <v>1921980188</v>
      </c>
    </row>
    <row r="247" spans="1:2" x14ac:dyDescent="0.2">
      <c r="A247" t="s">
        <v>214</v>
      </c>
      <c r="B247">
        <v>306578146</v>
      </c>
    </row>
    <row r="248" spans="1:2" x14ac:dyDescent="0.2">
      <c r="A248" t="s">
        <v>57</v>
      </c>
      <c r="B248">
        <v>91141114</v>
      </c>
    </row>
    <row r="249" spans="1:2" x14ac:dyDescent="0.2">
      <c r="A249" t="s">
        <v>124</v>
      </c>
      <c r="B249">
        <v>1496728</v>
      </c>
    </row>
    <row r="250" spans="1:2" x14ac:dyDescent="0.2">
      <c r="A250" t="s">
        <v>117</v>
      </c>
      <c r="B250">
        <v>1712847</v>
      </c>
    </row>
    <row r="251" spans="1:2" x14ac:dyDescent="0.2">
      <c r="A251" t="s">
        <v>61</v>
      </c>
      <c r="B251">
        <v>14198908</v>
      </c>
    </row>
    <row r="252" spans="1:2" x14ac:dyDescent="0.2">
      <c r="A252" t="s">
        <v>158</v>
      </c>
      <c r="B252">
        <v>36</v>
      </c>
    </row>
    <row r="253" spans="1:2" x14ac:dyDescent="0.2">
      <c r="A253" t="s">
        <v>22</v>
      </c>
      <c r="B253">
        <v>13301</v>
      </c>
    </row>
    <row r="254" spans="1:2" x14ac:dyDescent="0.2">
      <c r="A254" t="s">
        <v>74</v>
      </c>
      <c r="B254">
        <v>1856</v>
      </c>
    </row>
    <row r="255" spans="1:2" x14ac:dyDescent="0.2">
      <c r="A255" t="s">
        <v>257</v>
      </c>
      <c r="B255">
        <v>637526</v>
      </c>
    </row>
    <row r="256" spans="1:2" x14ac:dyDescent="0.2">
      <c r="A256" t="s">
        <v>134</v>
      </c>
      <c r="B256">
        <v>1784</v>
      </c>
    </row>
    <row r="257" spans="1:2" x14ac:dyDescent="0.2">
      <c r="A257" t="s">
        <v>116</v>
      </c>
      <c r="B257">
        <v>1202247</v>
      </c>
    </row>
    <row r="258" spans="1:2" x14ac:dyDescent="0.2">
      <c r="A258" t="s">
        <v>226</v>
      </c>
      <c r="B258">
        <v>3712</v>
      </c>
    </row>
    <row r="259" spans="1:2" x14ac:dyDescent="0.2">
      <c r="A259" t="s">
        <v>20</v>
      </c>
      <c r="B259">
        <v>36</v>
      </c>
    </row>
    <row r="260" spans="1:2" x14ac:dyDescent="0.2">
      <c r="A260" t="s">
        <v>0</v>
      </c>
      <c r="B260">
        <v>11445</v>
      </c>
    </row>
    <row r="261" spans="1:2" x14ac:dyDescent="0.2">
      <c r="A261" t="s">
        <v>50</v>
      </c>
      <c r="B261">
        <v>892</v>
      </c>
    </row>
    <row r="262" spans="1:2" x14ac:dyDescent="0.2">
      <c r="A262" t="s">
        <v>175</v>
      </c>
      <c r="B262">
        <v>1856</v>
      </c>
    </row>
    <row r="263" spans="1:2" x14ac:dyDescent="0.2">
      <c r="A263" t="s">
        <v>235</v>
      </c>
      <c r="B263">
        <v>60023680</v>
      </c>
    </row>
    <row r="264" spans="1:2" x14ac:dyDescent="0.2">
      <c r="A264" t="s">
        <v>67</v>
      </c>
      <c r="B264">
        <v>126</v>
      </c>
    </row>
    <row r="265" spans="1:2" x14ac:dyDescent="0.2">
      <c r="A265" t="s">
        <v>60</v>
      </c>
      <c r="B265">
        <v>116624</v>
      </c>
    </row>
    <row r="266" spans="1:2" x14ac:dyDescent="0.2">
      <c r="A266" t="s">
        <v>97</v>
      </c>
      <c r="B266">
        <v>892</v>
      </c>
    </row>
    <row r="267" spans="1:2" x14ac:dyDescent="0.2">
      <c r="A267" t="s">
        <v>41</v>
      </c>
      <c r="B267">
        <v>1631839</v>
      </c>
    </row>
    <row r="268" spans="1:2" x14ac:dyDescent="0.2">
      <c r="A268" t="s">
        <v>193</v>
      </c>
      <c r="B268">
        <v>2316037</v>
      </c>
    </row>
    <row r="269" spans="1:2" x14ac:dyDescent="0.2">
      <c r="A269" t="s">
        <v>157</v>
      </c>
      <c r="B269">
        <v>91</v>
      </c>
    </row>
    <row r="270" spans="1:2" x14ac:dyDescent="0.2">
      <c r="A270" t="s">
        <v>266</v>
      </c>
      <c r="B270">
        <v>22</v>
      </c>
    </row>
    <row r="271" spans="1:2" x14ac:dyDescent="0.2">
      <c r="A271" t="s">
        <v>192</v>
      </c>
      <c r="B271">
        <v>202466</v>
      </c>
    </row>
    <row r="272" spans="1:2" x14ac:dyDescent="0.2">
      <c r="A272" t="s">
        <v>261</v>
      </c>
      <c r="B272">
        <v>34</v>
      </c>
    </row>
    <row r="273" spans="1:2" x14ac:dyDescent="0.2">
      <c r="A273" t="s">
        <v>25</v>
      </c>
      <c r="B273">
        <v>39587503</v>
      </c>
    </row>
    <row r="274" spans="1:2" x14ac:dyDescent="0.2">
      <c r="A274" t="s">
        <v>73</v>
      </c>
      <c r="B274">
        <v>107978</v>
      </c>
    </row>
    <row r="275" spans="1:2" x14ac:dyDescent="0.2">
      <c r="A275" t="s">
        <v>272</v>
      </c>
      <c r="B275">
        <v>41941</v>
      </c>
    </row>
    <row r="276" spans="1:2" x14ac:dyDescent="0.2">
      <c r="A276" t="s">
        <v>178</v>
      </c>
      <c r="B276">
        <v>54392</v>
      </c>
    </row>
    <row r="277" spans="1:2" x14ac:dyDescent="0.2">
      <c r="A277" t="s">
        <v>17</v>
      </c>
      <c r="B277">
        <v>7708704</v>
      </c>
    </row>
    <row r="278" spans="1:2" x14ac:dyDescent="0.2">
      <c r="A278" t="s">
        <v>72</v>
      </c>
      <c r="B278">
        <v>12674115</v>
      </c>
    </row>
    <row r="279" spans="1:2" x14ac:dyDescent="0.2">
      <c r="A279" t="s">
        <v>128</v>
      </c>
      <c r="B279">
        <v>1230170</v>
      </c>
    </row>
    <row r="280" spans="1:2" x14ac:dyDescent="0.2">
      <c r="A280" t="s">
        <v>232</v>
      </c>
      <c r="B280">
        <v>153</v>
      </c>
    </row>
    <row r="281" spans="1:2" x14ac:dyDescent="0.2">
      <c r="A281" t="s">
        <v>105</v>
      </c>
      <c r="B281">
        <v>4650226157</v>
      </c>
    </row>
    <row r="282" spans="1:2" x14ac:dyDescent="0.2">
      <c r="A282" t="s">
        <v>264</v>
      </c>
      <c r="B282">
        <v>7543162</v>
      </c>
    </row>
    <row r="283" spans="1:2" x14ac:dyDescent="0.2">
      <c r="A283" t="s">
        <v>185</v>
      </c>
      <c r="B283">
        <v>133082</v>
      </c>
    </row>
  </sheetData>
  <sortState ref="A2:B283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topLeftCell="A20" workbookViewId="0">
      <selection activeCell="F9" sqref="F9"/>
    </sheetView>
  </sheetViews>
  <sheetFormatPr baseColWidth="10" defaultRowHeight="16" x14ac:dyDescent="0.2"/>
  <cols>
    <col min="1" max="1" width="32.5" customWidth="1"/>
    <col min="2" max="2" width="21.6640625" customWidth="1"/>
  </cols>
  <sheetData>
    <row r="1" spans="1:5" x14ac:dyDescent="0.2">
      <c r="D1" t="s">
        <v>293</v>
      </c>
      <c r="E1" t="s">
        <v>295</v>
      </c>
    </row>
    <row r="2" spans="1:5" x14ac:dyDescent="0.2">
      <c r="A2" t="s">
        <v>10</v>
      </c>
      <c r="B2">
        <v>8114404567</v>
      </c>
      <c r="D2">
        <f>SUM(D4:D148)</f>
        <v>89102388</v>
      </c>
      <c r="E2">
        <f>SUM(E4:E148)</f>
        <v>50998111</v>
      </c>
    </row>
    <row r="3" spans="1:5" x14ac:dyDescent="0.2">
      <c r="A3" t="s">
        <v>139</v>
      </c>
      <c r="B3">
        <v>53117976</v>
      </c>
    </row>
    <row r="4" spans="1:5" x14ac:dyDescent="0.2">
      <c r="A4" t="s">
        <v>258</v>
      </c>
      <c r="B4">
        <v>22424736329</v>
      </c>
      <c r="D4">
        <v>7768569</v>
      </c>
      <c r="E4">
        <v>6148837</v>
      </c>
    </row>
    <row r="5" spans="1:5" x14ac:dyDescent="0.2">
      <c r="A5" t="s">
        <v>211</v>
      </c>
      <c r="B5">
        <v>545733345324</v>
      </c>
      <c r="D5">
        <v>204369</v>
      </c>
      <c r="E5">
        <v>41196</v>
      </c>
    </row>
    <row r="6" spans="1:5" x14ac:dyDescent="0.2">
      <c r="A6" t="s">
        <v>29</v>
      </c>
      <c r="B6">
        <v>690</v>
      </c>
      <c r="D6">
        <v>204369</v>
      </c>
      <c r="E6">
        <v>41196</v>
      </c>
    </row>
    <row r="7" spans="1:5" x14ac:dyDescent="0.2">
      <c r="A7" t="s">
        <v>122</v>
      </c>
      <c r="B7">
        <v>2961020</v>
      </c>
      <c r="D7">
        <v>204369</v>
      </c>
      <c r="E7">
        <v>41196</v>
      </c>
    </row>
    <row r="8" spans="1:5" x14ac:dyDescent="0.2">
      <c r="A8" t="s">
        <v>174</v>
      </c>
      <c r="B8">
        <v>14695166281</v>
      </c>
      <c r="D8">
        <v>204369</v>
      </c>
      <c r="E8">
        <v>41196</v>
      </c>
    </row>
    <row r="9" spans="1:5" x14ac:dyDescent="0.2">
      <c r="A9" t="s">
        <v>89</v>
      </c>
      <c r="B9">
        <v>40696</v>
      </c>
      <c r="D9">
        <v>204369</v>
      </c>
      <c r="E9">
        <v>41196</v>
      </c>
    </row>
    <row r="10" spans="1:5" x14ac:dyDescent="0.2">
      <c r="A10" t="s">
        <v>168</v>
      </c>
      <c r="B10">
        <v>314953433</v>
      </c>
      <c r="D10">
        <v>204369</v>
      </c>
      <c r="E10">
        <v>41196</v>
      </c>
    </row>
    <row r="11" spans="1:5" x14ac:dyDescent="0.2">
      <c r="A11" t="s">
        <v>36</v>
      </c>
      <c r="B11">
        <v>227776596</v>
      </c>
      <c r="D11">
        <v>90586</v>
      </c>
      <c r="E11">
        <v>2486</v>
      </c>
    </row>
    <row r="12" spans="1:5" x14ac:dyDescent="0.2">
      <c r="A12" t="s">
        <v>115</v>
      </c>
      <c r="B12">
        <v>1364322040</v>
      </c>
      <c r="D12">
        <v>226601</v>
      </c>
      <c r="E12">
        <v>9638</v>
      </c>
    </row>
    <row r="13" spans="1:5" x14ac:dyDescent="0.2">
      <c r="A13" t="s">
        <v>109</v>
      </c>
      <c r="B13">
        <v>6517680</v>
      </c>
      <c r="D13">
        <v>90586</v>
      </c>
      <c r="E13">
        <v>2486</v>
      </c>
    </row>
    <row r="14" spans="1:5" x14ac:dyDescent="0.2">
      <c r="A14" t="s">
        <v>137</v>
      </c>
      <c r="B14">
        <v>875774549</v>
      </c>
      <c r="D14">
        <v>90586</v>
      </c>
      <c r="E14">
        <v>2486</v>
      </c>
    </row>
    <row r="15" spans="1:5" x14ac:dyDescent="0.2">
      <c r="A15" t="s">
        <v>181</v>
      </c>
      <c r="B15">
        <v>10522462</v>
      </c>
      <c r="D15">
        <v>128055</v>
      </c>
      <c r="E15">
        <v>0</v>
      </c>
    </row>
    <row r="16" spans="1:5" x14ac:dyDescent="0.2">
      <c r="A16" t="s">
        <v>172</v>
      </c>
      <c r="B16">
        <v>107214</v>
      </c>
      <c r="D16">
        <v>280711</v>
      </c>
      <c r="E16">
        <v>169885</v>
      </c>
    </row>
    <row r="17" spans="1:5" x14ac:dyDescent="0.2">
      <c r="A17" t="s">
        <v>213</v>
      </c>
      <c r="B17">
        <v>147555244</v>
      </c>
      <c r="D17">
        <v>90586</v>
      </c>
      <c r="E17">
        <v>2486</v>
      </c>
    </row>
    <row r="18" spans="1:5" x14ac:dyDescent="0.2">
      <c r="A18" t="s">
        <v>151</v>
      </c>
      <c r="B18">
        <v>23081873527</v>
      </c>
      <c r="D18">
        <v>90586</v>
      </c>
      <c r="E18">
        <v>2486</v>
      </c>
    </row>
    <row r="19" spans="1:5" x14ac:dyDescent="0.2">
      <c r="A19" t="s">
        <v>123</v>
      </c>
      <c r="B19">
        <v>1097863542</v>
      </c>
      <c r="D19">
        <v>90586</v>
      </c>
      <c r="E19">
        <v>2486</v>
      </c>
    </row>
    <row r="20" spans="1:5" x14ac:dyDescent="0.2">
      <c r="A20" t="s">
        <v>163</v>
      </c>
      <c r="B20">
        <v>1927907972</v>
      </c>
      <c r="D20">
        <v>90586</v>
      </c>
      <c r="E20">
        <v>2486</v>
      </c>
    </row>
    <row r="21" spans="1:5" x14ac:dyDescent="0.2">
      <c r="A21" t="s">
        <v>142</v>
      </c>
      <c r="B21">
        <v>64593056734</v>
      </c>
      <c r="D21">
        <v>90586</v>
      </c>
      <c r="E21">
        <v>2486</v>
      </c>
    </row>
    <row r="22" spans="1:5" x14ac:dyDescent="0.2">
      <c r="A22" t="s">
        <v>212</v>
      </c>
      <c r="B22">
        <v>57685</v>
      </c>
      <c r="D22">
        <v>90586</v>
      </c>
      <c r="E22">
        <v>2486</v>
      </c>
    </row>
    <row r="23" spans="1:5" x14ac:dyDescent="0.2">
      <c r="A23" t="s">
        <v>190</v>
      </c>
      <c r="B23">
        <v>89381336</v>
      </c>
      <c r="D23">
        <v>90586</v>
      </c>
      <c r="E23">
        <v>2486</v>
      </c>
    </row>
    <row r="24" spans="1:5" x14ac:dyDescent="0.2">
      <c r="A24" t="s">
        <v>191</v>
      </c>
      <c r="B24">
        <v>56996824999</v>
      </c>
      <c r="D24">
        <v>90586</v>
      </c>
      <c r="E24">
        <v>2486</v>
      </c>
    </row>
    <row r="25" spans="1:5" x14ac:dyDescent="0.2">
      <c r="A25" t="s">
        <v>4</v>
      </c>
      <c r="B25">
        <v>4064459411</v>
      </c>
      <c r="D25">
        <v>90586</v>
      </c>
      <c r="E25">
        <v>2486</v>
      </c>
    </row>
    <row r="26" spans="1:5" x14ac:dyDescent="0.2">
      <c r="A26" t="s">
        <v>160</v>
      </c>
      <c r="B26">
        <v>1532698460</v>
      </c>
      <c r="D26">
        <v>90586</v>
      </c>
      <c r="E26">
        <v>2486</v>
      </c>
    </row>
    <row r="27" spans="1:5" x14ac:dyDescent="0.2">
      <c r="A27" t="s">
        <v>6</v>
      </c>
      <c r="B27">
        <v>417891085</v>
      </c>
      <c r="D27">
        <v>90586</v>
      </c>
      <c r="E27">
        <v>2486</v>
      </c>
    </row>
    <row r="28" spans="1:5" x14ac:dyDescent="0.2">
      <c r="A28" t="s">
        <v>49</v>
      </c>
      <c r="B28">
        <v>64</v>
      </c>
      <c r="D28">
        <v>90586</v>
      </c>
      <c r="E28">
        <v>2486</v>
      </c>
    </row>
    <row r="29" spans="1:5" x14ac:dyDescent="0.2">
      <c r="A29" t="s">
        <v>16</v>
      </c>
      <c r="B29">
        <v>20193833582</v>
      </c>
      <c r="D29">
        <v>90586</v>
      </c>
      <c r="E29">
        <v>2486</v>
      </c>
    </row>
    <row r="30" spans="1:5" x14ac:dyDescent="0.2">
      <c r="A30" t="s">
        <v>110</v>
      </c>
      <c r="B30">
        <v>58216</v>
      </c>
      <c r="D30">
        <v>234348</v>
      </c>
      <c r="E30">
        <v>11599</v>
      </c>
    </row>
    <row r="31" spans="1:5" x14ac:dyDescent="0.2">
      <c r="A31" t="s">
        <v>34</v>
      </c>
      <c r="B31">
        <v>26306760955</v>
      </c>
      <c r="D31">
        <v>217372</v>
      </c>
      <c r="E31">
        <v>8524</v>
      </c>
    </row>
    <row r="32" spans="1:5" x14ac:dyDescent="0.2">
      <c r="A32" t="s">
        <v>88</v>
      </c>
      <c r="B32">
        <v>348406044</v>
      </c>
      <c r="D32">
        <v>144886</v>
      </c>
      <c r="E32">
        <v>2489</v>
      </c>
    </row>
    <row r="33" spans="1:5" x14ac:dyDescent="0.2">
      <c r="A33" t="s">
        <v>11</v>
      </c>
      <c r="B33">
        <v>45625178151</v>
      </c>
      <c r="D33">
        <v>99697</v>
      </c>
      <c r="E33">
        <v>2707</v>
      </c>
    </row>
    <row r="34" spans="1:5" x14ac:dyDescent="0.2">
      <c r="A34" t="s">
        <v>140</v>
      </c>
      <c r="B34">
        <v>28295996481</v>
      </c>
      <c r="D34">
        <v>99697</v>
      </c>
      <c r="E34">
        <v>2707</v>
      </c>
    </row>
    <row r="35" spans="1:5" x14ac:dyDescent="0.2">
      <c r="A35" t="s">
        <v>281</v>
      </c>
      <c r="B35">
        <v>585656224473</v>
      </c>
      <c r="D35">
        <v>99697</v>
      </c>
      <c r="E35">
        <v>2707</v>
      </c>
    </row>
    <row r="36" spans="1:5" x14ac:dyDescent="0.2">
      <c r="A36" t="s">
        <v>241</v>
      </c>
      <c r="B36">
        <v>5392890</v>
      </c>
      <c r="D36">
        <v>99697</v>
      </c>
      <c r="E36">
        <v>2707</v>
      </c>
    </row>
    <row r="37" spans="1:5" x14ac:dyDescent="0.2">
      <c r="A37" t="s">
        <v>218</v>
      </c>
      <c r="B37">
        <v>24435535889</v>
      </c>
      <c r="D37">
        <v>7899170</v>
      </c>
      <c r="E37">
        <v>5948239</v>
      </c>
    </row>
    <row r="38" spans="1:5" x14ac:dyDescent="0.2">
      <c r="A38" t="s">
        <v>121</v>
      </c>
      <c r="B38">
        <v>35727469</v>
      </c>
      <c r="D38">
        <v>216563</v>
      </c>
      <c r="E38">
        <v>41440</v>
      </c>
    </row>
    <row r="39" spans="1:5" x14ac:dyDescent="0.2">
      <c r="A39" t="s">
        <v>92</v>
      </c>
      <c r="B39">
        <v>36594775</v>
      </c>
      <c r="D39">
        <v>94294</v>
      </c>
      <c r="E39">
        <v>2486</v>
      </c>
    </row>
    <row r="40" spans="1:5" x14ac:dyDescent="0.2">
      <c r="A40" t="s">
        <v>15</v>
      </c>
      <c r="B40">
        <v>6512505</v>
      </c>
      <c r="D40">
        <v>94089</v>
      </c>
      <c r="E40">
        <v>2486</v>
      </c>
    </row>
    <row r="41" spans="1:5" x14ac:dyDescent="0.2">
      <c r="A41" t="s">
        <v>150</v>
      </c>
      <c r="B41">
        <v>6364488740</v>
      </c>
      <c r="D41">
        <v>236303</v>
      </c>
      <c r="E41">
        <v>11984</v>
      </c>
    </row>
    <row r="42" spans="1:5" x14ac:dyDescent="0.2">
      <c r="A42" t="s">
        <v>206</v>
      </c>
      <c r="B42">
        <v>2875481</v>
      </c>
      <c r="D42">
        <v>236303</v>
      </c>
      <c r="E42">
        <v>12390</v>
      </c>
    </row>
    <row r="43" spans="1:5" x14ac:dyDescent="0.2">
      <c r="A43" t="s">
        <v>189</v>
      </c>
      <c r="B43">
        <v>79793</v>
      </c>
      <c r="D43">
        <v>236303</v>
      </c>
      <c r="E43">
        <v>12390</v>
      </c>
    </row>
    <row r="44" spans="1:5" x14ac:dyDescent="0.2">
      <c r="A44" t="s">
        <v>207</v>
      </c>
      <c r="B44">
        <v>441</v>
      </c>
      <c r="D44">
        <v>236303</v>
      </c>
      <c r="E44">
        <v>12390</v>
      </c>
    </row>
    <row r="45" spans="1:5" x14ac:dyDescent="0.2">
      <c r="A45" t="s">
        <v>256</v>
      </c>
      <c r="B45">
        <v>79822</v>
      </c>
      <c r="D45">
        <v>211033</v>
      </c>
      <c r="E45">
        <v>8161</v>
      </c>
    </row>
    <row r="46" spans="1:5" x14ac:dyDescent="0.2">
      <c r="A46" t="s">
        <v>177</v>
      </c>
      <c r="B46">
        <v>11062726</v>
      </c>
      <c r="D46">
        <v>211033</v>
      </c>
      <c r="E46">
        <v>8161</v>
      </c>
    </row>
    <row r="47" spans="1:5" x14ac:dyDescent="0.2">
      <c r="A47" t="s">
        <v>275</v>
      </c>
      <c r="B47">
        <v>16360</v>
      </c>
      <c r="D47">
        <v>236303</v>
      </c>
      <c r="E47">
        <v>12390</v>
      </c>
    </row>
    <row r="48" spans="1:5" x14ac:dyDescent="0.2">
      <c r="A48" t="s">
        <v>127</v>
      </c>
      <c r="B48">
        <v>57214837</v>
      </c>
      <c r="D48">
        <v>211033</v>
      </c>
      <c r="E48">
        <v>8161</v>
      </c>
    </row>
    <row r="49" spans="1:5" x14ac:dyDescent="0.2">
      <c r="A49" t="s">
        <v>225</v>
      </c>
      <c r="B49">
        <v>2231561</v>
      </c>
      <c r="D49">
        <v>236303</v>
      </c>
      <c r="E49">
        <v>12390</v>
      </c>
    </row>
    <row r="50" spans="1:5" x14ac:dyDescent="0.2">
      <c r="A50" t="s">
        <v>159</v>
      </c>
      <c r="B50">
        <v>13708</v>
      </c>
      <c r="D50">
        <v>211033</v>
      </c>
      <c r="E50">
        <v>8161</v>
      </c>
    </row>
    <row r="51" spans="1:5" x14ac:dyDescent="0.2">
      <c r="A51" t="s">
        <v>132</v>
      </c>
      <c r="B51">
        <v>419</v>
      </c>
      <c r="D51">
        <v>144886</v>
      </c>
      <c r="E51">
        <v>2489</v>
      </c>
    </row>
    <row r="52" spans="1:5" x14ac:dyDescent="0.2">
      <c r="A52" t="s">
        <v>131</v>
      </c>
      <c r="B52">
        <v>4913746750</v>
      </c>
      <c r="D52">
        <v>236303</v>
      </c>
      <c r="E52">
        <v>12390</v>
      </c>
    </row>
    <row r="53" spans="1:5" x14ac:dyDescent="0.2">
      <c r="A53" t="s">
        <v>104</v>
      </c>
      <c r="B53">
        <v>4497882</v>
      </c>
      <c r="D53">
        <v>144886</v>
      </c>
      <c r="E53">
        <v>2489</v>
      </c>
    </row>
    <row r="54" spans="1:5" x14ac:dyDescent="0.2">
      <c r="A54" t="s">
        <v>167</v>
      </c>
      <c r="B54">
        <v>112574399</v>
      </c>
      <c r="D54">
        <v>211033</v>
      </c>
      <c r="E54">
        <v>8161</v>
      </c>
    </row>
    <row r="55" spans="1:5" x14ac:dyDescent="0.2">
      <c r="A55" t="s">
        <v>76</v>
      </c>
      <c r="B55">
        <v>2961020</v>
      </c>
      <c r="D55">
        <v>144886</v>
      </c>
      <c r="E55">
        <v>2489</v>
      </c>
    </row>
    <row r="56" spans="1:5" x14ac:dyDescent="0.2">
      <c r="A56" t="s">
        <v>205</v>
      </c>
      <c r="B56">
        <v>34863933</v>
      </c>
      <c r="D56">
        <v>211033</v>
      </c>
      <c r="E56">
        <v>8161</v>
      </c>
    </row>
    <row r="57" spans="1:5" x14ac:dyDescent="0.2">
      <c r="A57" t="s">
        <v>255</v>
      </c>
      <c r="B57">
        <v>6621880</v>
      </c>
      <c r="D57">
        <v>144886</v>
      </c>
      <c r="E57">
        <v>2489</v>
      </c>
    </row>
    <row r="58" spans="1:5" x14ac:dyDescent="0.2">
      <c r="A58" t="s">
        <v>145</v>
      </c>
      <c r="B58">
        <v>359911750</v>
      </c>
      <c r="D58">
        <v>211033</v>
      </c>
      <c r="E58">
        <v>8161</v>
      </c>
    </row>
    <row r="59" spans="1:5" x14ac:dyDescent="0.2">
      <c r="A59" t="s">
        <v>240</v>
      </c>
      <c r="B59">
        <v>10427300</v>
      </c>
      <c r="D59">
        <v>144886</v>
      </c>
      <c r="E59">
        <v>2489</v>
      </c>
    </row>
    <row r="60" spans="1:5" x14ac:dyDescent="0.2">
      <c r="A60" t="s">
        <v>126</v>
      </c>
      <c r="B60">
        <v>15732916</v>
      </c>
      <c r="D60">
        <v>144886</v>
      </c>
      <c r="E60">
        <v>2489</v>
      </c>
    </row>
    <row r="61" spans="1:5" x14ac:dyDescent="0.2">
      <c r="A61" t="s">
        <v>19</v>
      </c>
      <c r="B61">
        <v>10192439</v>
      </c>
      <c r="D61">
        <v>99697</v>
      </c>
      <c r="E61">
        <v>2486</v>
      </c>
    </row>
    <row r="62" spans="1:5" x14ac:dyDescent="0.2">
      <c r="A62" t="s">
        <v>94</v>
      </c>
      <c r="B62">
        <v>40788952</v>
      </c>
      <c r="D62">
        <v>99697</v>
      </c>
      <c r="E62">
        <v>2486</v>
      </c>
    </row>
    <row r="63" spans="1:5" x14ac:dyDescent="0.2">
      <c r="A63" t="s">
        <v>48</v>
      </c>
      <c r="B63">
        <v>131208493</v>
      </c>
      <c r="D63">
        <v>144886</v>
      </c>
      <c r="E63">
        <v>2489</v>
      </c>
    </row>
    <row r="64" spans="1:5" x14ac:dyDescent="0.2">
      <c r="A64" t="s">
        <v>47</v>
      </c>
      <c r="B64">
        <v>7960103</v>
      </c>
      <c r="D64">
        <v>99697</v>
      </c>
      <c r="E64">
        <v>2486</v>
      </c>
    </row>
    <row r="65" spans="1:5" x14ac:dyDescent="0.2">
      <c r="A65" t="s">
        <v>14</v>
      </c>
      <c r="B65">
        <v>172737420</v>
      </c>
      <c r="D65">
        <v>99697</v>
      </c>
      <c r="E65">
        <v>2486</v>
      </c>
    </row>
    <row r="66" spans="1:5" x14ac:dyDescent="0.2">
      <c r="A66" t="s">
        <v>277</v>
      </c>
      <c r="B66">
        <v>1640185</v>
      </c>
      <c r="D66">
        <v>99697</v>
      </c>
      <c r="E66">
        <v>2486</v>
      </c>
    </row>
    <row r="67" spans="1:5" x14ac:dyDescent="0.2">
      <c r="A67" t="s">
        <v>248</v>
      </c>
      <c r="B67">
        <v>77491043</v>
      </c>
      <c r="D67">
        <v>99697</v>
      </c>
      <c r="E67">
        <v>2486</v>
      </c>
    </row>
    <row r="68" spans="1:5" x14ac:dyDescent="0.2">
      <c r="A68" t="s">
        <v>55</v>
      </c>
      <c r="B68">
        <v>84749330126</v>
      </c>
      <c r="D68">
        <v>99697</v>
      </c>
      <c r="E68">
        <v>2486</v>
      </c>
    </row>
    <row r="69" spans="1:5" x14ac:dyDescent="0.2">
      <c r="A69" t="s">
        <v>108</v>
      </c>
      <c r="B69">
        <v>5385526</v>
      </c>
      <c r="D69">
        <v>99697</v>
      </c>
      <c r="E69">
        <v>2486</v>
      </c>
    </row>
    <row r="70" spans="1:5" x14ac:dyDescent="0.2">
      <c r="A70" t="s">
        <v>24</v>
      </c>
      <c r="B70">
        <v>16</v>
      </c>
      <c r="D70">
        <v>99697</v>
      </c>
      <c r="E70">
        <v>2486</v>
      </c>
    </row>
    <row r="71" spans="1:5" x14ac:dyDescent="0.2">
      <c r="A71" t="s">
        <v>28</v>
      </c>
      <c r="B71">
        <v>79793</v>
      </c>
      <c r="D71">
        <v>99697</v>
      </c>
      <c r="E71">
        <v>2486</v>
      </c>
    </row>
    <row r="72" spans="1:5" x14ac:dyDescent="0.2">
      <c r="A72" t="s">
        <v>138</v>
      </c>
      <c r="B72">
        <v>45853</v>
      </c>
      <c r="D72">
        <v>99697</v>
      </c>
      <c r="E72">
        <v>2486</v>
      </c>
    </row>
    <row r="73" spans="1:5" x14ac:dyDescent="0.2">
      <c r="A73" t="s">
        <v>136</v>
      </c>
      <c r="B73">
        <v>86809828</v>
      </c>
      <c r="D73">
        <v>99697</v>
      </c>
      <c r="E73">
        <v>2486</v>
      </c>
    </row>
    <row r="74" spans="1:5" x14ac:dyDescent="0.2">
      <c r="A74" t="s">
        <v>56</v>
      </c>
      <c r="B74">
        <v>2472</v>
      </c>
      <c r="D74">
        <v>99697</v>
      </c>
      <c r="E74">
        <v>2486</v>
      </c>
    </row>
    <row r="75" spans="1:5" x14ac:dyDescent="0.2">
      <c r="A75" t="s">
        <v>247</v>
      </c>
      <c r="B75">
        <v>151266</v>
      </c>
      <c r="D75">
        <v>99697</v>
      </c>
      <c r="E75">
        <v>2486</v>
      </c>
    </row>
    <row r="76" spans="1:5" x14ac:dyDescent="0.2">
      <c r="A76" t="s">
        <v>196</v>
      </c>
      <c r="B76">
        <v>875774389</v>
      </c>
      <c r="D76">
        <v>99697</v>
      </c>
      <c r="E76">
        <v>2486</v>
      </c>
    </row>
    <row r="77" spans="1:5" x14ac:dyDescent="0.2">
      <c r="A77" t="s">
        <v>103</v>
      </c>
      <c r="B77">
        <v>4099</v>
      </c>
      <c r="D77">
        <v>99697</v>
      </c>
      <c r="E77">
        <v>2486</v>
      </c>
    </row>
    <row r="78" spans="1:5" x14ac:dyDescent="0.2">
      <c r="A78" t="s">
        <v>210</v>
      </c>
      <c r="B78">
        <v>47164461</v>
      </c>
      <c r="D78">
        <v>7881818</v>
      </c>
      <c r="E78">
        <v>5940563</v>
      </c>
    </row>
    <row r="79" spans="1:5" x14ac:dyDescent="0.2">
      <c r="A79" t="s">
        <v>156</v>
      </c>
      <c r="B79">
        <v>13801027</v>
      </c>
      <c r="D79">
        <v>7882836</v>
      </c>
      <c r="E79">
        <v>5743089</v>
      </c>
    </row>
    <row r="80" spans="1:5" x14ac:dyDescent="0.2">
      <c r="A80" t="s">
        <v>231</v>
      </c>
      <c r="B80">
        <v>630310</v>
      </c>
      <c r="D80">
        <v>99697</v>
      </c>
      <c r="E80">
        <v>2486</v>
      </c>
    </row>
    <row r="81" spans="1:5" x14ac:dyDescent="0.2">
      <c r="A81" t="s">
        <v>254</v>
      </c>
      <c r="B81">
        <v>258735</v>
      </c>
      <c r="D81">
        <v>99697</v>
      </c>
      <c r="E81">
        <v>2486</v>
      </c>
    </row>
    <row r="82" spans="1:5" x14ac:dyDescent="0.2">
      <c r="A82" t="s">
        <v>217</v>
      </c>
      <c r="B82">
        <v>879384</v>
      </c>
      <c r="D82">
        <v>7881818</v>
      </c>
      <c r="E82">
        <v>5539925</v>
      </c>
    </row>
    <row r="83" spans="1:5" x14ac:dyDescent="0.2">
      <c r="A83" t="s">
        <v>204</v>
      </c>
      <c r="B83">
        <v>1131758</v>
      </c>
      <c r="D83">
        <v>99697</v>
      </c>
      <c r="E83">
        <v>2486</v>
      </c>
    </row>
    <row r="84" spans="1:5" x14ac:dyDescent="0.2">
      <c r="A84" t="s">
        <v>171</v>
      </c>
      <c r="B84">
        <v>743533054</v>
      </c>
      <c r="D84">
        <v>99697</v>
      </c>
      <c r="E84">
        <v>2486</v>
      </c>
    </row>
    <row r="85" spans="1:5" x14ac:dyDescent="0.2">
      <c r="A85" t="s">
        <v>102</v>
      </c>
      <c r="B85">
        <v>8683421</v>
      </c>
      <c r="D85">
        <v>7883064</v>
      </c>
      <c r="E85">
        <v>5699988</v>
      </c>
    </row>
    <row r="86" spans="1:5" x14ac:dyDescent="0.2">
      <c r="A86" t="s">
        <v>40</v>
      </c>
      <c r="B86">
        <v>18027464</v>
      </c>
      <c r="D86">
        <v>99697</v>
      </c>
      <c r="E86">
        <v>2486</v>
      </c>
    </row>
    <row r="87" spans="1:5" x14ac:dyDescent="0.2">
      <c r="A87" t="s">
        <v>188</v>
      </c>
      <c r="B87">
        <v>1467623</v>
      </c>
      <c r="D87">
        <v>7456930</v>
      </c>
      <c r="E87">
        <v>3376940</v>
      </c>
    </row>
    <row r="88" spans="1:5" x14ac:dyDescent="0.2">
      <c r="A88" t="s">
        <v>265</v>
      </c>
      <c r="B88">
        <v>1145780</v>
      </c>
      <c r="D88">
        <v>7881818</v>
      </c>
      <c r="E88">
        <v>5897327</v>
      </c>
    </row>
    <row r="89" spans="1:5" x14ac:dyDescent="0.2">
      <c r="A89" t="s">
        <v>81</v>
      </c>
      <c r="B89">
        <v>40696</v>
      </c>
      <c r="D89">
        <v>7882644</v>
      </c>
      <c r="E89">
        <v>5740576</v>
      </c>
    </row>
    <row r="90" spans="1:5" x14ac:dyDescent="0.2">
      <c r="A90" t="s">
        <v>83</v>
      </c>
      <c r="B90">
        <v>49472</v>
      </c>
      <c r="D90">
        <v>216563</v>
      </c>
      <c r="E90">
        <v>5617</v>
      </c>
    </row>
    <row r="91" spans="1:5" x14ac:dyDescent="0.2">
      <c r="A91" t="s">
        <v>96</v>
      </c>
      <c r="B91">
        <v>645</v>
      </c>
      <c r="D91">
        <v>216563</v>
      </c>
      <c r="E91">
        <v>5617</v>
      </c>
    </row>
    <row r="92" spans="1:5" x14ac:dyDescent="0.2">
      <c r="A92" t="s">
        <v>133</v>
      </c>
      <c r="B92">
        <v>991</v>
      </c>
      <c r="D92">
        <v>216563</v>
      </c>
      <c r="E92">
        <v>5617</v>
      </c>
    </row>
    <row r="93" spans="1:5" x14ac:dyDescent="0.2">
      <c r="A93" t="s">
        <v>184</v>
      </c>
      <c r="B93">
        <v>1290</v>
      </c>
      <c r="D93">
        <v>216563</v>
      </c>
      <c r="E93">
        <v>5617</v>
      </c>
    </row>
    <row r="94" spans="1:5" x14ac:dyDescent="0.2">
      <c r="A94" t="s">
        <v>95</v>
      </c>
      <c r="B94">
        <v>346</v>
      </c>
      <c r="D94">
        <v>216563</v>
      </c>
      <c r="E94">
        <v>5617</v>
      </c>
    </row>
    <row r="95" spans="1:5" x14ac:dyDescent="0.2">
      <c r="A95" t="s">
        <v>246</v>
      </c>
      <c r="B95">
        <v>1380</v>
      </c>
      <c r="D95">
        <v>216563</v>
      </c>
      <c r="E95">
        <v>5617</v>
      </c>
    </row>
    <row r="96" spans="1:5" x14ac:dyDescent="0.2">
      <c r="A96" t="s">
        <v>162</v>
      </c>
      <c r="B96">
        <v>645</v>
      </c>
      <c r="D96">
        <v>216563</v>
      </c>
      <c r="E96">
        <v>5617</v>
      </c>
    </row>
    <row r="97" spans="1:5" x14ac:dyDescent="0.2">
      <c r="A97" t="s">
        <v>234</v>
      </c>
      <c r="B97">
        <v>49818</v>
      </c>
      <c r="D97">
        <v>94294</v>
      </c>
      <c r="E97">
        <v>2486</v>
      </c>
    </row>
    <row r="98" spans="1:5" x14ac:dyDescent="0.2">
      <c r="A98" t="s">
        <v>271</v>
      </c>
      <c r="B98">
        <v>1935</v>
      </c>
      <c r="D98">
        <v>94294</v>
      </c>
      <c r="E98">
        <v>2486</v>
      </c>
    </row>
    <row r="99" spans="1:5" x14ac:dyDescent="0.2">
      <c r="A99" t="s">
        <v>201</v>
      </c>
      <c r="B99">
        <v>346</v>
      </c>
      <c r="D99">
        <v>94089</v>
      </c>
      <c r="E99">
        <v>2486</v>
      </c>
    </row>
    <row r="100" spans="1:5" x14ac:dyDescent="0.2">
      <c r="A100" t="s">
        <v>253</v>
      </c>
      <c r="B100">
        <v>57685</v>
      </c>
      <c r="D100">
        <v>94089</v>
      </c>
      <c r="E100">
        <v>2486</v>
      </c>
    </row>
    <row r="101" spans="1:5" x14ac:dyDescent="0.2">
      <c r="A101" t="s">
        <v>13</v>
      </c>
      <c r="B101">
        <v>58216</v>
      </c>
      <c r="D101">
        <v>94294</v>
      </c>
      <c r="E101">
        <v>2486</v>
      </c>
    </row>
    <row r="102" spans="1:5" x14ac:dyDescent="0.2">
      <c r="A102" t="s">
        <v>245</v>
      </c>
      <c r="B102">
        <v>346</v>
      </c>
      <c r="D102">
        <v>94294</v>
      </c>
      <c r="E102">
        <v>2486</v>
      </c>
    </row>
    <row r="103" spans="1:5" x14ac:dyDescent="0.2">
      <c r="A103" t="s">
        <v>46</v>
      </c>
      <c r="B103">
        <v>4647030</v>
      </c>
      <c r="D103">
        <v>94294</v>
      </c>
      <c r="E103">
        <v>2486</v>
      </c>
    </row>
    <row r="104" spans="1:5" x14ac:dyDescent="0.2">
      <c r="A104" t="s">
        <v>39</v>
      </c>
      <c r="B104">
        <v>94302582</v>
      </c>
      <c r="D104">
        <v>94089</v>
      </c>
      <c r="E104">
        <v>2486</v>
      </c>
    </row>
    <row r="105" spans="1:5" x14ac:dyDescent="0.2">
      <c r="A105" t="s">
        <v>270</v>
      </c>
      <c r="B105">
        <v>11184345003</v>
      </c>
      <c r="D105">
        <v>94089</v>
      </c>
      <c r="E105">
        <v>2486</v>
      </c>
    </row>
    <row r="106" spans="1:5" x14ac:dyDescent="0.2">
      <c r="A106" t="s">
        <v>45</v>
      </c>
      <c r="B106">
        <v>606</v>
      </c>
      <c r="D106">
        <v>94089</v>
      </c>
      <c r="E106">
        <v>2486</v>
      </c>
    </row>
    <row r="107" spans="1:5" x14ac:dyDescent="0.2">
      <c r="A107" t="s">
        <v>269</v>
      </c>
      <c r="B107">
        <v>2122670162</v>
      </c>
      <c r="D107">
        <v>94294</v>
      </c>
      <c r="E107">
        <v>2486</v>
      </c>
    </row>
    <row r="108" spans="1:5" x14ac:dyDescent="0.2">
      <c r="A108" t="s">
        <v>216</v>
      </c>
      <c r="B108">
        <v>2928943004</v>
      </c>
      <c r="D108">
        <v>94294</v>
      </c>
      <c r="E108">
        <v>2486</v>
      </c>
    </row>
    <row r="109" spans="1:5" x14ac:dyDescent="0.2">
      <c r="A109" t="s">
        <v>224</v>
      </c>
      <c r="B109">
        <v>4134554225</v>
      </c>
      <c r="D109">
        <v>94089</v>
      </c>
      <c r="E109">
        <v>2486</v>
      </c>
    </row>
    <row r="110" spans="1:5" x14ac:dyDescent="0.2">
      <c r="A110" t="s">
        <v>230</v>
      </c>
      <c r="B110">
        <v>2160572625</v>
      </c>
      <c r="D110">
        <v>94089</v>
      </c>
      <c r="E110">
        <v>2486</v>
      </c>
    </row>
    <row r="111" spans="1:5" x14ac:dyDescent="0.2">
      <c r="A111" t="s">
        <v>120</v>
      </c>
      <c r="B111">
        <v>4547545376</v>
      </c>
      <c r="D111">
        <v>128971</v>
      </c>
      <c r="E111">
        <v>3765</v>
      </c>
    </row>
    <row r="112" spans="1:5" x14ac:dyDescent="0.2">
      <c r="A112" t="s">
        <v>80</v>
      </c>
      <c r="B112">
        <v>11023945205</v>
      </c>
      <c r="D112">
        <v>128971</v>
      </c>
      <c r="E112">
        <v>3765</v>
      </c>
    </row>
    <row r="113" spans="1:5" x14ac:dyDescent="0.2">
      <c r="A113" t="s">
        <v>87</v>
      </c>
      <c r="B113">
        <v>2078357084</v>
      </c>
      <c r="D113">
        <v>128971</v>
      </c>
      <c r="E113">
        <v>3765</v>
      </c>
    </row>
    <row r="114" spans="1:5" x14ac:dyDescent="0.2">
      <c r="A114" t="s">
        <v>129</v>
      </c>
      <c r="B114">
        <v>2505784516</v>
      </c>
      <c r="D114">
        <v>144886</v>
      </c>
      <c r="E114">
        <v>2489</v>
      </c>
    </row>
    <row r="115" spans="1:5" x14ac:dyDescent="0.2">
      <c r="A115" t="s">
        <v>75</v>
      </c>
      <c r="B115">
        <v>13769299506</v>
      </c>
      <c r="D115">
        <v>128971</v>
      </c>
      <c r="E115">
        <v>3765</v>
      </c>
    </row>
    <row r="116" spans="1:5" x14ac:dyDescent="0.2">
      <c r="A116" t="s">
        <v>3</v>
      </c>
      <c r="B116">
        <v>3936981</v>
      </c>
      <c r="D116">
        <v>128971</v>
      </c>
      <c r="E116">
        <v>3765</v>
      </c>
    </row>
    <row r="117" spans="1:5" x14ac:dyDescent="0.2">
      <c r="A117" t="s">
        <v>12</v>
      </c>
      <c r="B117">
        <v>128785628</v>
      </c>
      <c r="D117">
        <v>128971</v>
      </c>
      <c r="E117">
        <v>3765</v>
      </c>
    </row>
    <row r="118" spans="1:5" x14ac:dyDescent="0.2">
      <c r="A118" t="s">
        <v>44</v>
      </c>
      <c r="B118">
        <v>31468970983</v>
      </c>
      <c r="D118">
        <v>128971</v>
      </c>
      <c r="E118">
        <v>3765</v>
      </c>
    </row>
    <row r="119" spans="1:5" x14ac:dyDescent="0.2">
      <c r="A119" t="s">
        <v>200</v>
      </c>
      <c r="B119">
        <v>4758922</v>
      </c>
      <c r="D119">
        <v>128971</v>
      </c>
      <c r="E119">
        <v>3765</v>
      </c>
    </row>
    <row r="120" spans="1:5" x14ac:dyDescent="0.2">
      <c r="A120" t="s">
        <v>195</v>
      </c>
      <c r="B120">
        <v>375249870</v>
      </c>
      <c r="D120">
        <v>144886</v>
      </c>
      <c r="E120">
        <v>2489</v>
      </c>
    </row>
    <row r="121" spans="1:5" x14ac:dyDescent="0.2">
      <c r="A121" t="s">
        <v>155</v>
      </c>
      <c r="B121">
        <v>38366924783</v>
      </c>
      <c r="D121">
        <v>128971</v>
      </c>
      <c r="E121">
        <v>3765</v>
      </c>
    </row>
    <row r="122" spans="1:5" x14ac:dyDescent="0.2">
      <c r="A122" t="s">
        <v>79</v>
      </c>
      <c r="B122">
        <v>6517680</v>
      </c>
      <c r="D122">
        <v>128971</v>
      </c>
      <c r="E122">
        <v>3765</v>
      </c>
    </row>
    <row r="123" spans="1:5" x14ac:dyDescent="0.2">
      <c r="A123" t="s">
        <v>119</v>
      </c>
      <c r="B123">
        <v>415358</v>
      </c>
      <c r="D123">
        <v>128971</v>
      </c>
      <c r="E123">
        <v>3765</v>
      </c>
    </row>
    <row r="124" spans="1:5" x14ac:dyDescent="0.2">
      <c r="A124" t="s">
        <v>223</v>
      </c>
      <c r="B124">
        <v>11811014212</v>
      </c>
      <c r="D124">
        <v>144886</v>
      </c>
      <c r="E124">
        <v>2489</v>
      </c>
    </row>
    <row r="125" spans="1:5" x14ac:dyDescent="0.2">
      <c r="A125" t="s">
        <v>161</v>
      </c>
      <c r="B125">
        <v>240263935</v>
      </c>
      <c r="D125">
        <v>128971</v>
      </c>
      <c r="E125">
        <v>3765</v>
      </c>
    </row>
    <row r="126" spans="1:5" x14ac:dyDescent="0.2">
      <c r="A126" t="s">
        <v>166</v>
      </c>
      <c r="B126">
        <v>5013346</v>
      </c>
      <c r="D126">
        <v>128971</v>
      </c>
      <c r="E126">
        <v>3765</v>
      </c>
    </row>
    <row r="127" spans="1:5" x14ac:dyDescent="0.2">
      <c r="A127" t="s">
        <v>114</v>
      </c>
      <c r="B127">
        <v>16</v>
      </c>
      <c r="D127">
        <v>128971</v>
      </c>
      <c r="E127">
        <v>3765</v>
      </c>
    </row>
    <row r="128" spans="1:5" x14ac:dyDescent="0.2">
      <c r="A128" t="s">
        <v>9</v>
      </c>
      <c r="B128">
        <v>169</v>
      </c>
      <c r="D128">
        <v>128971</v>
      </c>
      <c r="E128">
        <v>3765</v>
      </c>
    </row>
    <row r="129" spans="1:5" x14ac:dyDescent="0.2">
      <c r="A129" t="s">
        <v>91</v>
      </c>
      <c r="B129">
        <v>448593</v>
      </c>
      <c r="D129">
        <v>144886</v>
      </c>
      <c r="E129">
        <v>2489</v>
      </c>
    </row>
    <row r="130" spans="1:5" x14ac:dyDescent="0.2">
      <c r="A130" t="s">
        <v>209</v>
      </c>
      <c r="B130">
        <v>1715172</v>
      </c>
      <c r="D130">
        <v>128971</v>
      </c>
      <c r="E130">
        <v>3765</v>
      </c>
    </row>
    <row r="131" spans="1:5" x14ac:dyDescent="0.2">
      <c r="A131" t="s">
        <v>260</v>
      </c>
      <c r="B131">
        <v>788</v>
      </c>
      <c r="D131">
        <v>128971</v>
      </c>
      <c r="E131">
        <v>3765</v>
      </c>
    </row>
    <row r="132" spans="1:5" x14ac:dyDescent="0.2">
      <c r="A132" t="s">
        <v>276</v>
      </c>
      <c r="B132">
        <v>172103306967</v>
      </c>
      <c r="D132">
        <v>128971</v>
      </c>
      <c r="E132">
        <v>3765</v>
      </c>
    </row>
    <row r="133" spans="1:5" x14ac:dyDescent="0.2">
      <c r="A133" t="s">
        <v>32</v>
      </c>
      <c r="B133">
        <v>5212492</v>
      </c>
      <c r="D133">
        <v>128971</v>
      </c>
      <c r="E133">
        <v>3765</v>
      </c>
    </row>
    <row r="134" spans="1:5" x14ac:dyDescent="0.2">
      <c r="A134" t="s">
        <v>71</v>
      </c>
      <c r="B134">
        <v>28919222</v>
      </c>
      <c r="D134">
        <v>144886</v>
      </c>
      <c r="E134">
        <v>2489</v>
      </c>
    </row>
    <row r="135" spans="1:5" x14ac:dyDescent="0.2">
      <c r="A135" t="s">
        <v>135</v>
      </c>
      <c r="B135">
        <v>26425200</v>
      </c>
      <c r="D135">
        <v>128971</v>
      </c>
      <c r="E135">
        <v>3765</v>
      </c>
    </row>
    <row r="136" spans="1:5" x14ac:dyDescent="0.2">
      <c r="A136" t="s">
        <v>208</v>
      </c>
      <c r="B136">
        <v>538240671</v>
      </c>
      <c r="D136">
        <v>128971</v>
      </c>
      <c r="E136">
        <v>3765</v>
      </c>
    </row>
    <row r="137" spans="1:5" x14ac:dyDescent="0.2">
      <c r="A137" t="s">
        <v>154</v>
      </c>
      <c r="B137">
        <v>326628964</v>
      </c>
      <c r="D137">
        <v>128971</v>
      </c>
      <c r="E137">
        <v>3765</v>
      </c>
    </row>
    <row r="138" spans="1:5" x14ac:dyDescent="0.2">
      <c r="A138" t="s">
        <v>239</v>
      </c>
      <c r="B138">
        <v>5925762</v>
      </c>
      <c r="D138">
        <v>128971</v>
      </c>
      <c r="E138">
        <v>3765</v>
      </c>
    </row>
    <row r="139" spans="1:5" x14ac:dyDescent="0.2">
      <c r="A139" t="s">
        <v>144</v>
      </c>
      <c r="B139">
        <v>25818</v>
      </c>
      <c r="D139">
        <v>144886</v>
      </c>
      <c r="E139">
        <v>2489</v>
      </c>
    </row>
    <row r="140" spans="1:5" x14ac:dyDescent="0.2">
      <c r="A140" t="s">
        <v>222</v>
      </c>
      <c r="B140">
        <v>5925762</v>
      </c>
      <c r="D140">
        <v>128971</v>
      </c>
      <c r="E140">
        <v>3765</v>
      </c>
    </row>
    <row r="141" spans="1:5" x14ac:dyDescent="0.2">
      <c r="A141" t="s">
        <v>53</v>
      </c>
      <c r="B141">
        <v>11483181</v>
      </c>
      <c r="D141">
        <v>128971</v>
      </c>
      <c r="E141">
        <v>3765</v>
      </c>
    </row>
    <row r="142" spans="1:5" x14ac:dyDescent="0.2">
      <c r="A142" t="s">
        <v>203</v>
      </c>
      <c r="B142">
        <v>6534416</v>
      </c>
      <c r="D142">
        <v>128971</v>
      </c>
      <c r="E142">
        <v>3765</v>
      </c>
    </row>
    <row r="143" spans="1:5" x14ac:dyDescent="0.2">
      <c r="A143" t="s">
        <v>113</v>
      </c>
      <c r="B143">
        <v>97320465</v>
      </c>
      <c r="D143">
        <v>128335</v>
      </c>
      <c r="E143">
        <v>3765</v>
      </c>
    </row>
    <row r="144" spans="1:5" x14ac:dyDescent="0.2">
      <c r="A144" t="s">
        <v>263</v>
      </c>
      <c r="B144">
        <v>25801732</v>
      </c>
      <c r="D144">
        <v>128971</v>
      </c>
      <c r="E144">
        <v>3765</v>
      </c>
    </row>
    <row r="145" spans="1:5" x14ac:dyDescent="0.2">
      <c r="A145" t="s">
        <v>252</v>
      </c>
      <c r="B145">
        <v>75580124</v>
      </c>
      <c r="D145">
        <v>144886</v>
      </c>
      <c r="E145">
        <v>2489</v>
      </c>
    </row>
    <row r="146" spans="1:5" x14ac:dyDescent="0.2">
      <c r="A146" t="s">
        <v>229</v>
      </c>
      <c r="B146">
        <v>14882532217</v>
      </c>
      <c r="D146">
        <v>128971</v>
      </c>
      <c r="E146">
        <v>3765</v>
      </c>
    </row>
    <row r="147" spans="1:5" x14ac:dyDescent="0.2">
      <c r="A147" t="s">
        <v>59</v>
      </c>
      <c r="B147">
        <v>14136058318</v>
      </c>
      <c r="D147">
        <v>144886</v>
      </c>
      <c r="E147">
        <v>2489</v>
      </c>
    </row>
    <row r="148" spans="1:5" x14ac:dyDescent="0.2">
      <c r="A148" t="s">
        <v>112</v>
      </c>
      <c r="B148">
        <v>10594866545</v>
      </c>
    </row>
    <row r="149" spans="1:5" x14ac:dyDescent="0.2">
      <c r="A149" t="s">
        <v>43</v>
      </c>
      <c r="B149">
        <v>3554650</v>
      </c>
    </row>
    <row r="150" spans="1:5" x14ac:dyDescent="0.2">
      <c r="A150" t="s">
        <v>86</v>
      </c>
      <c r="B150">
        <v>13655094</v>
      </c>
    </row>
    <row r="151" spans="1:5" x14ac:dyDescent="0.2">
      <c r="A151" t="s">
        <v>18</v>
      </c>
      <c r="B151">
        <v>5711052</v>
      </c>
    </row>
    <row r="152" spans="1:5" x14ac:dyDescent="0.2">
      <c r="A152" t="s">
        <v>125</v>
      </c>
      <c r="B152">
        <v>310133013</v>
      </c>
    </row>
    <row r="153" spans="1:5" x14ac:dyDescent="0.2">
      <c r="A153" t="s">
        <v>66</v>
      </c>
      <c r="B153">
        <v>3009396563</v>
      </c>
    </row>
    <row r="154" spans="1:5" x14ac:dyDescent="0.2">
      <c r="A154" t="s">
        <v>52</v>
      </c>
      <c r="B154">
        <v>484195573</v>
      </c>
    </row>
    <row r="155" spans="1:5" x14ac:dyDescent="0.2">
      <c r="A155" t="s">
        <v>65</v>
      </c>
      <c r="B155">
        <v>3311270521</v>
      </c>
    </row>
    <row r="156" spans="1:5" x14ac:dyDescent="0.2">
      <c r="A156" t="s">
        <v>51</v>
      </c>
      <c r="B156">
        <v>62802</v>
      </c>
    </row>
    <row r="157" spans="1:5" x14ac:dyDescent="0.2">
      <c r="A157" t="s">
        <v>153</v>
      </c>
      <c r="B157">
        <v>79793</v>
      </c>
    </row>
    <row r="158" spans="1:5" x14ac:dyDescent="0.2">
      <c r="A158" t="s">
        <v>244</v>
      </c>
      <c r="B158">
        <v>2620</v>
      </c>
    </row>
    <row r="159" spans="1:5" x14ac:dyDescent="0.2">
      <c r="A159" t="s">
        <v>148</v>
      </c>
      <c r="B159">
        <v>2335448</v>
      </c>
    </row>
    <row r="160" spans="1:5" x14ac:dyDescent="0.2">
      <c r="A160" t="s">
        <v>64</v>
      </c>
      <c r="B160">
        <v>10522422</v>
      </c>
    </row>
    <row r="161" spans="1:2" x14ac:dyDescent="0.2">
      <c r="A161" t="s">
        <v>85</v>
      </c>
      <c r="B161">
        <v>48285</v>
      </c>
    </row>
    <row r="162" spans="1:2" x14ac:dyDescent="0.2">
      <c r="A162" t="s">
        <v>165</v>
      </c>
      <c r="B162">
        <v>1969</v>
      </c>
    </row>
    <row r="163" spans="1:2" x14ac:dyDescent="0.2">
      <c r="A163" t="s">
        <v>27</v>
      </c>
      <c r="B163">
        <v>314953433</v>
      </c>
    </row>
    <row r="164" spans="1:2" x14ac:dyDescent="0.2">
      <c r="A164" t="s">
        <v>90</v>
      </c>
      <c r="B164">
        <v>33107738</v>
      </c>
    </row>
    <row r="165" spans="1:2" x14ac:dyDescent="0.2">
      <c r="A165" t="s">
        <v>78</v>
      </c>
      <c r="B165">
        <v>888</v>
      </c>
    </row>
    <row r="166" spans="1:2" x14ac:dyDescent="0.2">
      <c r="A166" t="s">
        <v>21</v>
      </c>
      <c r="B166">
        <v>27796</v>
      </c>
    </row>
    <row r="167" spans="1:2" x14ac:dyDescent="0.2">
      <c r="A167" t="s">
        <v>8</v>
      </c>
      <c r="B167">
        <v>42</v>
      </c>
    </row>
    <row r="168" spans="1:2" x14ac:dyDescent="0.2">
      <c r="A168" t="s">
        <v>243</v>
      </c>
      <c r="B168">
        <v>160</v>
      </c>
    </row>
    <row r="169" spans="1:2" x14ac:dyDescent="0.2">
      <c r="A169" t="s">
        <v>82</v>
      </c>
      <c r="B169">
        <v>87</v>
      </c>
    </row>
    <row r="170" spans="1:2" x14ac:dyDescent="0.2">
      <c r="A170" t="s">
        <v>118</v>
      </c>
      <c r="B170">
        <v>1331998</v>
      </c>
    </row>
    <row r="171" spans="1:2" x14ac:dyDescent="0.2">
      <c r="A171" t="s">
        <v>38</v>
      </c>
      <c r="B171">
        <v>22458962</v>
      </c>
    </row>
    <row r="172" spans="1:2" x14ac:dyDescent="0.2">
      <c r="A172" t="s">
        <v>274</v>
      </c>
      <c r="B172">
        <v>9947509164</v>
      </c>
    </row>
    <row r="173" spans="1:2" x14ac:dyDescent="0.2">
      <c r="A173" t="s">
        <v>7</v>
      </c>
      <c r="B173">
        <v>57709</v>
      </c>
    </row>
    <row r="174" spans="1:2" x14ac:dyDescent="0.2">
      <c r="A174" t="s">
        <v>280</v>
      </c>
      <c r="B174">
        <v>5857459</v>
      </c>
    </row>
    <row r="175" spans="1:2" x14ac:dyDescent="0.2">
      <c r="A175" t="s">
        <v>268</v>
      </c>
      <c r="B175">
        <v>85771682</v>
      </c>
    </row>
    <row r="176" spans="1:2" x14ac:dyDescent="0.2">
      <c r="A176" t="s">
        <v>176</v>
      </c>
      <c r="B176">
        <v>648634</v>
      </c>
    </row>
    <row r="177" spans="1:2" x14ac:dyDescent="0.2">
      <c r="A177" t="s">
        <v>197</v>
      </c>
      <c r="B177">
        <v>40</v>
      </c>
    </row>
    <row r="178" spans="1:2" x14ac:dyDescent="0.2">
      <c r="A178" t="s">
        <v>170</v>
      </c>
      <c r="B178">
        <v>26392971</v>
      </c>
    </row>
    <row r="179" spans="1:2" x14ac:dyDescent="0.2">
      <c r="A179" t="s">
        <v>273</v>
      </c>
      <c r="B179">
        <v>10120</v>
      </c>
    </row>
    <row r="180" spans="1:2" x14ac:dyDescent="0.2">
      <c r="A180" t="s">
        <v>101</v>
      </c>
      <c r="B180">
        <v>35482</v>
      </c>
    </row>
    <row r="181" spans="1:2" x14ac:dyDescent="0.2">
      <c r="A181" t="s">
        <v>233</v>
      </c>
      <c r="B181">
        <v>10092</v>
      </c>
    </row>
    <row r="182" spans="1:2" x14ac:dyDescent="0.2">
      <c r="A182" t="s">
        <v>35</v>
      </c>
      <c r="B182">
        <v>639663</v>
      </c>
    </row>
    <row r="183" spans="1:2" x14ac:dyDescent="0.2">
      <c r="A183" t="s">
        <v>70</v>
      </c>
      <c r="B183">
        <v>5545895</v>
      </c>
    </row>
    <row r="184" spans="1:2" x14ac:dyDescent="0.2">
      <c r="A184" t="s">
        <v>219</v>
      </c>
      <c r="B184">
        <v>305</v>
      </c>
    </row>
    <row r="185" spans="1:2" x14ac:dyDescent="0.2">
      <c r="A185" t="s">
        <v>146</v>
      </c>
      <c r="B185">
        <v>42</v>
      </c>
    </row>
    <row r="186" spans="1:2" x14ac:dyDescent="0.2">
      <c r="A186" t="s">
        <v>221</v>
      </c>
      <c r="B186">
        <v>29954</v>
      </c>
    </row>
    <row r="187" spans="1:2" x14ac:dyDescent="0.2">
      <c r="A187" t="s">
        <v>100</v>
      </c>
      <c r="B187">
        <v>26413489</v>
      </c>
    </row>
    <row r="188" spans="1:2" x14ac:dyDescent="0.2">
      <c r="A188" t="s">
        <v>238</v>
      </c>
      <c r="B188">
        <v>26034</v>
      </c>
    </row>
    <row r="189" spans="1:2" x14ac:dyDescent="0.2">
      <c r="A189" t="s">
        <v>23</v>
      </c>
      <c r="B189">
        <v>13006</v>
      </c>
    </row>
    <row r="190" spans="1:2" x14ac:dyDescent="0.2">
      <c r="A190" t="s">
        <v>62</v>
      </c>
      <c r="B190">
        <v>26417452</v>
      </c>
    </row>
    <row r="191" spans="1:2" x14ac:dyDescent="0.2">
      <c r="A191" t="s">
        <v>54</v>
      </c>
      <c r="B191">
        <v>10431729236</v>
      </c>
    </row>
    <row r="192" spans="1:2" x14ac:dyDescent="0.2">
      <c r="A192" t="s">
        <v>107</v>
      </c>
      <c r="B192">
        <v>58240</v>
      </c>
    </row>
    <row r="193" spans="1:2" x14ac:dyDescent="0.2">
      <c r="A193" t="s">
        <v>31</v>
      </c>
      <c r="B193">
        <v>27564198</v>
      </c>
    </row>
    <row r="194" spans="1:2" x14ac:dyDescent="0.2">
      <c r="A194" t="s">
        <v>187</v>
      </c>
      <c r="B194">
        <v>5016563</v>
      </c>
    </row>
    <row r="195" spans="1:2" x14ac:dyDescent="0.2">
      <c r="A195" t="s">
        <v>199</v>
      </c>
      <c r="B195">
        <v>4936577658</v>
      </c>
    </row>
    <row r="196" spans="1:2" x14ac:dyDescent="0.2">
      <c r="A196" t="s">
        <v>106</v>
      </c>
      <c r="B196">
        <v>43704</v>
      </c>
    </row>
    <row r="197" spans="1:2" x14ac:dyDescent="0.2">
      <c r="A197" t="s">
        <v>37</v>
      </c>
      <c r="B197">
        <v>47123302</v>
      </c>
    </row>
    <row r="198" spans="1:2" x14ac:dyDescent="0.2">
      <c r="A198" t="s">
        <v>180</v>
      </c>
      <c r="B198">
        <v>989926265</v>
      </c>
    </row>
    <row r="199" spans="1:2" x14ac:dyDescent="0.2">
      <c r="A199" t="s">
        <v>228</v>
      </c>
      <c r="B199">
        <v>76393588</v>
      </c>
    </row>
    <row r="200" spans="1:2" x14ac:dyDescent="0.2">
      <c r="A200" t="s">
        <v>251</v>
      </c>
      <c r="B200">
        <v>13987513</v>
      </c>
    </row>
    <row r="201" spans="1:2" x14ac:dyDescent="0.2">
      <c r="A201" t="s">
        <v>183</v>
      </c>
      <c r="B201">
        <v>310134314</v>
      </c>
    </row>
    <row r="202" spans="1:2" x14ac:dyDescent="0.2">
      <c r="A202" t="s">
        <v>220</v>
      </c>
      <c r="B202">
        <v>5323271</v>
      </c>
    </row>
    <row r="203" spans="1:2" x14ac:dyDescent="0.2">
      <c r="A203" t="s">
        <v>227</v>
      </c>
      <c r="B203">
        <v>53523955</v>
      </c>
    </row>
    <row r="204" spans="1:2" x14ac:dyDescent="0.2">
      <c r="A204" t="s">
        <v>267</v>
      </c>
      <c r="B204">
        <v>266488</v>
      </c>
    </row>
    <row r="205" spans="1:2" x14ac:dyDescent="0.2">
      <c r="A205" t="s">
        <v>215</v>
      </c>
      <c r="B205">
        <v>5193986</v>
      </c>
    </row>
    <row r="206" spans="1:2" x14ac:dyDescent="0.2">
      <c r="A206" t="s">
        <v>111</v>
      </c>
      <c r="B206">
        <v>19907979</v>
      </c>
    </row>
    <row r="207" spans="1:2" x14ac:dyDescent="0.2">
      <c r="A207" t="s">
        <v>58</v>
      </c>
      <c r="B207">
        <v>11286129</v>
      </c>
    </row>
    <row r="208" spans="1:2" x14ac:dyDescent="0.2">
      <c r="A208" t="s">
        <v>99</v>
      </c>
      <c r="B208">
        <v>7272989</v>
      </c>
    </row>
    <row r="209" spans="1:2" x14ac:dyDescent="0.2">
      <c r="A209" t="s">
        <v>164</v>
      </c>
      <c r="B209">
        <v>9085141</v>
      </c>
    </row>
    <row r="210" spans="1:2" x14ac:dyDescent="0.2">
      <c r="A210" t="s">
        <v>2</v>
      </c>
      <c r="B210">
        <v>74734033</v>
      </c>
    </row>
    <row r="211" spans="1:2" x14ac:dyDescent="0.2">
      <c r="A211" t="s">
        <v>141</v>
      </c>
      <c r="B211">
        <v>442</v>
      </c>
    </row>
    <row r="212" spans="1:2" x14ac:dyDescent="0.2">
      <c r="A212" t="s">
        <v>179</v>
      </c>
      <c r="B212">
        <v>154259400</v>
      </c>
    </row>
    <row r="213" spans="1:2" x14ac:dyDescent="0.2">
      <c r="A213" t="s">
        <v>279</v>
      </c>
      <c r="B213">
        <v>4562427999</v>
      </c>
    </row>
    <row r="214" spans="1:2" x14ac:dyDescent="0.2">
      <c r="A214" t="s">
        <v>173</v>
      </c>
      <c r="B214">
        <v>735</v>
      </c>
    </row>
    <row r="215" spans="1:2" x14ac:dyDescent="0.2">
      <c r="A215" t="s">
        <v>143</v>
      </c>
      <c r="B215">
        <v>4507987224</v>
      </c>
    </row>
    <row r="216" spans="1:2" x14ac:dyDescent="0.2">
      <c r="A216" t="s">
        <v>242</v>
      </c>
      <c r="B216">
        <v>1674</v>
      </c>
    </row>
    <row r="217" spans="1:2" x14ac:dyDescent="0.2">
      <c r="A217" t="s">
        <v>147</v>
      </c>
      <c r="B217">
        <v>415321</v>
      </c>
    </row>
    <row r="218" spans="1:2" x14ac:dyDescent="0.2">
      <c r="A218" t="s">
        <v>84</v>
      </c>
      <c r="B218">
        <v>661271019</v>
      </c>
    </row>
    <row r="219" spans="1:2" x14ac:dyDescent="0.2">
      <c r="A219" t="s">
        <v>93</v>
      </c>
      <c r="B219">
        <v>3867</v>
      </c>
    </row>
    <row r="220" spans="1:2" x14ac:dyDescent="0.2">
      <c r="A220" t="s">
        <v>1</v>
      </c>
      <c r="B220">
        <v>107704409</v>
      </c>
    </row>
    <row r="221" spans="1:2" x14ac:dyDescent="0.2">
      <c r="A221" t="s">
        <v>237</v>
      </c>
      <c r="B221">
        <v>7388997231</v>
      </c>
    </row>
    <row r="222" spans="1:2" x14ac:dyDescent="0.2">
      <c r="A222" t="s">
        <v>68</v>
      </c>
      <c r="B222">
        <v>128063</v>
      </c>
    </row>
    <row r="223" spans="1:2" x14ac:dyDescent="0.2">
      <c r="A223" t="s">
        <v>30</v>
      </c>
      <c r="B223">
        <v>7667280</v>
      </c>
    </row>
    <row r="224" spans="1:2" x14ac:dyDescent="0.2">
      <c r="A224" t="s">
        <v>69</v>
      </c>
      <c r="B224">
        <v>714433</v>
      </c>
    </row>
    <row r="225" spans="1:2" x14ac:dyDescent="0.2">
      <c r="A225" t="s">
        <v>63</v>
      </c>
      <c r="B225">
        <v>2625894</v>
      </c>
    </row>
    <row r="226" spans="1:2" x14ac:dyDescent="0.2">
      <c r="A226" t="s">
        <v>186</v>
      </c>
      <c r="B226">
        <v>31660521411</v>
      </c>
    </row>
    <row r="227" spans="1:2" x14ac:dyDescent="0.2">
      <c r="A227" t="s">
        <v>149</v>
      </c>
      <c r="B227">
        <v>690</v>
      </c>
    </row>
    <row r="228" spans="1:2" x14ac:dyDescent="0.2">
      <c r="A228" t="s">
        <v>250</v>
      </c>
      <c r="B228">
        <v>33616290</v>
      </c>
    </row>
    <row r="229" spans="1:2" x14ac:dyDescent="0.2">
      <c r="A229" t="s">
        <v>202</v>
      </c>
      <c r="B229">
        <v>12210534</v>
      </c>
    </row>
    <row r="230" spans="1:2" x14ac:dyDescent="0.2">
      <c r="A230" t="s">
        <v>278</v>
      </c>
      <c r="B230">
        <v>3070</v>
      </c>
    </row>
    <row r="231" spans="1:2" x14ac:dyDescent="0.2">
      <c r="A231" t="s">
        <v>169</v>
      </c>
      <c r="B231">
        <v>7170124</v>
      </c>
    </row>
    <row r="232" spans="1:2" x14ac:dyDescent="0.2">
      <c r="A232" t="s">
        <v>262</v>
      </c>
      <c r="B232">
        <v>242197</v>
      </c>
    </row>
    <row r="233" spans="1:2" x14ac:dyDescent="0.2">
      <c r="A233" t="s">
        <v>194</v>
      </c>
      <c r="B233">
        <v>23939</v>
      </c>
    </row>
    <row r="234" spans="1:2" x14ac:dyDescent="0.2">
      <c r="A234" t="s">
        <v>198</v>
      </c>
      <c r="B234">
        <v>1650087</v>
      </c>
    </row>
    <row r="235" spans="1:2" x14ac:dyDescent="0.2">
      <c r="A235" t="s">
        <v>259</v>
      </c>
      <c r="B235">
        <v>4680757</v>
      </c>
    </row>
    <row r="236" spans="1:2" x14ac:dyDescent="0.2">
      <c r="A236" t="s">
        <v>249</v>
      </c>
      <c r="B236">
        <v>224738</v>
      </c>
    </row>
    <row r="237" spans="1:2" x14ac:dyDescent="0.2">
      <c r="A237" t="s">
        <v>236</v>
      </c>
      <c r="B237">
        <v>225273</v>
      </c>
    </row>
    <row r="238" spans="1:2" x14ac:dyDescent="0.2">
      <c r="A238" t="s">
        <v>182</v>
      </c>
      <c r="B238">
        <v>2660416</v>
      </c>
    </row>
    <row r="239" spans="1:2" x14ac:dyDescent="0.2">
      <c r="A239" t="s">
        <v>98</v>
      </c>
      <c r="B239">
        <v>1322657</v>
      </c>
    </row>
    <row r="240" spans="1:2" x14ac:dyDescent="0.2">
      <c r="A240" t="s">
        <v>5</v>
      </c>
      <c r="B240">
        <v>1016491</v>
      </c>
    </row>
    <row r="241" spans="1:2" x14ac:dyDescent="0.2">
      <c r="A241" t="s">
        <v>33</v>
      </c>
      <c r="B241">
        <v>8</v>
      </c>
    </row>
    <row r="242" spans="1:2" x14ac:dyDescent="0.2">
      <c r="A242" t="s">
        <v>130</v>
      </c>
      <c r="B242">
        <v>33719</v>
      </c>
    </row>
    <row r="243" spans="1:2" x14ac:dyDescent="0.2">
      <c r="A243" t="s">
        <v>42</v>
      </c>
      <c r="B243">
        <v>39130</v>
      </c>
    </row>
    <row r="244" spans="1:2" x14ac:dyDescent="0.2">
      <c r="A244" t="s">
        <v>152</v>
      </c>
      <c r="B244">
        <v>20306367658</v>
      </c>
    </row>
    <row r="245" spans="1:2" x14ac:dyDescent="0.2">
      <c r="A245" t="s">
        <v>26</v>
      </c>
      <c r="B245">
        <v>125690</v>
      </c>
    </row>
    <row r="246" spans="1:2" x14ac:dyDescent="0.2">
      <c r="A246" t="s">
        <v>77</v>
      </c>
      <c r="B246">
        <v>1722855792</v>
      </c>
    </row>
    <row r="247" spans="1:2" x14ac:dyDescent="0.2">
      <c r="A247" t="s">
        <v>214</v>
      </c>
      <c r="B247">
        <v>268834991</v>
      </c>
    </row>
    <row r="248" spans="1:2" x14ac:dyDescent="0.2">
      <c r="A248" t="s">
        <v>57</v>
      </c>
      <c r="B248">
        <v>19465433</v>
      </c>
    </row>
    <row r="249" spans="1:2" x14ac:dyDescent="0.2">
      <c r="A249" t="s">
        <v>124</v>
      </c>
      <c r="B249">
        <v>2214161</v>
      </c>
    </row>
    <row r="250" spans="1:2" x14ac:dyDescent="0.2">
      <c r="A250" t="s">
        <v>117</v>
      </c>
      <c r="B250">
        <v>348899</v>
      </c>
    </row>
    <row r="251" spans="1:2" x14ac:dyDescent="0.2">
      <c r="A251" t="s">
        <v>61</v>
      </c>
      <c r="B251">
        <v>2652376</v>
      </c>
    </row>
    <row r="252" spans="1:2" x14ac:dyDescent="0.2">
      <c r="A252" t="s">
        <v>158</v>
      </c>
      <c r="B252">
        <v>63</v>
      </c>
    </row>
    <row r="253" spans="1:2" x14ac:dyDescent="0.2">
      <c r="A253" t="s">
        <v>22</v>
      </c>
      <c r="B253">
        <v>33511</v>
      </c>
    </row>
    <row r="254" spans="1:2" x14ac:dyDescent="0.2">
      <c r="A254" t="s">
        <v>74</v>
      </c>
      <c r="B254">
        <v>3140</v>
      </c>
    </row>
    <row r="255" spans="1:2" x14ac:dyDescent="0.2">
      <c r="A255" t="s">
        <v>257</v>
      </c>
      <c r="B255">
        <v>10272764</v>
      </c>
    </row>
    <row r="256" spans="1:2" x14ac:dyDescent="0.2">
      <c r="A256" t="s">
        <v>134</v>
      </c>
      <c r="B256">
        <v>3014</v>
      </c>
    </row>
    <row r="257" spans="1:2" x14ac:dyDescent="0.2">
      <c r="A257" t="s">
        <v>116</v>
      </c>
      <c r="B257">
        <v>954649</v>
      </c>
    </row>
    <row r="258" spans="1:2" x14ac:dyDescent="0.2">
      <c r="A258" t="s">
        <v>226</v>
      </c>
      <c r="B258">
        <v>6280</v>
      </c>
    </row>
    <row r="259" spans="1:2" x14ac:dyDescent="0.2">
      <c r="A259" t="s">
        <v>20</v>
      </c>
      <c r="B259">
        <v>63</v>
      </c>
    </row>
    <row r="260" spans="1:2" x14ac:dyDescent="0.2">
      <c r="A260" t="s">
        <v>0</v>
      </c>
      <c r="B260">
        <v>30371</v>
      </c>
    </row>
    <row r="261" spans="1:2" x14ac:dyDescent="0.2">
      <c r="A261" t="s">
        <v>50</v>
      </c>
      <c r="B261">
        <v>1507</v>
      </c>
    </row>
    <row r="262" spans="1:2" x14ac:dyDescent="0.2">
      <c r="A262" t="s">
        <v>175</v>
      </c>
      <c r="B262">
        <v>3140</v>
      </c>
    </row>
    <row r="263" spans="1:2" x14ac:dyDescent="0.2">
      <c r="A263" t="s">
        <v>235</v>
      </c>
      <c r="B263">
        <v>53758220</v>
      </c>
    </row>
    <row r="264" spans="1:2" x14ac:dyDescent="0.2">
      <c r="A264" t="s">
        <v>67</v>
      </c>
      <c r="B264">
        <v>240</v>
      </c>
    </row>
    <row r="265" spans="1:2" x14ac:dyDescent="0.2">
      <c r="A265" t="s">
        <v>60</v>
      </c>
      <c r="B265">
        <v>221210</v>
      </c>
    </row>
    <row r="266" spans="1:2" x14ac:dyDescent="0.2">
      <c r="A266" t="s">
        <v>97</v>
      </c>
      <c r="B266">
        <v>1507</v>
      </c>
    </row>
    <row r="267" spans="1:2" x14ac:dyDescent="0.2">
      <c r="A267" t="s">
        <v>41</v>
      </c>
      <c r="B267">
        <v>1696128</v>
      </c>
    </row>
    <row r="268" spans="1:2" x14ac:dyDescent="0.2">
      <c r="A268" t="s">
        <v>193</v>
      </c>
      <c r="B268">
        <v>12091883</v>
      </c>
    </row>
    <row r="269" spans="1:2" x14ac:dyDescent="0.2">
      <c r="A269" t="s">
        <v>157</v>
      </c>
      <c r="B269">
        <v>88</v>
      </c>
    </row>
    <row r="270" spans="1:2" x14ac:dyDescent="0.2">
      <c r="A270" t="s">
        <v>266</v>
      </c>
      <c r="B270">
        <v>24</v>
      </c>
    </row>
    <row r="271" spans="1:2" x14ac:dyDescent="0.2">
      <c r="A271" t="s">
        <v>192</v>
      </c>
      <c r="B271">
        <v>241073</v>
      </c>
    </row>
    <row r="272" spans="1:2" x14ac:dyDescent="0.2">
      <c r="A272" t="s">
        <v>261</v>
      </c>
      <c r="B272">
        <v>46</v>
      </c>
    </row>
    <row r="273" spans="1:2" x14ac:dyDescent="0.2">
      <c r="A273" t="s">
        <v>25</v>
      </c>
      <c r="B273">
        <v>2946466</v>
      </c>
    </row>
    <row r="274" spans="1:2" x14ac:dyDescent="0.2">
      <c r="A274" t="s">
        <v>73</v>
      </c>
      <c r="B274">
        <v>196018</v>
      </c>
    </row>
    <row r="275" spans="1:2" x14ac:dyDescent="0.2">
      <c r="A275" t="s">
        <v>272</v>
      </c>
      <c r="B275">
        <v>33684</v>
      </c>
    </row>
    <row r="276" spans="1:2" x14ac:dyDescent="0.2">
      <c r="A276" t="s">
        <v>178</v>
      </c>
      <c r="B276">
        <v>100633</v>
      </c>
    </row>
    <row r="277" spans="1:2" x14ac:dyDescent="0.2">
      <c r="A277" t="s">
        <v>17</v>
      </c>
      <c r="B277">
        <v>7156195</v>
      </c>
    </row>
    <row r="278" spans="1:2" x14ac:dyDescent="0.2">
      <c r="A278" t="s">
        <v>72</v>
      </c>
      <c r="B278">
        <v>12123914</v>
      </c>
    </row>
    <row r="279" spans="1:2" x14ac:dyDescent="0.2">
      <c r="A279" t="s">
        <v>128</v>
      </c>
      <c r="B279">
        <v>1190623</v>
      </c>
    </row>
    <row r="280" spans="1:2" x14ac:dyDescent="0.2">
      <c r="A280" t="s">
        <v>232</v>
      </c>
      <c r="B280">
        <v>159</v>
      </c>
    </row>
    <row r="281" spans="1:2" x14ac:dyDescent="0.2">
      <c r="A281" t="s">
        <v>105</v>
      </c>
      <c r="B281">
        <v>4173474609</v>
      </c>
    </row>
    <row r="282" spans="1:2" x14ac:dyDescent="0.2">
      <c r="A282" t="s">
        <v>264</v>
      </c>
      <c r="B282">
        <v>7925162</v>
      </c>
    </row>
    <row r="283" spans="1:2" x14ac:dyDescent="0.2">
      <c r="A283" t="s">
        <v>185</v>
      </c>
      <c r="B283">
        <v>142620</v>
      </c>
    </row>
  </sheetData>
  <sortState ref="A2:B283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3"/>
  <sheetViews>
    <sheetView workbookViewId="0">
      <selection activeCell="E2" sqref="E2"/>
    </sheetView>
  </sheetViews>
  <sheetFormatPr baseColWidth="10" defaultRowHeight="16" x14ac:dyDescent="0.2"/>
  <cols>
    <col min="1" max="1" width="32.5" customWidth="1"/>
    <col min="2" max="2" width="21.6640625" customWidth="1"/>
    <col min="3" max="3" width="11.83203125" bestFit="1" customWidth="1"/>
  </cols>
  <sheetData>
    <row r="1" spans="1:5" x14ac:dyDescent="0.2">
      <c r="D1" t="s">
        <v>293</v>
      </c>
      <c r="E1" t="s">
        <v>295</v>
      </c>
    </row>
    <row r="2" spans="1:5" x14ac:dyDescent="0.2">
      <c r="A2" t="s">
        <v>10</v>
      </c>
      <c r="B2">
        <v>26250206872</v>
      </c>
      <c r="D2">
        <f>SUM(D4:D148)</f>
        <v>88604351</v>
      </c>
      <c r="E2">
        <f>SUM(E4:E148)</f>
        <v>50253690</v>
      </c>
    </row>
    <row r="3" spans="1:5" x14ac:dyDescent="0.2">
      <c r="A3" t="s">
        <v>139</v>
      </c>
      <c r="B3">
        <v>58565614</v>
      </c>
    </row>
    <row r="4" spans="1:5" x14ac:dyDescent="0.2">
      <c r="A4" t="s">
        <v>258</v>
      </c>
      <c r="B4">
        <v>94498561841</v>
      </c>
      <c r="D4">
        <v>7768354</v>
      </c>
      <c r="E4">
        <v>6150110</v>
      </c>
    </row>
    <row r="5" spans="1:5" x14ac:dyDescent="0.2">
      <c r="A5" t="s">
        <v>211</v>
      </c>
      <c r="B5">
        <v>2442381744038</v>
      </c>
      <c r="D5">
        <v>204369</v>
      </c>
      <c r="E5">
        <v>41417</v>
      </c>
    </row>
    <row r="6" spans="1:5" x14ac:dyDescent="0.2">
      <c r="A6" t="s">
        <v>29</v>
      </c>
      <c r="B6">
        <v>9827</v>
      </c>
      <c r="D6">
        <v>204369</v>
      </c>
      <c r="E6">
        <v>41417</v>
      </c>
    </row>
    <row r="7" spans="1:5" x14ac:dyDescent="0.2">
      <c r="A7" t="s">
        <v>122</v>
      </c>
      <c r="B7">
        <v>3724752</v>
      </c>
      <c r="D7">
        <v>204369</v>
      </c>
      <c r="E7">
        <v>41417</v>
      </c>
    </row>
    <row r="8" spans="1:5" x14ac:dyDescent="0.2">
      <c r="A8" t="s">
        <v>174</v>
      </c>
      <c r="B8">
        <v>49777485375</v>
      </c>
      <c r="D8">
        <v>204369</v>
      </c>
      <c r="E8">
        <v>41417</v>
      </c>
    </row>
    <row r="9" spans="1:5" x14ac:dyDescent="0.2">
      <c r="A9" t="s">
        <v>89</v>
      </c>
      <c r="B9">
        <v>41043</v>
      </c>
      <c r="D9">
        <v>204369</v>
      </c>
      <c r="E9">
        <v>41417</v>
      </c>
    </row>
    <row r="10" spans="1:5" x14ac:dyDescent="0.2">
      <c r="A10" t="s">
        <v>168</v>
      </c>
      <c r="B10">
        <v>4316213878</v>
      </c>
      <c r="D10">
        <v>204369</v>
      </c>
      <c r="E10">
        <v>41417</v>
      </c>
    </row>
    <row r="11" spans="1:5" x14ac:dyDescent="0.2">
      <c r="A11" t="s">
        <v>36</v>
      </c>
      <c r="B11">
        <v>6833356480</v>
      </c>
      <c r="D11">
        <v>90586</v>
      </c>
      <c r="E11">
        <v>2486</v>
      </c>
    </row>
    <row r="12" spans="1:5" x14ac:dyDescent="0.2">
      <c r="A12" t="s">
        <v>115</v>
      </c>
      <c r="B12">
        <v>3237530568</v>
      </c>
      <c r="D12">
        <v>226601</v>
      </c>
      <c r="E12">
        <v>9638</v>
      </c>
    </row>
    <row r="13" spans="1:5" x14ac:dyDescent="0.2">
      <c r="A13" t="s">
        <v>109</v>
      </c>
      <c r="B13">
        <v>7899099</v>
      </c>
      <c r="D13">
        <v>90586</v>
      </c>
      <c r="E13">
        <v>2486</v>
      </c>
    </row>
    <row r="14" spans="1:5" x14ac:dyDescent="0.2">
      <c r="A14" t="s">
        <v>137</v>
      </c>
      <c r="B14">
        <v>875874625</v>
      </c>
      <c r="D14">
        <v>90586</v>
      </c>
      <c r="E14">
        <v>2486</v>
      </c>
    </row>
    <row r="15" spans="1:5" x14ac:dyDescent="0.2">
      <c r="A15" t="s">
        <v>181</v>
      </c>
      <c r="B15">
        <v>10872013</v>
      </c>
      <c r="D15">
        <v>128055</v>
      </c>
      <c r="E15">
        <v>0</v>
      </c>
    </row>
    <row r="16" spans="1:5" x14ac:dyDescent="0.2">
      <c r="A16" t="s">
        <v>172</v>
      </c>
      <c r="B16">
        <v>1073787</v>
      </c>
      <c r="D16">
        <v>280711</v>
      </c>
      <c r="E16">
        <v>169885</v>
      </c>
    </row>
    <row r="17" spans="1:5" x14ac:dyDescent="0.2">
      <c r="A17" t="s">
        <v>213</v>
      </c>
      <c r="B17">
        <v>1235944581</v>
      </c>
      <c r="D17">
        <v>90586</v>
      </c>
      <c r="E17">
        <v>2486</v>
      </c>
    </row>
    <row r="18" spans="1:5" x14ac:dyDescent="0.2">
      <c r="A18" t="s">
        <v>151</v>
      </c>
      <c r="B18">
        <v>77747426897</v>
      </c>
      <c r="D18">
        <v>90586</v>
      </c>
      <c r="E18">
        <v>2486</v>
      </c>
    </row>
    <row r="19" spans="1:5" x14ac:dyDescent="0.2">
      <c r="A19" t="s">
        <v>123</v>
      </c>
      <c r="B19">
        <v>3659993741</v>
      </c>
      <c r="D19">
        <v>90586</v>
      </c>
      <c r="E19">
        <v>2486</v>
      </c>
    </row>
    <row r="20" spans="1:5" x14ac:dyDescent="0.2">
      <c r="A20" t="s">
        <v>163</v>
      </c>
      <c r="B20">
        <v>5804851063</v>
      </c>
      <c r="D20">
        <v>90586</v>
      </c>
      <c r="E20">
        <v>2486</v>
      </c>
    </row>
    <row r="21" spans="1:5" x14ac:dyDescent="0.2">
      <c r="A21" t="s">
        <v>142</v>
      </c>
      <c r="B21">
        <v>378442432778</v>
      </c>
      <c r="D21">
        <v>90586</v>
      </c>
      <c r="E21">
        <v>2486</v>
      </c>
    </row>
    <row r="22" spans="1:5" x14ac:dyDescent="0.2">
      <c r="A22" t="s">
        <v>212</v>
      </c>
      <c r="B22">
        <v>71792</v>
      </c>
      <c r="D22">
        <v>90586</v>
      </c>
      <c r="E22">
        <v>2486</v>
      </c>
    </row>
    <row r="23" spans="1:5" x14ac:dyDescent="0.2">
      <c r="A23" t="s">
        <v>190</v>
      </c>
      <c r="B23">
        <v>6627941560</v>
      </c>
      <c r="D23">
        <v>90586</v>
      </c>
      <c r="E23">
        <v>2486</v>
      </c>
    </row>
    <row r="24" spans="1:5" x14ac:dyDescent="0.2">
      <c r="A24" t="s">
        <v>191</v>
      </c>
      <c r="B24">
        <v>219936694173</v>
      </c>
      <c r="D24">
        <v>90586</v>
      </c>
      <c r="E24">
        <v>2486</v>
      </c>
    </row>
    <row r="25" spans="1:5" x14ac:dyDescent="0.2">
      <c r="A25" t="s">
        <v>4</v>
      </c>
      <c r="B25">
        <v>53555295028</v>
      </c>
      <c r="D25">
        <v>90586</v>
      </c>
      <c r="E25">
        <v>2486</v>
      </c>
    </row>
    <row r="26" spans="1:5" x14ac:dyDescent="0.2">
      <c r="A26" t="s">
        <v>160</v>
      </c>
      <c r="B26">
        <v>3715061089</v>
      </c>
      <c r="D26">
        <v>90586</v>
      </c>
      <c r="E26">
        <v>2486</v>
      </c>
    </row>
    <row r="27" spans="1:5" x14ac:dyDescent="0.2">
      <c r="A27" t="s">
        <v>6</v>
      </c>
      <c r="B27">
        <v>2830608172</v>
      </c>
      <c r="D27">
        <v>90586</v>
      </c>
      <c r="E27">
        <v>2486</v>
      </c>
    </row>
    <row r="28" spans="1:5" x14ac:dyDescent="0.2">
      <c r="A28" t="s">
        <v>49</v>
      </c>
      <c r="B28">
        <v>64</v>
      </c>
      <c r="D28">
        <v>90586</v>
      </c>
      <c r="E28">
        <v>2486</v>
      </c>
    </row>
    <row r="29" spans="1:5" x14ac:dyDescent="0.2">
      <c r="A29" t="s">
        <v>16</v>
      </c>
      <c r="B29">
        <v>118040258674</v>
      </c>
      <c r="D29">
        <v>90586</v>
      </c>
      <c r="E29">
        <v>2486</v>
      </c>
    </row>
    <row r="30" spans="1:5" x14ac:dyDescent="0.2">
      <c r="A30" t="s">
        <v>110</v>
      </c>
      <c r="B30">
        <v>72249</v>
      </c>
      <c r="D30">
        <v>234348</v>
      </c>
      <c r="E30">
        <v>11599</v>
      </c>
    </row>
    <row r="31" spans="1:5" x14ac:dyDescent="0.2">
      <c r="A31" t="s">
        <v>34</v>
      </c>
      <c r="B31">
        <v>125102156707</v>
      </c>
      <c r="D31">
        <v>217372</v>
      </c>
      <c r="E31">
        <v>8524</v>
      </c>
    </row>
    <row r="32" spans="1:5" x14ac:dyDescent="0.2">
      <c r="A32" t="s">
        <v>88</v>
      </c>
      <c r="B32">
        <v>4478288112</v>
      </c>
      <c r="D32">
        <v>144886</v>
      </c>
      <c r="E32">
        <v>2489</v>
      </c>
    </row>
    <row r="33" spans="1:5" x14ac:dyDescent="0.2">
      <c r="A33" t="s">
        <v>11</v>
      </c>
      <c r="B33">
        <v>253081618026</v>
      </c>
      <c r="D33">
        <v>99697</v>
      </c>
      <c r="E33">
        <v>2707</v>
      </c>
    </row>
    <row r="34" spans="1:5" x14ac:dyDescent="0.2">
      <c r="A34" t="s">
        <v>140</v>
      </c>
      <c r="B34">
        <v>165963402564</v>
      </c>
      <c r="D34">
        <v>99697</v>
      </c>
      <c r="E34">
        <v>2707</v>
      </c>
    </row>
    <row r="35" spans="1:5" x14ac:dyDescent="0.2">
      <c r="A35" t="s">
        <v>281</v>
      </c>
      <c r="B35">
        <v>2601944387481</v>
      </c>
      <c r="D35">
        <v>99697</v>
      </c>
      <c r="E35">
        <v>2707</v>
      </c>
    </row>
    <row r="36" spans="1:5" x14ac:dyDescent="0.2">
      <c r="A36" t="s">
        <v>241</v>
      </c>
      <c r="B36">
        <v>7855810</v>
      </c>
      <c r="D36">
        <v>99697</v>
      </c>
      <c r="E36">
        <v>2707</v>
      </c>
    </row>
    <row r="37" spans="1:5" x14ac:dyDescent="0.2">
      <c r="A37" t="s">
        <v>218</v>
      </c>
      <c r="B37">
        <v>118348206669</v>
      </c>
      <c r="D37">
        <v>7899071</v>
      </c>
      <c r="E37">
        <v>5947384</v>
      </c>
    </row>
    <row r="38" spans="1:5" x14ac:dyDescent="0.2">
      <c r="A38" t="s">
        <v>121</v>
      </c>
      <c r="B38">
        <v>449028693</v>
      </c>
      <c r="D38">
        <v>216563</v>
      </c>
      <c r="E38">
        <v>41440</v>
      </c>
    </row>
    <row r="39" spans="1:5" x14ac:dyDescent="0.2">
      <c r="A39" t="s">
        <v>92</v>
      </c>
      <c r="B39">
        <v>56217287</v>
      </c>
      <c r="D39">
        <v>94294</v>
      </c>
      <c r="E39">
        <v>2486</v>
      </c>
    </row>
    <row r="40" spans="1:5" x14ac:dyDescent="0.2">
      <c r="A40" t="s">
        <v>15</v>
      </c>
      <c r="B40">
        <v>10118443</v>
      </c>
      <c r="D40">
        <v>94089</v>
      </c>
      <c r="E40">
        <v>2486</v>
      </c>
    </row>
    <row r="41" spans="1:5" x14ac:dyDescent="0.2">
      <c r="A41" t="s">
        <v>150</v>
      </c>
      <c r="B41">
        <v>19676994744</v>
      </c>
      <c r="D41">
        <v>236303</v>
      </c>
      <c r="E41">
        <v>12390</v>
      </c>
    </row>
    <row r="42" spans="1:5" x14ac:dyDescent="0.2">
      <c r="A42" t="s">
        <v>206</v>
      </c>
      <c r="B42">
        <v>2914081</v>
      </c>
      <c r="D42">
        <v>234348</v>
      </c>
      <c r="E42">
        <v>11599</v>
      </c>
    </row>
    <row r="43" spans="1:5" x14ac:dyDescent="0.2">
      <c r="A43" t="s">
        <v>189</v>
      </c>
      <c r="B43">
        <v>130285</v>
      </c>
      <c r="D43">
        <v>236303</v>
      </c>
      <c r="E43">
        <v>12390</v>
      </c>
    </row>
    <row r="44" spans="1:5" x14ac:dyDescent="0.2">
      <c r="A44" t="s">
        <v>207</v>
      </c>
      <c r="B44">
        <v>6954</v>
      </c>
      <c r="D44">
        <v>236303</v>
      </c>
      <c r="E44">
        <v>12390</v>
      </c>
    </row>
    <row r="45" spans="1:5" x14ac:dyDescent="0.2">
      <c r="A45" t="s">
        <v>256</v>
      </c>
      <c r="B45">
        <v>130309</v>
      </c>
      <c r="D45">
        <v>217309</v>
      </c>
      <c r="E45">
        <v>8185</v>
      </c>
    </row>
    <row r="46" spans="1:5" x14ac:dyDescent="0.2">
      <c r="A46" t="s">
        <v>177</v>
      </c>
      <c r="B46">
        <v>12240986</v>
      </c>
      <c r="D46">
        <v>211033</v>
      </c>
      <c r="E46">
        <v>8161</v>
      </c>
    </row>
    <row r="47" spans="1:5" x14ac:dyDescent="0.2">
      <c r="A47" t="s">
        <v>275</v>
      </c>
      <c r="B47">
        <v>27940</v>
      </c>
      <c r="D47">
        <v>236303</v>
      </c>
      <c r="E47">
        <v>12390</v>
      </c>
    </row>
    <row r="48" spans="1:5" x14ac:dyDescent="0.2">
      <c r="A48" t="s">
        <v>127</v>
      </c>
      <c r="B48">
        <v>62708587</v>
      </c>
      <c r="D48">
        <v>211033</v>
      </c>
      <c r="E48">
        <v>8161</v>
      </c>
    </row>
    <row r="49" spans="1:5" x14ac:dyDescent="0.2">
      <c r="A49" t="s">
        <v>225</v>
      </c>
      <c r="B49">
        <v>2548855</v>
      </c>
      <c r="D49">
        <v>236303</v>
      </c>
      <c r="E49">
        <v>12390</v>
      </c>
    </row>
    <row r="50" spans="1:5" x14ac:dyDescent="0.2">
      <c r="A50" t="s">
        <v>159</v>
      </c>
      <c r="B50">
        <v>14559</v>
      </c>
      <c r="D50">
        <v>211033</v>
      </c>
      <c r="E50">
        <v>8161</v>
      </c>
    </row>
    <row r="51" spans="1:5" x14ac:dyDescent="0.2">
      <c r="A51" t="s">
        <v>132</v>
      </c>
      <c r="B51">
        <v>515</v>
      </c>
      <c r="D51">
        <v>144886</v>
      </c>
      <c r="E51">
        <v>2489</v>
      </c>
    </row>
    <row r="52" spans="1:5" x14ac:dyDescent="0.2">
      <c r="A52" t="s">
        <v>131</v>
      </c>
      <c r="B52">
        <v>28122046359</v>
      </c>
      <c r="D52">
        <v>144886</v>
      </c>
      <c r="E52">
        <v>2489</v>
      </c>
    </row>
    <row r="53" spans="1:5" x14ac:dyDescent="0.2">
      <c r="A53" t="s">
        <v>104</v>
      </c>
      <c r="B53">
        <v>102524760</v>
      </c>
      <c r="D53">
        <v>236303</v>
      </c>
      <c r="E53">
        <v>12390</v>
      </c>
    </row>
    <row r="54" spans="1:5" x14ac:dyDescent="0.2">
      <c r="A54" t="s">
        <v>167</v>
      </c>
      <c r="B54">
        <v>172363695</v>
      </c>
      <c r="D54">
        <v>144886</v>
      </c>
      <c r="E54">
        <v>2489</v>
      </c>
    </row>
    <row r="55" spans="1:5" x14ac:dyDescent="0.2">
      <c r="A55" t="s">
        <v>76</v>
      </c>
      <c r="B55">
        <v>3724752</v>
      </c>
      <c r="D55">
        <v>211033</v>
      </c>
      <c r="E55">
        <v>8161</v>
      </c>
    </row>
    <row r="56" spans="1:5" x14ac:dyDescent="0.2">
      <c r="A56" t="s">
        <v>205</v>
      </c>
      <c r="B56">
        <v>61076431</v>
      </c>
      <c r="D56">
        <v>211033</v>
      </c>
      <c r="E56">
        <v>8161</v>
      </c>
    </row>
    <row r="57" spans="1:5" x14ac:dyDescent="0.2">
      <c r="A57" t="s">
        <v>255</v>
      </c>
      <c r="B57">
        <v>8922909</v>
      </c>
      <c r="D57">
        <v>144886</v>
      </c>
      <c r="E57">
        <v>2489</v>
      </c>
    </row>
    <row r="58" spans="1:5" x14ac:dyDescent="0.2">
      <c r="A58" t="s">
        <v>145</v>
      </c>
      <c r="B58">
        <v>3902863853</v>
      </c>
      <c r="D58">
        <v>211033</v>
      </c>
      <c r="E58">
        <v>8161</v>
      </c>
    </row>
    <row r="59" spans="1:5" x14ac:dyDescent="0.2">
      <c r="A59" t="s">
        <v>240</v>
      </c>
      <c r="B59">
        <v>18365722</v>
      </c>
      <c r="D59">
        <v>144886</v>
      </c>
      <c r="E59">
        <v>2489</v>
      </c>
    </row>
    <row r="60" spans="1:5" x14ac:dyDescent="0.2">
      <c r="A60" t="s">
        <v>126</v>
      </c>
      <c r="B60">
        <v>21177452</v>
      </c>
      <c r="D60">
        <v>99697</v>
      </c>
      <c r="E60">
        <v>2486</v>
      </c>
    </row>
    <row r="61" spans="1:5" x14ac:dyDescent="0.2">
      <c r="A61" t="s">
        <v>19</v>
      </c>
      <c r="B61">
        <v>18897699</v>
      </c>
      <c r="D61">
        <v>144886</v>
      </c>
      <c r="E61">
        <v>2489</v>
      </c>
    </row>
    <row r="62" spans="1:5" x14ac:dyDescent="0.2">
      <c r="A62" t="s">
        <v>94</v>
      </c>
      <c r="B62">
        <v>373743998</v>
      </c>
      <c r="D62">
        <v>99697</v>
      </c>
      <c r="E62">
        <v>2486</v>
      </c>
    </row>
    <row r="63" spans="1:5" x14ac:dyDescent="0.2">
      <c r="A63" t="s">
        <v>48</v>
      </c>
      <c r="B63">
        <v>746260721</v>
      </c>
      <c r="D63">
        <v>99697</v>
      </c>
      <c r="E63">
        <v>2486</v>
      </c>
    </row>
    <row r="64" spans="1:5" x14ac:dyDescent="0.2">
      <c r="A64" t="s">
        <v>47</v>
      </c>
      <c r="B64">
        <v>12052562</v>
      </c>
      <c r="D64">
        <v>99697</v>
      </c>
      <c r="E64">
        <v>2486</v>
      </c>
    </row>
    <row r="65" spans="1:5" x14ac:dyDescent="0.2">
      <c r="A65" t="s">
        <v>14</v>
      </c>
      <c r="B65">
        <v>530831576</v>
      </c>
      <c r="D65">
        <v>99697</v>
      </c>
      <c r="E65">
        <v>2486</v>
      </c>
    </row>
    <row r="66" spans="1:5" x14ac:dyDescent="0.2">
      <c r="A66" t="s">
        <v>277</v>
      </c>
      <c r="B66">
        <v>2023820</v>
      </c>
      <c r="D66">
        <v>144886</v>
      </c>
      <c r="E66">
        <v>2489</v>
      </c>
    </row>
    <row r="67" spans="1:5" x14ac:dyDescent="0.2">
      <c r="A67" t="s">
        <v>248</v>
      </c>
      <c r="B67">
        <v>119244986</v>
      </c>
      <c r="D67">
        <v>99697</v>
      </c>
      <c r="E67">
        <v>2486</v>
      </c>
    </row>
    <row r="68" spans="1:5" x14ac:dyDescent="0.2">
      <c r="A68" t="s">
        <v>55</v>
      </c>
      <c r="B68">
        <v>282865459493</v>
      </c>
      <c r="D68">
        <v>99697</v>
      </c>
      <c r="E68">
        <v>2486</v>
      </c>
    </row>
    <row r="69" spans="1:5" x14ac:dyDescent="0.2">
      <c r="A69" t="s">
        <v>108</v>
      </c>
      <c r="B69">
        <v>8368525</v>
      </c>
      <c r="D69">
        <v>99697</v>
      </c>
      <c r="E69">
        <v>2486</v>
      </c>
    </row>
    <row r="70" spans="1:5" x14ac:dyDescent="0.2">
      <c r="A70" t="s">
        <v>24</v>
      </c>
      <c r="B70">
        <v>16</v>
      </c>
      <c r="D70">
        <v>99697</v>
      </c>
      <c r="E70">
        <v>2486</v>
      </c>
    </row>
    <row r="71" spans="1:5" x14ac:dyDescent="0.2">
      <c r="A71" t="s">
        <v>28</v>
      </c>
      <c r="B71">
        <v>130285</v>
      </c>
      <c r="D71">
        <v>99697</v>
      </c>
      <c r="E71">
        <v>2486</v>
      </c>
    </row>
    <row r="72" spans="1:5" x14ac:dyDescent="0.2">
      <c r="A72" t="s">
        <v>138</v>
      </c>
      <c r="B72">
        <v>44497</v>
      </c>
      <c r="D72">
        <v>99697</v>
      </c>
      <c r="E72">
        <v>2486</v>
      </c>
    </row>
    <row r="73" spans="1:5" x14ac:dyDescent="0.2">
      <c r="A73" t="s">
        <v>136</v>
      </c>
      <c r="B73">
        <v>750099574</v>
      </c>
      <c r="D73">
        <v>99697</v>
      </c>
      <c r="E73">
        <v>2486</v>
      </c>
    </row>
    <row r="74" spans="1:5" x14ac:dyDescent="0.2">
      <c r="A74" t="s">
        <v>56</v>
      </c>
      <c r="B74">
        <v>2408</v>
      </c>
      <c r="D74">
        <v>99697</v>
      </c>
      <c r="E74">
        <v>2486</v>
      </c>
    </row>
    <row r="75" spans="1:5" x14ac:dyDescent="0.2">
      <c r="A75" t="s">
        <v>247</v>
      </c>
      <c r="B75">
        <v>57623057</v>
      </c>
      <c r="D75">
        <v>7884225</v>
      </c>
      <c r="E75">
        <v>5941540</v>
      </c>
    </row>
    <row r="76" spans="1:5" x14ac:dyDescent="0.2">
      <c r="A76" t="s">
        <v>196</v>
      </c>
      <c r="B76">
        <v>875874465</v>
      </c>
      <c r="D76">
        <v>99697</v>
      </c>
      <c r="E76">
        <v>2486</v>
      </c>
    </row>
    <row r="77" spans="1:5" x14ac:dyDescent="0.2">
      <c r="A77" t="s">
        <v>103</v>
      </c>
      <c r="B77">
        <v>56706</v>
      </c>
      <c r="D77">
        <v>99697</v>
      </c>
      <c r="E77">
        <v>2486</v>
      </c>
    </row>
    <row r="78" spans="1:5" x14ac:dyDescent="0.2">
      <c r="A78" t="s">
        <v>210</v>
      </c>
      <c r="B78">
        <v>73937232</v>
      </c>
      <c r="D78">
        <v>7888901</v>
      </c>
      <c r="E78">
        <v>5748333</v>
      </c>
    </row>
    <row r="79" spans="1:5" x14ac:dyDescent="0.2">
      <c r="A79" t="s">
        <v>156</v>
      </c>
      <c r="B79">
        <v>20769409</v>
      </c>
      <c r="D79">
        <v>7883167</v>
      </c>
      <c r="E79">
        <v>5940538</v>
      </c>
    </row>
    <row r="80" spans="1:5" x14ac:dyDescent="0.2">
      <c r="A80" t="s">
        <v>231</v>
      </c>
      <c r="B80">
        <v>1089435</v>
      </c>
      <c r="D80">
        <v>99697</v>
      </c>
      <c r="E80">
        <v>2486</v>
      </c>
    </row>
    <row r="81" spans="1:5" x14ac:dyDescent="0.2">
      <c r="A81" t="s">
        <v>254</v>
      </c>
      <c r="B81">
        <v>480682</v>
      </c>
      <c r="D81">
        <v>99697</v>
      </c>
      <c r="E81">
        <v>2486</v>
      </c>
    </row>
    <row r="82" spans="1:5" x14ac:dyDescent="0.2">
      <c r="A82" t="s">
        <v>217</v>
      </c>
      <c r="B82">
        <v>1441076</v>
      </c>
      <c r="D82">
        <v>99697</v>
      </c>
      <c r="E82">
        <v>2486</v>
      </c>
    </row>
    <row r="83" spans="1:5" x14ac:dyDescent="0.2">
      <c r="A83" t="s">
        <v>204</v>
      </c>
      <c r="B83">
        <v>1410790</v>
      </c>
      <c r="D83">
        <v>7884550</v>
      </c>
      <c r="E83">
        <v>5700718</v>
      </c>
    </row>
    <row r="84" spans="1:5" x14ac:dyDescent="0.2">
      <c r="A84" t="s">
        <v>171</v>
      </c>
      <c r="B84">
        <v>8838289716</v>
      </c>
      <c r="D84">
        <v>99697</v>
      </c>
      <c r="E84">
        <v>2486</v>
      </c>
    </row>
    <row r="85" spans="1:5" x14ac:dyDescent="0.2">
      <c r="A85" t="s">
        <v>102</v>
      </c>
      <c r="B85">
        <v>15506430</v>
      </c>
      <c r="D85">
        <v>99697</v>
      </c>
      <c r="E85">
        <v>2486</v>
      </c>
    </row>
    <row r="86" spans="1:5" x14ac:dyDescent="0.2">
      <c r="A86" t="s">
        <v>40</v>
      </c>
      <c r="B86">
        <v>24460699</v>
      </c>
      <c r="D86">
        <v>99697</v>
      </c>
      <c r="E86">
        <v>2486</v>
      </c>
    </row>
    <row r="87" spans="1:5" x14ac:dyDescent="0.2">
      <c r="A87" t="s">
        <v>188</v>
      </c>
      <c r="B87">
        <v>2135994</v>
      </c>
      <c r="D87">
        <v>7456930</v>
      </c>
      <c r="E87">
        <v>3174818</v>
      </c>
    </row>
    <row r="88" spans="1:5" x14ac:dyDescent="0.2">
      <c r="A88" t="s">
        <v>265</v>
      </c>
      <c r="B88">
        <v>1873635</v>
      </c>
      <c r="D88">
        <v>7883260</v>
      </c>
      <c r="E88">
        <v>5160461</v>
      </c>
    </row>
    <row r="89" spans="1:5" x14ac:dyDescent="0.2">
      <c r="A89" t="s">
        <v>81</v>
      </c>
      <c r="B89">
        <v>41043</v>
      </c>
      <c r="D89">
        <v>7883260</v>
      </c>
      <c r="E89">
        <v>5541256</v>
      </c>
    </row>
    <row r="90" spans="1:5" x14ac:dyDescent="0.2">
      <c r="A90" t="s">
        <v>83</v>
      </c>
      <c r="B90">
        <v>511431</v>
      </c>
      <c r="D90">
        <v>216563</v>
      </c>
      <c r="E90">
        <v>5617</v>
      </c>
    </row>
    <row r="91" spans="1:5" x14ac:dyDescent="0.2">
      <c r="A91" t="s">
        <v>96</v>
      </c>
      <c r="B91">
        <v>4190</v>
      </c>
      <c r="D91">
        <v>216563</v>
      </c>
      <c r="E91">
        <v>5617</v>
      </c>
    </row>
    <row r="92" spans="1:5" x14ac:dyDescent="0.2">
      <c r="A92" t="s">
        <v>133</v>
      </c>
      <c r="B92">
        <v>4529</v>
      </c>
      <c r="D92">
        <v>216563</v>
      </c>
      <c r="E92">
        <v>5617</v>
      </c>
    </row>
    <row r="93" spans="1:5" x14ac:dyDescent="0.2">
      <c r="A93" t="s">
        <v>184</v>
      </c>
      <c r="B93">
        <v>8380</v>
      </c>
      <c r="D93">
        <v>216563</v>
      </c>
      <c r="E93">
        <v>5617</v>
      </c>
    </row>
    <row r="94" spans="1:5" x14ac:dyDescent="0.2">
      <c r="A94" t="s">
        <v>95</v>
      </c>
      <c r="B94">
        <v>339</v>
      </c>
      <c r="D94">
        <v>216563</v>
      </c>
      <c r="E94">
        <v>5617</v>
      </c>
    </row>
    <row r="95" spans="1:5" x14ac:dyDescent="0.2">
      <c r="A95" t="s">
        <v>246</v>
      </c>
      <c r="B95">
        <v>15710</v>
      </c>
      <c r="D95">
        <v>216563</v>
      </c>
      <c r="E95">
        <v>5617</v>
      </c>
    </row>
    <row r="96" spans="1:5" x14ac:dyDescent="0.2">
      <c r="A96" t="s">
        <v>162</v>
      </c>
      <c r="B96">
        <v>4190</v>
      </c>
      <c r="D96">
        <v>216563</v>
      </c>
      <c r="E96">
        <v>5617</v>
      </c>
    </row>
    <row r="97" spans="1:5" x14ac:dyDescent="0.2">
      <c r="A97" t="s">
        <v>234</v>
      </c>
      <c r="B97">
        <v>511770</v>
      </c>
      <c r="D97">
        <v>94294</v>
      </c>
      <c r="E97">
        <v>2486</v>
      </c>
    </row>
    <row r="98" spans="1:5" x14ac:dyDescent="0.2">
      <c r="A98" t="s">
        <v>271</v>
      </c>
      <c r="B98">
        <v>12570</v>
      </c>
      <c r="D98">
        <v>94294</v>
      </c>
      <c r="E98">
        <v>2486</v>
      </c>
    </row>
    <row r="99" spans="1:5" x14ac:dyDescent="0.2">
      <c r="A99" t="s">
        <v>201</v>
      </c>
      <c r="B99">
        <v>339</v>
      </c>
      <c r="D99">
        <v>94294</v>
      </c>
      <c r="E99">
        <v>2486</v>
      </c>
    </row>
    <row r="100" spans="1:5" x14ac:dyDescent="0.2">
      <c r="A100" t="s">
        <v>253</v>
      </c>
      <c r="B100">
        <v>71792</v>
      </c>
      <c r="D100">
        <v>94089</v>
      </c>
      <c r="E100">
        <v>2486</v>
      </c>
    </row>
    <row r="101" spans="1:5" x14ac:dyDescent="0.2">
      <c r="A101" t="s">
        <v>13</v>
      </c>
      <c r="B101">
        <v>72249</v>
      </c>
      <c r="D101">
        <v>94089</v>
      </c>
      <c r="E101">
        <v>2486</v>
      </c>
    </row>
    <row r="102" spans="1:5" x14ac:dyDescent="0.2">
      <c r="A102" t="s">
        <v>245</v>
      </c>
      <c r="B102">
        <v>339</v>
      </c>
      <c r="D102">
        <v>94294</v>
      </c>
      <c r="E102">
        <v>2486</v>
      </c>
    </row>
    <row r="103" spans="1:5" x14ac:dyDescent="0.2">
      <c r="A103" t="s">
        <v>46</v>
      </c>
      <c r="B103">
        <v>160144946</v>
      </c>
      <c r="D103">
        <v>94089</v>
      </c>
      <c r="E103">
        <v>2486</v>
      </c>
    </row>
    <row r="104" spans="1:5" x14ac:dyDescent="0.2">
      <c r="A104" t="s">
        <v>39</v>
      </c>
      <c r="B104">
        <v>502938345</v>
      </c>
      <c r="D104">
        <v>94089</v>
      </c>
      <c r="E104">
        <v>2486</v>
      </c>
    </row>
    <row r="105" spans="1:5" x14ac:dyDescent="0.2">
      <c r="A105" t="s">
        <v>270</v>
      </c>
      <c r="B105">
        <v>31917727648</v>
      </c>
      <c r="D105">
        <v>94294</v>
      </c>
      <c r="E105">
        <v>2486</v>
      </c>
    </row>
    <row r="106" spans="1:5" x14ac:dyDescent="0.2">
      <c r="A106" t="s">
        <v>45</v>
      </c>
      <c r="B106">
        <v>764</v>
      </c>
      <c r="D106">
        <v>94089</v>
      </c>
      <c r="E106">
        <v>2486</v>
      </c>
    </row>
    <row r="107" spans="1:5" x14ac:dyDescent="0.2">
      <c r="A107" t="s">
        <v>269</v>
      </c>
      <c r="B107">
        <v>8239948298</v>
      </c>
      <c r="D107">
        <v>94294</v>
      </c>
      <c r="E107">
        <v>2486</v>
      </c>
    </row>
    <row r="108" spans="1:5" x14ac:dyDescent="0.2">
      <c r="A108" t="s">
        <v>216</v>
      </c>
      <c r="B108">
        <v>12665891360</v>
      </c>
      <c r="D108">
        <v>94089</v>
      </c>
      <c r="E108">
        <v>2486</v>
      </c>
    </row>
    <row r="109" spans="1:5" x14ac:dyDescent="0.2">
      <c r="A109" t="s">
        <v>224</v>
      </c>
      <c r="B109">
        <v>37378058807</v>
      </c>
      <c r="D109">
        <v>94294</v>
      </c>
      <c r="E109">
        <v>2486</v>
      </c>
    </row>
    <row r="110" spans="1:5" x14ac:dyDescent="0.2">
      <c r="A110" t="s">
        <v>230</v>
      </c>
      <c r="B110">
        <v>16558498662</v>
      </c>
      <c r="D110">
        <v>94089</v>
      </c>
      <c r="E110">
        <v>2486</v>
      </c>
    </row>
    <row r="111" spans="1:5" x14ac:dyDescent="0.2">
      <c r="A111" t="s">
        <v>120</v>
      </c>
      <c r="B111">
        <v>25802867029</v>
      </c>
      <c r="D111">
        <v>128971</v>
      </c>
      <c r="E111">
        <v>3765</v>
      </c>
    </row>
    <row r="112" spans="1:5" x14ac:dyDescent="0.2">
      <c r="A112" t="s">
        <v>80</v>
      </c>
      <c r="B112">
        <v>57880699689</v>
      </c>
      <c r="D112">
        <v>128971</v>
      </c>
      <c r="E112">
        <v>3765</v>
      </c>
    </row>
    <row r="113" spans="1:5" x14ac:dyDescent="0.2">
      <c r="A113" t="s">
        <v>87</v>
      </c>
      <c r="B113">
        <v>4800156136</v>
      </c>
      <c r="D113">
        <v>128971</v>
      </c>
      <c r="E113">
        <v>3765</v>
      </c>
    </row>
    <row r="114" spans="1:5" x14ac:dyDescent="0.2">
      <c r="A114" t="s">
        <v>129</v>
      </c>
      <c r="B114">
        <v>25303129750</v>
      </c>
      <c r="D114">
        <v>144886</v>
      </c>
      <c r="E114">
        <v>2489</v>
      </c>
    </row>
    <row r="115" spans="1:5" x14ac:dyDescent="0.2">
      <c r="A115" t="s">
        <v>75</v>
      </c>
      <c r="B115">
        <v>31562689092</v>
      </c>
      <c r="D115">
        <v>128971</v>
      </c>
      <c r="E115">
        <v>3765</v>
      </c>
    </row>
    <row r="116" spans="1:5" x14ac:dyDescent="0.2">
      <c r="A116" t="s">
        <v>3</v>
      </c>
      <c r="B116">
        <v>6376922</v>
      </c>
      <c r="D116">
        <v>128971</v>
      </c>
      <c r="E116">
        <v>3765</v>
      </c>
    </row>
    <row r="117" spans="1:5" x14ac:dyDescent="0.2">
      <c r="A117" t="s">
        <v>12</v>
      </c>
      <c r="B117">
        <v>179878554</v>
      </c>
      <c r="D117">
        <v>128971</v>
      </c>
      <c r="E117">
        <v>3765</v>
      </c>
    </row>
    <row r="118" spans="1:5" x14ac:dyDescent="0.2">
      <c r="A118" t="s">
        <v>44</v>
      </c>
      <c r="B118">
        <v>110364976287</v>
      </c>
      <c r="D118">
        <v>128971</v>
      </c>
      <c r="E118">
        <v>3765</v>
      </c>
    </row>
    <row r="119" spans="1:5" x14ac:dyDescent="0.2">
      <c r="A119" t="s">
        <v>200</v>
      </c>
      <c r="B119">
        <v>885206820</v>
      </c>
      <c r="D119">
        <v>128971</v>
      </c>
      <c r="E119">
        <v>3765</v>
      </c>
    </row>
    <row r="120" spans="1:5" x14ac:dyDescent="0.2">
      <c r="A120" t="s">
        <v>195</v>
      </c>
      <c r="B120">
        <v>522109376</v>
      </c>
      <c r="D120">
        <v>144886</v>
      </c>
      <c r="E120">
        <v>2489</v>
      </c>
    </row>
    <row r="121" spans="1:5" x14ac:dyDescent="0.2">
      <c r="A121" t="s">
        <v>155</v>
      </c>
      <c r="B121">
        <v>94303134506</v>
      </c>
      <c r="D121">
        <v>128971</v>
      </c>
      <c r="E121">
        <v>3765</v>
      </c>
    </row>
    <row r="122" spans="1:5" x14ac:dyDescent="0.2">
      <c r="A122" t="s">
        <v>79</v>
      </c>
      <c r="B122">
        <v>7899099</v>
      </c>
      <c r="D122">
        <v>128971</v>
      </c>
      <c r="E122">
        <v>3765</v>
      </c>
    </row>
    <row r="123" spans="1:5" x14ac:dyDescent="0.2">
      <c r="A123" t="s">
        <v>119</v>
      </c>
      <c r="B123">
        <v>753505</v>
      </c>
      <c r="D123">
        <v>128971</v>
      </c>
      <c r="E123">
        <v>3765</v>
      </c>
    </row>
    <row r="124" spans="1:5" x14ac:dyDescent="0.2">
      <c r="A124" t="s">
        <v>223</v>
      </c>
      <c r="B124">
        <v>43608574943</v>
      </c>
      <c r="D124">
        <v>144886</v>
      </c>
      <c r="E124">
        <v>2489</v>
      </c>
    </row>
    <row r="125" spans="1:5" x14ac:dyDescent="0.2">
      <c r="A125" t="s">
        <v>161</v>
      </c>
      <c r="B125">
        <v>2989958117</v>
      </c>
      <c r="D125">
        <v>128971</v>
      </c>
      <c r="E125">
        <v>3765</v>
      </c>
    </row>
    <row r="126" spans="1:5" x14ac:dyDescent="0.2">
      <c r="A126" t="s">
        <v>166</v>
      </c>
      <c r="B126">
        <v>13479023</v>
      </c>
      <c r="D126">
        <v>128971</v>
      </c>
      <c r="E126">
        <v>3765</v>
      </c>
    </row>
    <row r="127" spans="1:5" x14ac:dyDescent="0.2">
      <c r="A127" t="s">
        <v>114</v>
      </c>
      <c r="B127">
        <v>16</v>
      </c>
      <c r="D127">
        <v>128971</v>
      </c>
      <c r="E127">
        <v>3765</v>
      </c>
    </row>
    <row r="128" spans="1:5" x14ac:dyDescent="0.2">
      <c r="A128" t="s">
        <v>9</v>
      </c>
      <c r="B128">
        <v>171</v>
      </c>
      <c r="D128">
        <v>128971</v>
      </c>
      <c r="E128">
        <v>3765</v>
      </c>
    </row>
    <row r="129" spans="1:5" x14ac:dyDescent="0.2">
      <c r="A129" t="s">
        <v>91</v>
      </c>
      <c r="B129">
        <v>702439</v>
      </c>
      <c r="D129">
        <v>144886</v>
      </c>
      <c r="E129">
        <v>2489</v>
      </c>
    </row>
    <row r="130" spans="1:5" x14ac:dyDescent="0.2">
      <c r="A130" t="s">
        <v>209</v>
      </c>
      <c r="B130">
        <v>2217918</v>
      </c>
      <c r="D130">
        <v>128971</v>
      </c>
      <c r="E130">
        <v>3765</v>
      </c>
    </row>
    <row r="131" spans="1:5" x14ac:dyDescent="0.2">
      <c r="A131" t="s">
        <v>260</v>
      </c>
      <c r="B131">
        <v>9442</v>
      </c>
      <c r="D131">
        <v>128971</v>
      </c>
      <c r="E131">
        <v>3765</v>
      </c>
    </row>
    <row r="132" spans="1:5" x14ac:dyDescent="0.2">
      <c r="A132" t="s">
        <v>276</v>
      </c>
      <c r="B132">
        <v>944516067565</v>
      </c>
      <c r="D132">
        <v>128971</v>
      </c>
      <c r="E132">
        <v>3765</v>
      </c>
    </row>
    <row r="133" spans="1:5" x14ac:dyDescent="0.2">
      <c r="A133" t="s">
        <v>32</v>
      </c>
      <c r="B133">
        <v>8965547</v>
      </c>
      <c r="D133">
        <v>128971</v>
      </c>
      <c r="E133">
        <v>3765</v>
      </c>
    </row>
    <row r="134" spans="1:5" x14ac:dyDescent="0.2">
      <c r="A134" t="s">
        <v>71</v>
      </c>
      <c r="B134">
        <v>32227384</v>
      </c>
      <c r="D134">
        <v>144886</v>
      </c>
      <c r="E134">
        <v>2489</v>
      </c>
    </row>
    <row r="135" spans="1:5" x14ac:dyDescent="0.2">
      <c r="A135" t="s">
        <v>135</v>
      </c>
      <c r="B135">
        <v>36265197</v>
      </c>
      <c r="D135">
        <v>128971</v>
      </c>
      <c r="E135">
        <v>3765</v>
      </c>
    </row>
    <row r="136" spans="1:5" x14ac:dyDescent="0.2">
      <c r="A136" t="s">
        <v>208</v>
      </c>
      <c r="B136">
        <v>1412258655</v>
      </c>
      <c r="D136">
        <v>128971</v>
      </c>
      <c r="E136">
        <v>3765</v>
      </c>
    </row>
    <row r="137" spans="1:5" x14ac:dyDescent="0.2">
      <c r="A137" t="s">
        <v>154</v>
      </c>
      <c r="B137">
        <v>1115197545</v>
      </c>
      <c r="D137">
        <v>128971</v>
      </c>
      <c r="E137">
        <v>3765</v>
      </c>
    </row>
    <row r="138" spans="1:5" x14ac:dyDescent="0.2">
      <c r="A138" t="s">
        <v>239</v>
      </c>
      <c r="B138">
        <v>5966512</v>
      </c>
      <c r="D138">
        <v>128810</v>
      </c>
      <c r="E138">
        <v>3765</v>
      </c>
    </row>
    <row r="139" spans="1:5" x14ac:dyDescent="0.2">
      <c r="A139" t="s">
        <v>144</v>
      </c>
      <c r="B139">
        <v>131535</v>
      </c>
      <c r="D139">
        <v>128971</v>
      </c>
      <c r="E139">
        <v>3765</v>
      </c>
    </row>
    <row r="140" spans="1:5" x14ac:dyDescent="0.2">
      <c r="A140" t="s">
        <v>222</v>
      </c>
      <c r="B140">
        <v>5966512</v>
      </c>
      <c r="D140">
        <v>144886</v>
      </c>
      <c r="E140">
        <v>2489</v>
      </c>
    </row>
    <row r="141" spans="1:5" x14ac:dyDescent="0.2">
      <c r="A141" t="s">
        <v>53</v>
      </c>
      <c r="B141">
        <v>15907091</v>
      </c>
      <c r="D141">
        <v>128971</v>
      </c>
      <c r="E141">
        <v>3765</v>
      </c>
    </row>
    <row r="142" spans="1:5" x14ac:dyDescent="0.2">
      <c r="A142" t="s">
        <v>203</v>
      </c>
      <c r="B142">
        <v>10632992</v>
      </c>
      <c r="D142">
        <v>144886</v>
      </c>
      <c r="E142">
        <v>2489</v>
      </c>
    </row>
    <row r="143" spans="1:5" x14ac:dyDescent="0.2">
      <c r="A143" t="s">
        <v>113</v>
      </c>
      <c r="B143">
        <v>150406883</v>
      </c>
      <c r="D143">
        <v>144886</v>
      </c>
      <c r="E143">
        <v>2489</v>
      </c>
    </row>
    <row r="144" spans="1:5" x14ac:dyDescent="0.2">
      <c r="A144" t="s">
        <v>263</v>
      </c>
      <c r="B144">
        <v>32459491</v>
      </c>
    </row>
    <row r="145" spans="1:2" x14ac:dyDescent="0.2">
      <c r="A145" t="s">
        <v>252</v>
      </c>
      <c r="B145">
        <v>118710985</v>
      </c>
    </row>
    <row r="146" spans="1:2" x14ac:dyDescent="0.2">
      <c r="A146" t="s">
        <v>229</v>
      </c>
      <c r="B146">
        <v>28653249149</v>
      </c>
    </row>
    <row r="147" spans="1:2" x14ac:dyDescent="0.2">
      <c r="A147" t="s">
        <v>59</v>
      </c>
      <c r="B147">
        <v>45712607444</v>
      </c>
    </row>
    <row r="148" spans="1:2" x14ac:dyDescent="0.2">
      <c r="A148" t="s">
        <v>112</v>
      </c>
      <c r="B148">
        <v>55028845169</v>
      </c>
    </row>
    <row r="149" spans="1:2" x14ac:dyDescent="0.2">
      <c r="A149" t="s">
        <v>43</v>
      </c>
      <c r="B149">
        <v>4528264</v>
      </c>
    </row>
    <row r="150" spans="1:2" x14ac:dyDescent="0.2">
      <c r="A150" t="s">
        <v>86</v>
      </c>
      <c r="B150">
        <v>21651956</v>
      </c>
    </row>
    <row r="151" spans="1:2" x14ac:dyDescent="0.2">
      <c r="A151" t="s">
        <v>18</v>
      </c>
      <c r="B151">
        <v>8820195</v>
      </c>
    </row>
    <row r="152" spans="1:2" x14ac:dyDescent="0.2">
      <c r="A152" t="s">
        <v>125</v>
      </c>
      <c r="B152">
        <v>4103363265</v>
      </c>
    </row>
    <row r="153" spans="1:2" x14ac:dyDescent="0.2">
      <c r="A153" t="s">
        <v>66</v>
      </c>
      <c r="B153">
        <v>26543633186</v>
      </c>
    </row>
    <row r="154" spans="1:2" x14ac:dyDescent="0.2">
      <c r="A154" t="s">
        <v>52</v>
      </c>
      <c r="B154">
        <v>704819032</v>
      </c>
    </row>
    <row r="155" spans="1:2" x14ac:dyDescent="0.2">
      <c r="A155" t="s">
        <v>65</v>
      </c>
      <c r="B155">
        <v>27003590227</v>
      </c>
    </row>
    <row r="156" spans="1:2" x14ac:dyDescent="0.2">
      <c r="A156" t="s">
        <v>51</v>
      </c>
      <c r="B156">
        <v>65974</v>
      </c>
    </row>
    <row r="157" spans="1:2" x14ac:dyDescent="0.2">
      <c r="A157" t="s">
        <v>153</v>
      </c>
      <c r="B157">
        <v>130285</v>
      </c>
    </row>
    <row r="158" spans="1:2" x14ac:dyDescent="0.2">
      <c r="A158" t="s">
        <v>244</v>
      </c>
      <c r="B158">
        <v>2620</v>
      </c>
    </row>
    <row r="159" spans="1:2" x14ac:dyDescent="0.2">
      <c r="A159" t="s">
        <v>148</v>
      </c>
      <c r="B159">
        <v>3936203</v>
      </c>
    </row>
    <row r="160" spans="1:2" x14ac:dyDescent="0.2">
      <c r="A160" t="s">
        <v>64</v>
      </c>
      <c r="B160">
        <v>10871973</v>
      </c>
    </row>
    <row r="161" spans="1:2" x14ac:dyDescent="0.2">
      <c r="A161" t="s">
        <v>85</v>
      </c>
      <c r="B161">
        <v>54073</v>
      </c>
    </row>
    <row r="162" spans="1:2" x14ac:dyDescent="0.2">
      <c r="A162" t="s">
        <v>165</v>
      </c>
      <c r="B162">
        <v>2284</v>
      </c>
    </row>
    <row r="163" spans="1:2" x14ac:dyDescent="0.2">
      <c r="A163" t="s">
        <v>27</v>
      </c>
      <c r="B163">
        <v>4316213878</v>
      </c>
    </row>
    <row r="164" spans="1:2" x14ac:dyDescent="0.2">
      <c r="A164" t="s">
        <v>90</v>
      </c>
      <c r="B164">
        <v>35823773</v>
      </c>
    </row>
    <row r="165" spans="1:2" x14ac:dyDescent="0.2">
      <c r="A165" t="s">
        <v>78</v>
      </c>
      <c r="B165">
        <v>985</v>
      </c>
    </row>
    <row r="166" spans="1:2" x14ac:dyDescent="0.2">
      <c r="A166" t="s">
        <v>21</v>
      </c>
      <c r="B166">
        <v>25004</v>
      </c>
    </row>
    <row r="167" spans="1:2" x14ac:dyDescent="0.2">
      <c r="A167" t="s">
        <v>8</v>
      </c>
      <c r="B167">
        <v>42</v>
      </c>
    </row>
    <row r="168" spans="1:2" x14ac:dyDescent="0.2">
      <c r="A168" t="s">
        <v>243</v>
      </c>
      <c r="B168">
        <v>160</v>
      </c>
    </row>
    <row r="169" spans="1:2" x14ac:dyDescent="0.2">
      <c r="A169" t="s">
        <v>82</v>
      </c>
      <c r="B169">
        <v>87</v>
      </c>
    </row>
    <row r="170" spans="1:2" x14ac:dyDescent="0.2">
      <c r="A170" t="s">
        <v>118</v>
      </c>
      <c r="B170">
        <v>1352439</v>
      </c>
    </row>
    <row r="171" spans="1:2" x14ac:dyDescent="0.2">
      <c r="A171" t="s">
        <v>38</v>
      </c>
      <c r="B171">
        <v>24308502</v>
      </c>
    </row>
    <row r="172" spans="1:2" x14ac:dyDescent="0.2">
      <c r="A172" t="s">
        <v>274</v>
      </c>
      <c r="B172">
        <v>30497849011</v>
      </c>
    </row>
    <row r="173" spans="1:2" x14ac:dyDescent="0.2">
      <c r="A173" t="s">
        <v>7</v>
      </c>
      <c r="B173">
        <v>71816</v>
      </c>
    </row>
    <row r="174" spans="1:2" x14ac:dyDescent="0.2">
      <c r="A174" t="s">
        <v>280</v>
      </c>
      <c r="B174">
        <v>7171162</v>
      </c>
    </row>
    <row r="175" spans="1:2" x14ac:dyDescent="0.2">
      <c r="A175" t="s">
        <v>268</v>
      </c>
      <c r="B175">
        <v>6620247638</v>
      </c>
    </row>
    <row r="176" spans="1:2" x14ac:dyDescent="0.2">
      <c r="A176" t="s">
        <v>176</v>
      </c>
      <c r="B176">
        <v>3969170</v>
      </c>
    </row>
    <row r="177" spans="1:2" x14ac:dyDescent="0.2">
      <c r="A177" t="s">
        <v>197</v>
      </c>
      <c r="B177">
        <v>40</v>
      </c>
    </row>
    <row r="178" spans="1:2" x14ac:dyDescent="0.2">
      <c r="A178" t="s">
        <v>170</v>
      </c>
      <c r="B178">
        <v>36210814</v>
      </c>
    </row>
    <row r="179" spans="1:2" x14ac:dyDescent="0.2">
      <c r="A179" t="s">
        <v>273</v>
      </c>
      <c r="B179">
        <v>14410</v>
      </c>
    </row>
    <row r="180" spans="1:2" x14ac:dyDescent="0.2">
      <c r="A180" t="s">
        <v>101</v>
      </c>
      <c r="B180">
        <v>36383</v>
      </c>
    </row>
    <row r="181" spans="1:2" x14ac:dyDescent="0.2">
      <c r="A181" t="s">
        <v>233</v>
      </c>
      <c r="B181">
        <v>14382</v>
      </c>
    </row>
    <row r="182" spans="1:2" x14ac:dyDescent="0.2">
      <c r="A182" t="s">
        <v>35</v>
      </c>
      <c r="B182">
        <v>1052000</v>
      </c>
    </row>
    <row r="183" spans="1:2" x14ac:dyDescent="0.2">
      <c r="A183" t="s">
        <v>70</v>
      </c>
      <c r="B183">
        <v>5572351</v>
      </c>
    </row>
    <row r="184" spans="1:2" x14ac:dyDescent="0.2">
      <c r="A184" t="s">
        <v>219</v>
      </c>
      <c r="B184">
        <v>305</v>
      </c>
    </row>
    <row r="185" spans="1:2" x14ac:dyDescent="0.2">
      <c r="A185" t="s">
        <v>146</v>
      </c>
      <c r="B185">
        <v>42</v>
      </c>
    </row>
    <row r="186" spans="1:2" x14ac:dyDescent="0.2">
      <c r="A186" t="s">
        <v>221</v>
      </c>
      <c r="B186">
        <v>30272</v>
      </c>
    </row>
    <row r="187" spans="1:2" x14ac:dyDescent="0.2">
      <c r="A187" t="s">
        <v>100</v>
      </c>
      <c r="B187">
        <v>36230756</v>
      </c>
    </row>
    <row r="188" spans="1:2" x14ac:dyDescent="0.2">
      <c r="A188" t="s">
        <v>238</v>
      </c>
      <c r="B188">
        <v>36870</v>
      </c>
    </row>
    <row r="189" spans="1:2" x14ac:dyDescent="0.2">
      <c r="A189" t="s">
        <v>23</v>
      </c>
      <c r="B189">
        <v>18422</v>
      </c>
    </row>
    <row r="190" spans="1:2" x14ac:dyDescent="0.2">
      <c r="A190" t="s">
        <v>62</v>
      </c>
      <c r="B190">
        <v>36236345</v>
      </c>
    </row>
    <row r="191" spans="1:2" x14ac:dyDescent="0.2">
      <c r="A191" t="s">
        <v>54</v>
      </c>
      <c r="B191">
        <v>33751126779</v>
      </c>
    </row>
    <row r="192" spans="1:2" x14ac:dyDescent="0.2">
      <c r="A192" t="s">
        <v>107</v>
      </c>
      <c r="B192">
        <v>72273</v>
      </c>
    </row>
    <row r="193" spans="1:2" x14ac:dyDescent="0.2">
      <c r="A193" t="s">
        <v>31</v>
      </c>
      <c r="B193">
        <v>29893835</v>
      </c>
    </row>
    <row r="194" spans="1:2" x14ac:dyDescent="0.2">
      <c r="A194" t="s">
        <v>187</v>
      </c>
      <c r="B194">
        <v>13482273</v>
      </c>
    </row>
    <row r="195" spans="1:2" x14ac:dyDescent="0.2">
      <c r="A195" t="s">
        <v>199</v>
      </c>
      <c r="B195">
        <v>28152924395</v>
      </c>
    </row>
    <row r="196" spans="1:2" x14ac:dyDescent="0.2">
      <c r="A196" t="s">
        <v>106</v>
      </c>
      <c r="B196">
        <v>44743</v>
      </c>
    </row>
    <row r="197" spans="1:2" x14ac:dyDescent="0.2">
      <c r="A197" t="s">
        <v>37</v>
      </c>
      <c r="B197">
        <v>64539275</v>
      </c>
    </row>
    <row r="198" spans="1:2" x14ac:dyDescent="0.2">
      <c r="A198" t="s">
        <v>180</v>
      </c>
      <c r="B198">
        <v>9913226335</v>
      </c>
    </row>
    <row r="199" spans="1:2" x14ac:dyDescent="0.2">
      <c r="A199" t="s">
        <v>228</v>
      </c>
      <c r="B199">
        <v>99537219</v>
      </c>
    </row>
    <row r="200" spans="1:2" x14ac:dyDescent="0.2">
      <c r="A200" t="s">
        <v>251</v>
      </c>
      <c r="B200">
        <v>15830786</v>
      </c>
    </row>
    <row r="201" spans="1:2" x14ac:dyDescent="0.2">
      <c r="A201" t="s">
        <v>183</v>
      </c>
      <c r="B201">
        <v>3671865497</v>
      </c>
    </row>
    <row r="202" spans="1:2" x14ac:dyDescent="0.2">
      <c r="A202" t="s">
        <v>220</v>
      </c>
      <c r="B202">
        <v>8611288</v>
      </c>
    </row>
    <row r="203" spans="1:2" x14ac:dyDescent="0.2">
      <c r="A203" t="s">
        <v>227</v>
      </c>
      <c r="B203">
        <v>79820216</v>
      </c>
    </row>
    <row r="204" spans="1:2" x14ac:dyDescent="0.2">
      <c r="A204" t="s">
        <v>267</v>
      </c>
      <c r="B204">
        <v>325149</v>
      </c>
    </row>
    <row r="205" spans="1:2" x14ac:dyDescent="0.2">
      <c r="A205" t="s">
        <v>215</v>
      </c>
      <c r="B205">
        <v>7609475</v>
      </c>
    </row>
    <row r="206" spans="1:2" x14ac:dyDescent="0.2">
      <c r="A206" t="s">
        <v>111</v>
      </c>
      <c r="B206">
        <v>25921872</v>
      </c>
    </row>
    <row r="207" spans="1:2" x14ac:dyDescent="0.2">
      <c r="A207" t="s">
        <v>58</v>
      </c>
      <c r="B207">
        <v>16977622</v>
      </c>
    </row>
    <row r="208" spans="1:2" x14ac:dyDescent="0.2">
      <c r="A208" t="s">
        <v>99</v>
      </c>
      <c r="B208">
        <v>10517960</v>
      </c>
    </row>
    <row r="209" spans="1:2" x14ac:dyDescent="0.2">
      <c r="A209" t="s">
        <v>164</v>
      </c>
      <c r="B209">
        <v>13452191</v>
      </c>
    </row>
    <row r="210" spans="1:2" x14ac:dyDescent="0.2">
      <c r="A210" t="s">
        <v>2</v>
      </c>
      <c r="B210">
        <v>365719195</v>
      </c>
    </row>
    <row r="211" spans="1:2" x14ac:dyDescent="0.2">
      <c r="A211" t="s">
        <v>141</v>
      </c>
      <c r="B211">
        <v>408</v>
      </c>
    </row>
    <row r="212" spans="1:2" x14ac:dyDescent="0.2">
      <c r="A212" t="s">
        <v>179</v>
      </c>
      <c r="B212">
        <v>233605551</v>
      </c>
    </row>
    <row r="213" spans="1:2" x14ac:dyDescent="0.2">
      <c r="A213" t="s">
        <v>279</v>
      </c>
      <c r="B213">
        <v>46133744556</v>
      </c>
    </row>
    <row r="214" spans="1:2" x14ac:dyDescent="0.2">
      <c r="A214" t="s">
        <v>173</v>
      </c>
      <c r="B214">
        <v>11580</v>
      </c>
    </row>
    <row r="215" spans="1:2" x14ac:dyDescent="0.2">
      <c r="A215" t="s">
        <v>143</v>
      </c>
      <c r="B215">
        <v>21724972200</v>
      </c>
    </row>
    <row r="216" spans="1:2" x14ac:dyDescent="0.2">
      <c r="A216" t="s">
        <v>242</v>
      </c>
      <c r="B216">
        <v>24202</v>
      </c>
    </row>
    <row r="217" spans="1:2" x14ac:dyDescent="0.2">
      <c r="A217" t="s">
        <v>147</v>
      </c>
      <c r="B217">
        <v>753481</v>
      </c>
    </row>
    <row r="218" spans="1:2" x14ac:dyDescent="0.2">
      <c r="A218" t="s">
        <v>84</v>
      </c>
      <c r="B218">
        <v>23034281304</v>
      </c>
    </row>
    <row r="219" spans="1:2" x14ac:dyDescent="0.2">
      <c r="A219" t="s">
        <v>93</v>
      </c>
      <c r="B219">
        <v>57792</v>
      </c>
    </row>
    <row r="220" spans="1:2" x14ac:dyDescent="0.2">
      <c r="A220" t="s">
        <v>1</v>
      </c>
      <c r="B220">
        <v>117519351</v>
      </c>
    </row>
    <row r="221" spans="1:2" x14ac:dyDescent="0.2">
      <c r="A221" t="s">
        <v>237</v>
      </c>
      <c r="B221">
        <v>41412667183</v>
      </c>
    </row>
    <row r="222" spans="1:2" x14ac:dyDescent="0.2">
      <c r="A222" t="s">
        <v>68</v>
      </c>
      <c r="B222">
        <v>177613</v>
      </c>
    </row>
    <row r="223" spans="1:2" x14ac:dyDescent="0.2">
      <c r="A223" t="s">
        <v>30</v>
      </c>
      <c r="B223">
        <v>11975433</v>
      </c>
    </row>
    <row r="224" spans="1:2" x14ac:dyDescent="0.2">
      <c r="A224" t="s">
        <v>69</v>
      </c>
      <c r="B224">
        <v>1185421</v>
      </c>
    </row>
    <row r="225" spans="1:2" x14ac:dyDescent="0.2">
      <c r="A225" t="s">
        <v>63</v>
      </c>
      <c r="B225">
        <v>12902751</v>
      </c>
    </row>
    <row r="226" spans="1:2" x14ac:dyDescent="0.2">
      <c r="A226" t="s">
        <v>186</v>
      </c>
      <c r="B226">
        <v>130569679896</v>
      </c>
    </row>
    <row r="227" spans="1:2" x14ac:dyDescent="0.2">
      <c r="A227" t="s">
        <v>149</v>
      </c>
      <c r="B227">
        <v>9827</v>
      </c>
    </row>
    <row r="228" spans="1:2" x14ac:dyDescent="0.2">
      <c r="A228" t="s">
        <v>250</v>
      </c>
      <c r="B228">
        <v>53265230</v>
      </c>
    </row>
    <row r="229" spans="1:2" x14ac:dyDescent="0.2">
      <c r="A229" t="s">
        <v>202</v>
      </c>
      <c r="B229">
        <v>19236566</v>
      </c>
    </row>
    <row r="230" spans="1:2" x14ac:dyDescent="0.2">
      <c r="A230" t="s">
        <v>278</v>
      </c>
      <c r="B230">
        <v>40599</v>
      </c>
    </row>
    <row r="231" spans="1:2" x14ac:dyDescent="0.2">
      <c r="A231" t="s">
        <v>169</v>
      </c>
      <c r="B231">
        <v>11169827</v>
      </c>
    </row>
    <row r="232" spans="1:2" x14ac:dyDescent="0.2">
      <c r="A232" t="s">
        <v>262</v>
      </c>
      <c r="B232">
        <v>1227261</v>
      </c>
    </row>
    <row r="233" spans="1:2" x14ac:dyDescent="0.2">
      <c r="A233" t="s">
        <v>194</v>
      </c>
      <c r="B233">
        <v>87622</v>
      </c>
    </row>
    <row r="234" spans="1:2" x14ac:dyDescent="0.2">
      <c r="A234" t="s">
        <v>198</v>
      </c>
      <c r="B234">
        <v>151964871</v>
      </c>
    </row>
    <row r="235" spans="1:2" x14ac:dyDescent="0.2">
      <c r="A235" t="s">
        <v>259</v>
      </c>
      <c r="B235">
        <v>460065202</v>
      </c>
    </row>
    <row r="236" spans="1:2" x14ac:dyDescent="0.2">
      <c r="A236" t="s">
        <v>249</v>
      </c>
      <c r="B236">
        <v>372113</v>
      </c>
    </row>
    <row r="237" spans="1:2" x14ac:dyDescent="0.2">
      <c r="A237" t="s">
        <v>236</v>
      </c>
      <c r="B237">
        <v>368988</v>
      </c>
    </row>
    <row r="238" spans="1:2" x14ac:dyDescent="0.2">
      <c r="A238" t="s">
        <v>182</v>
      </c>
      <c r="B238">
        <v>162559251</v>
      </c>
    </row>
    <row r="239" spans="1:2" x14ac:dyDescent="0.2">
      <c r="A239" t="s">
        <v>98</v>
      </c>
      <c r="B239">
        <v>96880135</v>
      </c>
    </row>
    <row r="240" spans="1:2" x14ac:dyDescent="0.2">
      <c r="A240" t="s">
        <v>5</v>
      </c>
      <c r="B240">
        <v>45140665</v>
      </c>
    </row>
    <row r="241" spans="1:2" x14ac:dyDescent="0.2">
      <c r="A241" t="s">
        <v>33</v>
      </c>
      <c r="B241">
        <v>8</v>
      </c>
    </row>
    <row r="242" spans="1:2" x14ac:dyDescent="0.2">
      <c r="A242" t="s">
        <v>130</v>
      </c>
      <c r="B242">
        <v>56209</v>
      </c>
    </row>
    <row r="243" spans="1:2" x14ac:dyDescent="0.2">
      <c r="A243" t="s">
        <v>42</v>
      </c>
      <c r="B243">
        <v>7244752</v>
      </c>
    </row>
    <row r="244" spans="1:2" x14ac:dyDescent="0.2">
      <c r="A244" t="s">
        <v>152</v>
      </c>
      <c r="B244">
        <v>78804388121</v>
      </c>
    </row>
    <row r="245" spans="1:2" x14ac:dyDescent="0.2">
      <c r="A245" t="s">
        <v>26</v>
      </c>
      <c r="B245">
        <v>10204067</v>
      </c>
    </row>
    <row r="246" spans="1:2" x14ac:dyDescent="0.2">
      <c r="A246" t="s">
        <v>77</v>
      </c>
      <c r="B246">
        <v>4161445826</v>
      </c>
    </row>
    <row r="247" spans="1:2" x14ac:dyDescent="0.2">
      <c r="A247" t="s">
        <v>214</v>
      </c>
      <c r="B247">
        <v>4594779649</v>
      </c>
    </row>
    <row r="248" spans="1:2" x14ac:dyDescent="0.2">
      <c r="A248" t="s">
        <v>57</v>
      </c>
      <c r="B248">
        <v>1036115211</v>
      </c>
    </row>
    <row r="249" spans="1:2" x14ac:dyDescent="0.2">
      <c r="A249" t="s">
        <v>124</v>
      </c>
      <c r="B249">
        <v>347886075</v>
      </c>
    </row>
    <row r="250" spans="1:2" x14ac:dyDescent="0.2">
      <c r="A250" t="s">
        <v>117</v>
      </c>
      <c r="B250">
        <v>6464610</v>
      </c>
    </row>
    <row r="251" spans="1:2" x14ac:dyDescent="0.2">
      <c r="A251" t="s">
        <v>61</v>
      </c>
      <c r="B251">
        <v>370255801</v>
      </c>
    </row>
    <row r="252" spans="1:2" x14ac:dyDescent="0.2">
      <c r="A252" t="s">
        <v>158</v>
      </c>
      <c r="B252">
        <v>82</v>
      </c>
    </row>
    <row r="253" spans="1:2" x14ac:dyDescent="0.2">
      <c r="A253" t="s">
        <v>22</v>
      </c>
      <c r="B253">
        <v>2553161</v>
      </c>
    </row>
    <row r="254" spans="1:2" x14ac:dyDescent="0.2">
      <c r="A254" t="s">
        <v>74</v>
      </c>
      <c r="B254">
        <v>3238</v>
      </c>
    </row>
    <row r="255" spans="1:2" x14ac:dyDescent="0.2">
      <c r="A255" t="s">
        <v>257</v>
      </c>
      <c r="B255">
        <v>1290534876</v>
      </c>
    </row>
    <row r="256" spans="1:2" x14ac:dyDescent="0.2">
      <c r="A256" t="s">
        <v>134</v>
      </c>
      <c r="B256">
        <v>3074</v>
      </c>
    </row>
    <row r="257" spans="1:2" x14ac:dyDescent="0.2">
      <c r="A257" t="s">
        <v>116</v>
      </c>
      <c r="B257">
        <v>997288</v>
      </c>
    </row>
    <row r="258" spans="1:2" x14ac:dyDescent="0.2">
      <c r="A258" t="s">
        <v>226</v>
      </c>
      <c r="B258">
        <v>6476</v>
      </c>
    </row>
    <row r="259" spans="1:2" x14ac:dyDescent="0.2">
      <c r="A259" t="s">
        <v>20</v>
      </c>
      <c r="B259">
        <v>82</v>
      </c>
    </row>
    <row r="260" spans="1:2" x14ac:dyDescent="0.2">
      <c r="A260" t="s">
        <v>0</v>
      </c>
      <c r="B260">
        <v>2549923</v>
      </c>
    </row>
    <row r="261" spans="1:2" x14ac:dyDescent="0.2">
      <c r="A261" t="s">
        <v>50</v>
      </c>
      <c r="B261">
        <v>1537</v>
      </c>
    </row>
    <row r="262" spans="1:2" x14ac:dyDescent="0.2">
      <c r="A262" t="s">
        <v>175</v>
      </c>
      <c r="B262">
        <v>3238</v>
      </c>
    </row>
    <row r="263" spans="1:2" x14ac:dyDescent="0.2">
      <c r="A263" t="s">
        <v>235</v>
      </c>
      <c r="B263">
        <v>70685358</v>
      </c>
    </row>
    <row r="264" spans="1:2" x14ac:dyDescent="0.2">
      <c r="A264" t="s">
        <v>67</v>
      </c>
      <c r="B264">
        <v>278</v>
      </c>
    </row>
    <row r="265" spans="1:2" x14ac:dyDescent="0.2">
      <c r="A265" t="s">
        <v>60</v>
      </c>
      <c r="B265">
        <v>15339674</v>
      </c>
    </row>
    <row r="266" spans="1:2" x14ac:dyDescent="0.2">
      <c r="A266" t="s">
        <v>97</v>
      </c>
      <c r="B266">
        <v>1537</v>
      </c>
    </row>
    <row r="267" spans="1:2" x14ac:dyDescent="0.2">
      <c r="A267" t="s">
        <v>41</v>
      </c>
      <c r="B267">
        <v>7005714</v>
      </c>
    </row>
    <row r="268" spans="1:2" x14ac:dyDescent="0.2">
      <c r="A268" t="s">
        <v>193</v>
      </c>
      <c r="B268">
        <v>1307741819</v>
      </c>
    </row>
    <row r="269" spans="1:2" x14ac:dyDescent="0.2">
      <c r="A269" t="s">
        <v>157</v>
      </c>
      <c r="B269">
        <v>81</v>
      </c>
    </row>
    <row r="270" spans="1:2" x14ac:dyDescent="0.2">
      <c r="A270" t="s">
        <v>266</v>
      </c>
      <c r="B270">
        <v>24</v>
      </c>
    </row>
    <row r="271" spans="1:2" x14ac:dyDescent="0.2">
      <c r="A271" t="s">
        <v>192</v>
      </c>
      <c r="B271">
        <v>1222494</v>
      </c>
    </row>
    <row r="272" spans="1:2" x14ac:dyDescent="0.2">
      <c r="A272" t="s">
        <v>261</v>
      </c>
      <c r="B272">
        <v>92</v>
      </c>
    </row>
    <row r="273" spans="1:2" x14ac:dyDescent="0.2">
      <c r="A273" t="s">
        <v>25</v>
      </c>
      <c r="B273">
        <v>277024094</v>
      </c>
    </row>
    <row r="274" spans="1:2" x14ac:dyDescent="0.2">
      <c r="A274" t="s">
        <v>73</v>
      </c>
      <c r="B274">
        <v>1040432408</v>
      </c>
    </row>
    <row r="275" spans="1:2" x14ac:dyDescent="0.2">
      <c r="A275" t="s">
        <v>272</v>
      </c>
      <c r="B275">
        <v>48077</v>
      </c>
    </row>
    <row r="276" spans="1:2" x14ac:dyDescent="0.2">
      <c r="A276" t="s">
        <v>178</v>
      </c>
      <c r="B276">
        <v>208693217</v>
      </c>
    </row>
    <row r="277" spans="1:2" x14ac:dyDescent="0.2">
      <c r="A277" t="s">
        <v>17</v>
      </c>
      <c r="B277">
        <v>16207562</v>
      </c>
    </row>
    <row r="278" spans="1:2" x14ac:dyDescent="0.2">
      <c r="A278" t="s">
        <v>72</v>
      </c>
      <c r="B278">
        <v>15528513</v>
      </c>
    </row>
    <row r="279" spans="1:2" x14ac:dyDescent="0.2">
      <c r="A279" t="s">
        <v>128</v>
      </c>
      <c r="B279">
        <v>2669280</v>
      </c>
    </row>
    <row r="280" spans="1:2" x14ac:dyDescent="0.2">
      <c r="A280" t="s">
        <v>232</v>
      </c>
      <c r="B280">
        <v>155</v>
      </c>
    </row>
    <row r="281" spans="1:2" x14ac:dyDescent="0.2">
      <c r="A281" t="s">
        <v>105</v>
      </c>
      <c r="B281">
        <v>18908830867</v>
      </c>
    </row>
    <row r="282" spans="1:2" x14ac:dyDescent="0.2">
      <c r="A282" t="s">
        <v>264</v>
      </c>
      <c r="B282">
        <v>12328213</v>
      </c>
    </row>
    <row r="283" spans="1:2" x14ac:dyDescent="0.2">
      <c r="A283" t="s">
        <v>185</v>
      </c>
      <c r="B283">
        <v>260540</v>
      </c>
    </row>
  </sheetData>
  <sortState ref="A2:B283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7"/>
  <sheetViews>
    <sheetView workbookViewId="0">
      <selection activeCell="B179" sqref="B179"/>
    </sheetView>
  </sheetViews>
  <sheetFormatPr baseColWidth="10" defaultRowHeight="16" x14ac:dyDescent="0.2"/>
  <cols>
    <col min="1" max="1" width="22.5" customWidth="1"/>
    <col min="2" max="2" width="19.1640625" customWidth="1"/>
  </cols>
  <sheetData>
    <row r="2" spans="1:2" x14ac:dyDescent="0.2">
      <c r="A2" t="s">
        <v>241</v>
      </c>
      <c r="B2">
        <v>410757</v>
      </c>
    </row>
    <row r="3" spans="1:2" x14ac:dyDescent="0.2">
      <c r="A3" t="s">
        <v>218</v>
      </c>
      <c r="B3">
        <v>2990240824</v>
      </c>
    </row>
    <row r="4" spans="1:2" x14ac:dyDescent="0.2">
      <c r="A4" t="s">
        <v>92</v>
      </c>
      <c r="B4">
        <v>104191</v>
      </c>
    </row>
    <row r="5" spans="1:2" x14ac:dyDescent="0.2">
      <c r="A5" t="s">
        <v>121</v>
      </c>
      <c r="B5">
        <v>11</v>
      </c>
    </row>
    <row r="6" spans="1:2" x14ac:dyDescent="0.2">
      <c r="A6" t="s">
        <v>150</v>
      </c>
      <c r="B6">
        <v>528767858</v>
      </c>
    </row>
    <row r="7" spans="1:2" x14ac:dyDescent="0.2">
      <c r="A7" t="s">
        <v>177</v>
      </c>
      <c r="B7">
        <v>990947</v>
      </c>
    </row>
    <row r="8" spans="1:2" x14ac:dyDescent="0.2">
      <c r="A8" t="s">
        <v>275</v>
      </c>
      <c r="B8">
        <v>2</v>
      </c>
    </row>
    <row r="9" spans="1:2" x14ac:dyDescent="0.2">
      <c r="A9" t="s">
        <v>225</v>
      </c>
      <c r="B9">
        <v>146671502</v>
      </c>
    </row>
    <row r="10" spans="1:2" x14ac:dyDescent="0.2">
      <c r="A10" t="s">
        <v>131</v>
      </c>
      <c r="B10">
        <v>978018818</v>
      </c>
    </row>
    <row r="11" spans="1:2" x14ac:dyDescent="0.2">
      <c r="A11" t="s">
        <v>104</v>
      </c>
      <c r="B11">
        <v>20230721</v>
      </c>
    </row>
    <row r="12" spans="1:2" x14ac:dyDescent="0.2">
      <c r="A12" t="s">
        <v>167</v>
      </c>
      <c r="B12">
        <v>97347173</v>
      </c>
    </row>
    <row r="13" spans="1:2" x14ac:dyDescent="0.2">
      <c r="A13" t="s">
        <v>205</v>
      </c>
      <c r="B13">
        <v>255722</v>
      </c>
    </row>
    <row r="14" spans="1:2" x14ac:dyDescent="0.2">
      <c r="A14" t="s">
        <v>255</v>
      </c>
      <c r="B14">
        <v>1081972</v>
      </c>
    </row>
    <row r="15" spans="1:2" x14ac:dyDescent="0.2">
      <c r="A15" t="s">
        <v>145</v>
      </c>
      <c r="B15">
        <v>3983450</v>
      </c>
    </row>
    <row r="16" spans="1:2" x14ac:dyDescent="0.2">
      <c r="A16" t="s">
        <v>240</v>
      </c>
      <c r="B16">
        <v>21034545</v>
      </c>
    </row>
    <row r="17" spans="1:2" x14ac:dyDescent="0.2">
      <c r="A17" t="s">
        <v>126</v>
      </c>
      <c r="B17">
        <v>3857887</v>
      </c>
    </row>
    <row r="18" spans="1:2" x14ac:dyDescent="0.2">
      <c r="A18" t="s">
        <v>19</v>
      </c>
      <c r="B18">
        <v>1328930</v>
      </c>
    </row>
    <row r="19" spans="1:2" x14ac:dyDescent="0.2">
      <c r="A19" t="s">
        <v>94</v>
      </c>
      <c r="B19">
        <v>8215942</v>
      </c>
    </row>
    <row r="20" spans="1:2" x14ac:dyDescent="0.2">
      <c r="A20" t="s">
        <v>48</v>
      </c>
      <c r="B20">
        <v>3193417</v>
      </c>
    </row>
    <row r="21" spans="1:2" x14ac:dyDescent="0.2">
      <c r="A21" t="s">
        <v>47</v>
      </c>
      <c r="B21">
        <v>4933368</v>
      </c>
    </row>
    <row r="22" spans="1:2" x14ac:dyDescent="0.2">
      <c r="A22" t="s">
        <v>14</v>
      </c>
      <c r="B22">
        <v>30953557</v>
      </c>
    </row>
    <row r="23" spans="1:2" x14ac:dyDescent="0.2">
      <c r="A23" t="s">
        <v>277</v>
      </c>
      <c r="B23">
        <v>1997569</v>
      </c>
    </row>
    <row r="24" spans="1:2" x14ac:dyDescent="0.2">
      <c r="A24" t="s">
        <v>248</v>
      </c>
      <c r="B24">
        <v>29397281</v>
      </c>
    </row>
    <row r="25" spans="1:2" x14ac:dyDescent="0.2">
      <c r="A25" t="s">
        <v>55</v>
      </c>
      <c r="B25">
        <v>6696706838</v>
      </c>
    </row>
    <row r="26" spans="1:2" x14ac:dyDescent="0.2">
      <c r="A26" t="s">
        <v>108</v>
      </c>
      <c r="B26">
        <v>8292</v>
      </c>
    </row>
    <row r="27" spans="1:2" x14ac:dyDescent="0.2">
      <c r="A27" t="s">
        <v>138</v>
      </c>
      <c r="B27">
        <v>10078129</v>
      </c>
    </row>
    <row r="28" spans="1:2" x14ac:dyDescent="0.2">
      <c r="A28" t="s">
        <v>136</v>
      </c>
      <c r="B28">
        <v>15</v>
      </c>
    </row>
    <row r="29" spans="1:2" x14ac:dyDescent="0.2">
      <c r="A29" t="s">
        <v>56</v>
      </c>
      <c r="B29">
        <v>16</v>
      </c>
    </row>
    <row r="30" spans="1:2" x14ac:dyDescent="0.2">
      <c r="A30" t="s">
        <v>247</v>
      </c>
      <c r="B30">
        <v>45069</v>
      </c>
    </row>
    <row r="31" spans="1:2" x14ac:dyDescent="0.2">
      <c r="A31" t="s">
        <v>156</v>
      </c>
      <c r="B31">
        <v>175327</v>
      </c>
    </row>
    <row r="32" spans="1:2" x14ac:dyDescent="0.2">
      <c r="A32" t="s">
        <v>254</v>
      </c>
      <c r="B32">
        <v>37197</v>
      </c>
    </row>
    <row r="33" spans="1:2" x14ac:dyDescent="0.2">
      <c r="A33" t="s">
        <v>171</v>
      </c>
      <c r="B33">
        <v>6136883</v>
      </c>
    </row>
    <row r="34" spans="1:2" x14ac:dyDescent="0.2">
      <c r="A34" t="s">
        <v>102</v>
      </c>
      <c r="B34">
        <v>11</v>
      </c>
    </row>
    <row r="35" spans="1:2" x14ac:dyDescent="0.2">
      <c r="A35" t="s">
        <v>40</v>
      </c>
      <c r="B35">
        <v>73898577</v>
      </c>
    </row>
    <row r="36" spans="1:2" x14ac:dyDescent="0.2">
      <c r="A36" t="s">
        <v>188</v>
      </c>
      <c r="B36">
        <v>184147</v>
      </c>
    </row>
    <row r="37" spans="1:2" x14ac:dyDescent="0.2">
      <c r="A37" t="s">
        <v>46</v>
      </c>
      <c r="B37">
        <v>20275749</v>
      </c>
    </row>
    <row r="38" spans="1:2" x14ac:dyDescent="0.2">
      <c r="A38" t="s">
        <v>39</v>
      </c>
      <c r="B38">
        <v>57198237</v>
      </c>
    </row>
    <row r="39" spans="1:2" x14ac:dyDescent="0.2">
      <c r="A39" t="s">
        <v>270</v>
      </c>
      <c r="B39">
        <v>779513</v>
      </c>
    </row>
    <row r="40" spans="1:2" x14ac:dyDescent="0.2">
      <c r="A40" t="s">
        <v>269</v>
      </c>
      <c r="B40">
        <v>175629733</v>
      </c>
    </row>
    <row r="41" spans="1:2" x14ac:dyDescent="0.2">
      <c r="A41" t="s">
        <v>216</v>
      </c>
      <c r="B41">
        <v>992406325</v>
      </c>
    </row>
    <row r="42" spans="1:2" x14ac:dyDescent="0.2">
      <c r="A42" t="s">
        <v>224</v>
      </c>
      <c r="B42">
        <v>50799245</v>
      </c>
    </row>
    <row r="43" spans="1:2" x14ac:dyDescent="0.2">
      <c r="A43" t="s">
        <v>230</v>
      </c>
      <c r="B43">
        <v>217563977</v>
      </c>
    </row>
    <row r="44" spans="1:2" x14ac:dyDescent="0.2">
      <c r="A44" t="s">
        <v>120</v>
      </c>
      <c r="B44">
        <v>1190827473</v>
      </c>
    </row>
    <row r="45" spans="1:2" x14ac:dyDescent="0.2">
      <c r="A45" t="s">
        <v>80</v>
      </c>
      <c r="B45">
        <v>128032280</v>
      </c>
    </row>
    <row r="46" spans="1:2" x14ac:dyDescent="0.2">
      <c r="A46" t="s">
        <v>87</v>
      </c>
      <c r="B46">
        <v>676915581</v>
      </c>
    </row>
    <row r="47" spans="1:2" x14ac:dyDescent="0.2">
      <c r="A47" t="s">
        <v>129</v>
      </c>
      <c r="B47">
        <v>43148832</v>
      </c>
    </row>
    <row r="48" spans="1:2" x14ac:dyDescent="0.2">
      <c r="A48" t="s">
        <v>75</v>
      </c>
      <c r="B48">
        <v>177856612</v>
      </c>
    </row>
    <row r="49" spans="1:2" x14ac:dyDescent="0.2">
      <c r="A49" t="s">
        <v>12</v>
      </c>
      <c r="B49">
        <v>32351748</v>
      </c>
    </row>
    <row r="50" spans="1:2" x14ac:dyDescent="0.2">
      <c r="A50" t="s">
        <v>44</v>
      </c>
      <c r="B50">
        <v>2473862836</v>
      </c>
    </row>
    <row r="51" spans="1:2" x14ac:dyDescent="0.2">
      <c r="A51" t="s">
        <v>195</v>
      </c>
      <c r="B51">
        <v>64493816</v>
      </c>
    </row>
    <row r="52" spans="1:2" x14ac:dyDescent="0.2">
      <c r="A52" t="s">
        <v>155</v>
      </c>
      <c r="B52">
        <v>4999828485</v>
      </c>
    </row>
    <row r="53" spans="1:2" x14ac:dyDescent="0.2">
      <c r="A53" t="s">
        <v>79</v>
      </c>
      <c r="B53">
        <v>1159829</v>
      </c>
    </row>
    <row r="54" spans="1:2" x14ac:dyDescent="0.2">
      <c r="A54" t="s">
        <v>223</v>
      </c>
      <c r="B54">
        <v>1257831837</v>
      </c>
    </row>
    <row r="55" spans="1:2" x14ac:dyDescent="0.2">
      <c r="A55" t="s">
        <v>161</v>
      </c>
      <c r="B55">
        <v>88356</v>
      </c>
    </row>
    <row r="56" spans="1:2" x14ac:dyDescent="0.2">
      <c r="A56" t="s">
        <v>276</v>
      </c>
      <c r="B56">
        <v>12533880079</v>
      </c>
    </row>
    <row r="57" spans="1:2" x14ac:dyDescent="0.2">
      <c r="A57" t="s">
        <v>32</v>
      </c>
      <c r="B57">
        <v>138125</v>
      </c>
    </row>
    <row r="58" spans="1:2" x14ac:dyDescent="0.2">
      <c r="A58" t="s">
        <v>71</v>
      </c>
      <c r="B58">
        <v>243363</v>
      </c>
    </row>
    <row r="59" spans="1:2" x14ac:dyDescent="0.2">
      <c r="A59" t="s">
        <v>135</v>
      </c>
      <c r="B59">
        <v>5005985</v>
      </c>
    </row>
    <row r="60" spans="1:2" x14ac:dyDescent="0.2">
      <c r="A60" t="s">
        <v>208</v>
      </c>
      <c r="B60">
        <v>1312997663</v>
      </c>
    </row>
    <row r="61" spans="1:2" x14ac:dyDescent="0.2">
      <c r="A61" t="s">
        <v>154</v>
      </c>
      <c r="B61">
        <v>30806009</v>
      </c>
    </row>
    <row r="62" spans="1:2" x14ac:dyDescent="0.2">
      <c r="A62" t="s">
        <v>239</v>
      </c>
      <c r="B62">
        <v>192478</v>
      </c>
    </row>
    <row r="63" spans="1:2" x14ac:dyDescent="0.2">
      <c r="A63" t="s">
        <v>222</v>
      </c>
      <c r="B63">
        <v>192478</v>
      </c>
    </row>
    <row r="64" spans="1:2" x14ac:dyDescent="0.2">
      <c r="A64" t="s">
        <v>53</v>
      </c>
      <c r="B64">
        <v>1349033</v>
      </c>
    </row>
    <row r="65" spans="1:2" x14ac:dyDescent="0.2">
      <c r="A65" t="s">
        <v>203</v>
      </c>
      <c r="B65">
        <v>31104</v>
      </c>
    </row>
    <row r="66" spans="1:2" x14ac:dyDescent="0.2">
      <c r="A66" t="s">
        <v>113</v>
      </c>
      <c r="B66">
        <v>370404</v>
      </c>
    </row>
    <row r="67" spans="1:2" x14ac:dyDescent="0.2">
      <c r="A67" t="s">
        <v>263</v>
      </c>
      <c r="B67">
        <v>3462176</v>
      </c>
    </row>
    <row r="68" spans="1:2" x14ac:dyDescent="0.2">
      <c r="A68" t="s">
        <v>229</v>
      </c>
      <c r="B68">
        <v>126406765</v>
      </c>
    </row>
    <row r="69" spans="1:2" x14ac:dyDescent="0.2">
      <c r="A69" t="s">
        <v>59</v>
      </c>
      <c r="B69">
        <v>571306482</v>
      </c>
    </row>
    <row r="70" spans="1:2" x14ac:dyDescent="0.2">
      <c r="A70" t="s">
        <v>112</v>
      </c>
      <c r="B70">
        <v>2215030166</v>
      </c>
    </row>
    <row r="71" spans="1:2" x14ac:dyDescent="0.2">
      <c r="A71" t="s">
        <v>43</v>
      </c>
      <c r="B71">
        <v>464612</v>
      </c>
    </row>
    <row r="72" spans="1:2" x14ac:dyDescent="0.2">
      <c r="A72" t="s">
        <v>86</v>
      </c>
      <c r="B72">
        <v>131848</v>
      </c>
    </row>
    <row r="73" spans="1:2" x14ac:dyDescent="0.2">
      <c r="A73" t="s">
        <v>125</v>
      </c>
      <c r="B73">
        <v>6529629</v>
      </c>
    </row>
    <row r="74" spans="1:2" x14ac:dyDescent="0.2">
      <c r="A74" t="s">
        <v>66</v>
      </c>
      <c r="B74">
        <v>237913785</v>
      </c>
    </row>
    <row r="75" spans="1:2" x14ac:dyDescent="0.2">
      <c r="A75" t="s">
        <v>52</v>
      </c>
      <c r="B75">
        <v>80129946</v>
      </c>
    </row>
    <row r="76" spans="1:2" x14ac:dyDescent="0.2">
      <c r="A76" t="s">
        <v>65</v>
      </c>
      <c r="B76">
        <v>256202315</v>
      </c>
    </row>
    <row r="77" spans="1:2" x14ac:dyDescent="0.2">
      <c r="A77" t="s">
        <v>64</v>
      </c>
      <c r="B77">
        <v>166</v>
      </c>
    </row>
    <row r="78" spans="1:2" x14ac:dyDescent="0.2">
      <c r="A78" t="s">
        <v>90</v>
      </c>
      <c r="B78">
        <v>1603586</v>
      </c>
    </row>
    <row r="79" spans="1:2" x14ac:dyDescent="0.2">
      <c r="A79" t="s">
        <v>118</v>
      </c>
      <c r="B79">
        <v>141</v>
      </c>
    </row>
    <row r="80" spans="1:2" x14ac:dyDescent="0.2">
      <c r="A80" t="s">
        <v>38</v>
      </c>
      <c r="B80">
        <v>993505</v>
      </c>
    </row>
    <row r="81" spans="1:2" x14ac:dyDescent="0.2">
      <c r="A81" t="s">
        <v>274</v>
      </c>
      <c r="B81">
        <v>2880283034</v>
      </c>
    </row>
    <row r="82" spans="1:2" x14ac:dyDescent="0.2">
      <c r="A82" t="s">
        <v>280</v>
      </c>
      <c r="B82">
        <v>504879</v>
      </c>
    </row>
    <row r="83" spans="1:2" x14ac:dyDescent="0.2">
      <c r="A83" t="s">
        <v>176</v>
      </c>
      <c r="B83">
        <v>542430</v>
      </c>
    </row>
    <row r="84" spans="1:2" x14ac:dyDescent="0.2">
      <c r="A84" t="s">
        <v>170</v>
      </c>
      <c r="B84">
        <v>5005985</v>
      </c>
    </row>
    <row r="85" spans="1:2" x14ac:dyDescent="0.2">
      <c r="A85" t="s">
        <v>101</v>
      </c>
      <c r="B85">
        <v>8550</v>
      </c>
    </row>
    <row r="86" spans="1:2" x14ac:dyDescent="0.2">
      <c r="A86" t="s">
        <v>70</v>
      </c>
      <c r="B86">
        <v>105202</v>
      </c>
    </row>
    <row r="87" spans="1:2" x14ac:dyDescent="0.2">
      <c r="A87" t="s">
        <v>308</v>
      </c>
      <c r="B87">
        <v>10728</v>
      </c>
    </row>
    <row r="88" spans="1:2" x14ac:dyDescent="0.2">
      <c r="A88" t="s">
        <v>100</v>
      </c>
      <c r="B88">
        <v>5005985</v>
      </c>
    </row>
    <row r="89" spans="1:2" x14ac:dyDescent="0.2">
      <c r="A89" t="s">
        <v>62</v>
      </c>
      <c r="B89">
        <v>5005985</v>
      </c>
    </row>
    <row r="90" spans="1:2" x14ac:dyDescent="0.2">
      <c r="A90" t="s">
        <v>54</v>
      </c>
      <c r="B90">
        <v>2880365488</v>
      </c>
    </row>
    <row r="91" spans="1:2" x14ac:dyDescent="0.2">
      <c r="A91" t="s">
        <v>31</v>
      </c>
      <c r="B91">
        <v>2342234</v>
      </c>
    </row>
    <row r="92" spans="1:2" x14ac:dyDescent="0.2">
      <c r="A92" t="s">
        <v>187</v>
      </c>
      <c r="B92">
        <v>19</v>
      </c>
    </row>
    <row r="93" spans="1:2" x14ac:dyDescent="0.2">
      <c r="A93" t="s">
        <v>199</v>
      </c>
      <c r="B93">
        <v>978018814</v>
      </c>
    </row>
    <row r="94" spans="1:2" x14ac:dyDescent="0.2">
      <c r="A94" t="s">
        <v>106</v>
      </c>
      <c r="B94">
        <v>25770</v>
      </c>
    </row>
    <row r="95" spans="1:2" x14ac:dyDescent="0.2">
      <c r="A95" t="s">
        <v>37</v>
      </c>
      <c r="B95">
        <v>1</v>
      </c>
    </row>
    <row r="96" spans="1:2" x14ac:dyDescent="0.2">
      <c r="A96" t="s">
        <v>180</v>
      </c>
      <c r="B96">
        <v>16092578</v>
      </c>
    </row>
    <row r="97" spans="1:2" x14ac:dyDescent="0.2">
      <c r="A97" t="s">
        <v>228</v>
      </c>
      <c r="B97">
        <v>17356776</v>
      </c>
    </row>
    <row r="98" spans="1:2" x14ac:dyDescent="0.2">
      <c r="A98" t="s">
        <v>251</v>
      </c>
      <c r="B98">
        <v>646933</v>
      </c>
    </row>
    <row r="99" spans="1:2" x14ac:dyDescent="0.2">
      <c r="A99" t="s">
        <v>220</v>
      </c>
      <c r="B99">
        <v>948200</v>
      </c>
    </row>
    <row r="100" spans="1:2" x14ac:dyDescent="0.2">
      <c r="A100" t="s">
        <v>227</v>
      </c>
      <c r="B100">
        <v>24053677</v>
      </c>
    </row>
    <row r="101" spans="1:2" x14ac:dyDescent="0.2">
      <c r="A101" t="s">
        <v>267</v>
      </c>
      <c r="B101">
        <v>1537048</v>
      </c>
    </row>
    <row r="102" spans="1:2" x14ac:dyDescent="0.2">
      <c r="A102" t="s">
        <v>215</v>
      </c>
      <c r="B102">
        <v>75688</v>
      </c>
    </row>
    <row r="103" spans="1:2" x14ac:dyDescent="0.2">
      <c r="A103" t="s">
        <v>111</v>
      </c>
      <c r="B103">
        <v>261387</v>
      </c>
    </row>
    <row r="104" spans="1:2" x14ac:dyDescent="0.2">
      <c r="A104" t="s">
        <v>58</v>
      </c>
      <c r="B104">
        <v>2399592</v>
      </c>
    </row>
    <row r="105" spans="1:2" x14ac:dyDescent="0.2">
      <c r="A105" t="s">
        <v>99</v>
      </c>
      <c r="B105">
        <v>30287</v>
      </c>
    </row>
    <row r="106" spans="1:2" x14ac:dyDescent="0.2">
      <c r="A106" t="s">
        <v>164</v>
      </c>
      <c r="B106">
        <v>7517807</v>
      </c>
    </row>
    <row r="107" spans="1:2" x14ac:dyDescent="0.2">
      <c r="A107" t="s">
        <v>2</v>
      </c>
      <c r="B107">
        <v>95187933</v>
      </c>
    </row>
    <row r="108" spans="1:2" x14ac:dyDescent="0.2">
      <c r="A108" t="s">
        <v>179</v>
      </c>
      <c r="B108">
        <v>137440650</v>
      </c>
    </row>
    <row r="109" spans="1:2" x14ac:dyDescent="0.2">
      <c r="A109" t="s">
        <v>279</v>
      </c>
      <c r="B109">
        <v>592248161</v>
      </c>
    </row>
    <row r="110" spans="1:2" x14ac:dyDescent="0.2">
      <c r="A110" t="s">
        <v>143</v>
      </c>
      <c r="B110">
        <v>407450572</v>
      </c>
    </row>
    <row r="111" spans="1:2" x14ac:dyDescent="0.2">
      <c r="A111" t="s">
        <v>84</v>
      </c>
      <c r="B111">
        <v>2156</v>
      </c>
    </row>
    <row r="112" spans="1:2" x14ac:dyDescent="0.2">
      <c r="A112" t="s">
        <v>1</v>
      </c>
      <c r="B112">
        <v>294139169</v>
      </c>
    </row>
    <row r="113" spans="1:2" x14ac:dyDescent="0.2">
      <c r="A113" t="s">
        <v>237</v>
      </c>
      <c r="B113">
        <v>1341956456</v>
      </c>
    </row>
    <row r="114" spans="1:2" x14ac:dyDescent="0.2">
      <c r="A114" t="s">
        <v>30</v>
      </c>
      <c r="B114">
        <v>44037</v>
      </c>
    </row>
    <row r="115" spans="1:2" x14ac:dyDescent="0.2">
      <c r="A115" t="s">
        <v>63</v>
      </c>
      <c r="B115">
        <v>1533</v>
      </c>
    </row>
    <row r="116" spans="1:2" x14ac:dyDescent="0.2">
      <c r="A116" t="s">
        <v>186</v>
      </c>
      <c r="B116">
        <v>3210457896</v>
      </c>
    </row>
    <row r="117" spans="1:2" x14ac:dyDescent="0.2">
      <c r="A117" t="s">
        <v>250</v>
      </c>
      <c r="B117">
        <v>85586</v>
      </c>
    </row>
    <row r="118" spans="1:2" x14ac:dyDescent="0.2">
      <c r="A118" t="s">
        <v>72</v>
      </c>
      <c r="B118">
        <v>26</v>
      </c>
    </row>
    <row r="119" spans="1:2" x14ac:dyDescent="0.2">
      <c r="A119" t="s">
        <v>128</v>
      </c>
      <c r="B119">
        <v>1471465</v>
      </c>
    </row>
    <row r="120" spans="1:2" x14ac:dyDescent="0.2">
      <c r="A120" t="s">
        <v>232</v>
      </c>
      <c r="B120">
        <v>1</v>
      </c>
    </row>
    <row r="121" spans="1:2" x14ac:dyDescent="0.2">
      <c r="A121" t="s">
        <v>105</v>
      </c>
      <c r="B121">
        <v>913179296</v>
      </c>
    </row>
    <row r="122" spans="1:2" x14ac:dyDescent="0.2">
      <c r="A122" t="s">
        <v>264</v>
      </c>
      <c r="B122">
        <v>3281</v>
      </c>
    </row>
    <row r="123" spans="1:2" x14ac:dyDescent="0.2">
      <c r="A123" t="s">
        <v>213</v>
      </c>
      <c r="B123">
        <v>1459653</v>
      </c>
    </row>
    <row r="124" spans="1:2" x14ac:dyDescent="0.2">
      <c r="A124" t="s">
        <v>11</v>
      </c>
      <c r="B124">
        <v>5560657239</v>
      </c>
    </row>
    <row r="125" spans="1:2" x14ac:dyDescent="0.2">
      <c r="A125" t="s">
        <v>140</v>
      </c>
      <c r="B125">
        <v>4885475357</v>
      </c>
    </row>
    <row r="126" spans="1:2" x14ac:dyDescent="0.2">
      <c r="A126" t="s">
        <v>10</v>
      </c>
      <c r="B126">
        <v>1110109192</v>
      </c>
    </row>
    <row r="127" spans="1:2" x14ac:dyDescent="0.2">
      <c r="A127" t="s">
        <v>139</v>
      </c>
      <c r="B127">
        <v>242357794</v>
      </c>
    </row>
    <row r="128" spans="1:2" x14ac:dyDescent="0.2">
      <c r="A128" t="s">
        <v>151</v>
      </c>
      <c r="B128">
        <v>1267683764</v>
      </c>
    </row>
    <row r="129" spans="1:2" x14ac:dyDescent="0.2">
      <c r="A129" t="s">
        <v>163</v>
      </c>
      <c r="B129">
        <v>1259154505</v>
      </c>
    </row>
    <row r="130" spans="1:2" x14ac:dyDescent="0.2">
      <c r="A130" t="s">
        <v>142</v>
      </c>
      <c r="B130">
        <v>1787201581</v>
      </c>
    </row>
    <row r="131" spans="1:2" x14ac:dyDescent="0.2">
      <c r="A131" t="s">
        <v>191</v>
      </c>
      <c r="B131">
        <v>9040586423</v>
      </c>
    </row>
    <row r="132" spans="1:2" x14ac:dyDescent="0.2">
      <c r="A132" t="s">
        <v>123</v>
      </c>
      <c r="B132">
        <v>8611154</v>
      </c>
    </row>
    <row r="133" spans="1:2" x14ac:dyDescent="0.2">
      <c r="A133" t="s">
        <v>190</v>
      </c>
      <c r="B133">
        <v>542430</v>
      </c>
    </row>
    <row r="134" spans="1:2" x14ac:dyDescent="0.2">
      <c r="A134" t="s">
        <v>4</v>
      </c>
      <c r="B134">
        <v>132377932</v>
      </c>
    </row>
    <row r="135" spans="1:2" x14ac:dyDescent="0.2">
      <c r="A135" t="s">
        <v>6</v>
      </c>
      <c r="B135">
        <v>86698799</v>
      </c>
    </row>
    <row r="136" spans="1:2" x14ac:dyDescent="0.2">
      <c r="A136" t="s">
        <v>16</v>
      </c>
      <c r="B136">
        <v>873248874</v>
      </c>
    </row>
    <row r="137" spans="1:2" x14ac:dyDescent="0.2">
      <c r="A137" t="s">
        <v>34</v>
      </c>
      <c r="B137">
        <v>5635210084</v>
      </c>
    </row>
    <row r="138" spans="1:2" x14ac:dyDescent="0.2">
      <c r="A138" t="s">
        <v>160</v>
      </c>
      <c r="B138">
        <v>1336093787</v>
      </c>
    </row>
    <row r="139" spans="1:2" x14ac:dyDescent="0.2">
      <c r="A139" t="s">
        <v>211</v>
      </c>
      <c r="B139">
        <v>53087880587</v>
      </c>
    </row>
    <row r="140" spans="1:2" x14ac:dyDescent="0.2">
      <c r="A140" t="s">
        <v>174</v>
      </c>
      <c r="B140">
        <v>966301602</v>
      </c>
    </row>
    <row r="141" spans="1:2" x14ac:dyDescent="0.2">
      <c r="A141" t="s">
        <v>36</v>
      </c>
      <c r="B141">
        <v>785793</v>
      </c>
    </row>
    <row r="142" spans="1:2" x14ac:dyDescent="0.2">
      <c r="A142" t="s">
        <v>115</v>
      </c>
      <c r="B142">
        <v>1372393841</v>
      </c>
    </row>
    <row r="143" spans="1:2" x14ac:dyDescent="0.2">
      <c r="A143" t="s">
        <v>109</v>
      </c>
      <c r="B143">
        <v>1159829</v>
      </c>
    </row>
    <row r="144" spans="1:2" x14ac:dyDescent="0.2">
      <c r="A144" t="s">
        <v>137</v>
      </c>
      <c r="B144">
        <v>10728</v>
      </c>
    </row>
    <row r="145" spans="1:2" x14ac:dyDescent="0.2">
      <c r="A145" t="s">
        <v>181</v>
      </c>
      <c r="B145">
        <v>166</v>
      </c>
    </row>
    <row r="146" spans="1:2" x14ac:dyDescent="0.2">
      <c r="A146" t="s">
        <v>88</v>
      </c>
      <c r="B146">
        <v>1132738</v>
      </c>
    </row>
    <row r="147" spans="1:2" x14ac:dyDescent="0.2">
      <c r="A147" t="s">
        <v>281</v>
      </c>
      <c r="B147">
        <v>55428532547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55"/>
  <sheetViews>
    <sheetView topLeftCell="A138" workbookViewId="0">
      <selection activeCell="B9" sqref="B9"/>
    </sheetView>
  </sheetViews>
  <sheetFormatPr baseColWidth="10" defaultRowHeight="16" x14ac:dyDescent="0.2"/>
  <cols>
    <col min="1" max="1" width="24.83203125" customWidth="1"/>
    <col min="2" max="2" width="20.83203125" customWidth="1"/>
  </cols>
  <sheetData>
    <row r="2" spans="1:2" x14ac:dyDescent="0.2">
      <c r="A2" t="s">
        <v>241</v>
      </c>
      <c r="B2">
        <v>6040</v>
      </c>
    </row>
    <row r="3" spans="1:2" x14ac:dyDescent="0.2">
      <c r="A3" t="s">
        <v>218</v>
      </c>
      <c r="B3">
        <v>21901459838</v>
      </c>
    </row>
    <row r="4" spans="1:2" x14ac:dyDescent="0.2">
      <c r="A4" t="s">
        <v>92</v>
      </c>
      <c r="B4">
        <v>12383</v>
      </c>
    </row>
    <row r="5" spans="1:2" x14ac:dyDescent="0.2">
      <c r="A5" t="s">
        <v>121</v>
      </c>
      <c r="B5">
        <v>38</v>
      </c>
    </row>
    <row r="6" spans="1:2" x14ac:dyDescent="0.2">
      <c r="A6" t="s">
        <v>150</v>
      </c>
      <c r="B6">
        <v>9697978194</v>
      </c>
    </row>
    <row r="7" spans="1:2" x14ac:dyDescent="0.2">
      <c r="A7" t="s">
        <v>177</v>
      </c>
      <c r="B7">
        <v>549192</v>
      </c>
    </row>
    <row r="8" spans="1:2" x14ac:dyDescent="0.2">
      <c r="A8" t="s">
        <v>275</v>
      </c>
      <c r="B8">
        <v>51</v>
      </c>
    </row>
    <row r="9" spans="1:2" x14ac:dyDescent="0.2">
      <c r="A9" t="s">
        <v>127</v>
      </c>
      <c r="B9">
        <v>255</v>
      </c>
    </row>
    <row r="10" spans="1:2" x14ac:dyDescent="0.2">
      <c r="A10" t="s">
        <v>225</v>
      </c>
      <c r="B10">
        <v>1219688067</v>
      </c>
    </row>
    <row r="11" spans="1:2" x14ac:dyDescent="0.2">
      <c r="A11" t="s">
        <v>131</v>
      </c>
      <c r="B11">
        <v>4647560371</v>
      </c>
    </row>
    <row r="12" spans="1:2" x14ac:dyDescent="0.2">
      <c r="A12" t="s">
        <v>167</v>
      </c>
      <c r="B12">
        <v>113451952</v>
      </c>
    </row>
    <row r="13" spans="1:2" x14ac:dyDescent="0.2">
      <c r="A13" t="s">
        <v>205</v>
      </c>
      <c r="B13">
        <v>6314</v>
      </c>
    </row>
    <row r="14" spans="1:2" x14ac:dyDescent="0.2">
      <c r="A14" t="s">
        <v>255</v>
      </c>
      <c r="B14">
        <v>12838301</v>
      </c>
    </row>
    <row r="15" spans="1:2" x14ac:dyDescent="0.2">
      <c r="A15" t="s">
        <v>145</v>
      </c>
      <c r="B15">
        <v>208386</v>
      </c>
    </row>
    <row r="16" spans="1:2" x14ac:dyDescent="0.2">
      <c r="A16" t="s">
        <v>240</v>
      </c>
      <c r="B16">
        <v>9895248</v>
      </c>
    </row>
    <row r="17" spans="1:2" x14ac:dyDescent="0.2">
      <c r="A17" t="s">
        <v>126</v>
      </c>
      <c r="B17">
        <v>23863896</v>
      </c>
    </row>
    <row r="18" spans="1:2" x14ac:dyDescent="0.2">
      <c r="A18" t="s">
        <v>19</v>
      </c>
      <c r="B18">
        <v>736726</v>
      </c>
    </row>
    <row r="19" spans="1:2" x14ac:dyDescent="0.2">
      <c r="A19" t="s">
        <v>94</v>
      </c>
      <c r="B19">
        <v>6936853</v>
      </c>
    </row>
    <row r="20" spans="1:2" x14ac:dyDescent="0.2">
      <c r="A20" t="s">
        <v>48</v>
      </c>
      <c r="B20">
        <v>2683073</v>
      </c>
    </row>
    <row r="21" spans="1:2" x14ac:dyDescent="0.2">
      <c r="A21" t="s">
        <v>47</v>
      </c>
      <c r="B21">
        <v>80533</v>
      </c>
    </row>
    <row r="22" spans="1:2" x14ac:dyDescent="0.2">
      <c r="A22" t="s">
        <v>14</v>
      </c>
      <c r="B22">
        <v>9303878473</v>
      </c>
    </row>
    <row r="23" spans="1:2" x14ac:dyDescent="0.2">
      <c r="A23" t="s">
        <v>277</v>
      </c>
      <c r="B23">
        <v>245768</v>
      </c>
    </row>
    <row r="24" spans="1:2" x14ac:dyDescent="0.2">
      <c r="A24" t="s">
        <v>248</v>
      </c>
      <c r="B24">
        <v>11046619368</v>
      </c>
    </row>
    <row r="25" spans="1:2" x14ac:dyDescent="0.2">
      <c r="A25" t="s">
        <v>55</v>
      </c>
      <c r="B25">
        <v>85185664390</v>
      </c>
    </row>
    <row r="26" spans="1:2" x14ac:dyDescent="0.2">
      <c r="A26" t="s">
        <v>108</v>
      </c>
      <c r="B26">
        <v>113943</v>
      </c>
    </row>
    <row r="27" spans="1:2" x14ac:dyDescent="0.2">
      <c r="A27" t="s">
        <v>138</v>
      </c>
      <c r="B27">
        <v>48013845</v>
      </c>
    </row>
    <row r="28" spans="1:2" x14ac:dyDescent="0.2">
      <c r="A28" t="s">
        <v>136</v>
      </c>
      <c r="B28">
        <v>104</v>
      </c>
    </row>
    <row r="29" spans="1:2" x14ac:dyDescent="0.2">
      <c r="A29" t="s">
        <v>56</v>
      </c>
      <c r="B29">
        <v>16</v>
      </c>
    </row>
    <row r="30" spans="1:2" x14ac:dyDescent="0.2">
      <c r="A30" t="s">
        <v>247</v>
      </c>
      <c r="B30">
        <v>55964</v>
      </c>
    </row>
    <row r="31" spans="1:2" x14ac:dyDescent="0.2">
      <c r="A31" t="s">
        <v>156</v>
      </c>
      <c r="B31">
        <v>7373055</v>
      </c>
    </row>
    <row r="32" spans="1:2" x14ac:dyDescent="0.2">
      <c r="A32" t="s">
        <v>254</v>
      </c>
      <c r="B32">
        <v>7318623</v>
      </c>
    </row>
    <row r="33" spans="1:2" x14ac:dyDescent="0.2">
      <c r="A33" t="s">
        <v>171</v>
      </c>
      <c r="B33">
        <v>176869586</v>
      </c>
    </row>
    <row r="34" spans="1:2" x14ac:dyDescent="0.2">
      <c r="A34" t="s">
        <v>102</v>
      </c>
      <c r="B34">
        <v>38</v>
      </c>
    </row>
    <row r="35" spans="1:2" x14ac:dyDescent="0.2">
      <c r="A35" t="s">
        <v>40</v>
      </c>
      <c r="B35">
        <v>87841</v>
      </c>
    </row>
    <row r="36" spans="1:2" x14ac:dyDescent="0.2">
      <c r="A36" t="s">
        <v>188</v>
      </c>
      <c r="B36">
        <v>3599546</v>
      </c>
    </row>
    <row r="37" spans="1:2" x14ac:dyDescent="0.2">
      <c r="A37" t="s">
        <v>133</v>
      </c>
      <c r="B37">
        <v>3</v>
      </c>
    </row>
    <row r="38" spans="1:2" x14ac:dyDescent="0.2">
      <c r="A38" t="s">
        <v>246</v>
      </c>
      <c r="B38">
        <v>3</v>
      </c>
    </row>
    <row r="39" spans="1:2" x14ac:dyDescent="0.2">
      <c r="A39" t="s">
        <v>234</v>
      </c>
      <c r="B39">
        <v>3</v>
      </c>
    </row>
    <row r="40" spans="1:2" x14ac:dyDescent="0.2">
      <c r="A40" t="s">
        <v>46</v>
      </c>
      <c r="B40">
        <v>55964</v>
      </c>
    </row>
    <row r="41" spans="1:2" x14ac:dyDescent="0.2">
      <c r="A41" t="s">
        <v>39</v>
      </c>
      <c r="B41">
        <v>16686944</v>
      </c>
    </row>
    <row r="42" spans="1:2" x14ac:dyDescent="0.2">
      <c r="A42" t="s">
        <v>270</v>
      </c>
      <c r="B42">
        <v>9394</v>
      </c>
    </row>
    <row r="43" spans="1:2" x14ac:dyDescent="0.2">
      <c r="A43" t="s">
        <v>269</v>
      </c>
      <c r="B43">
        <v>1755789822</v>
      </c>
    </row>
    <row r="44" spans="1:2" x14ac:dyDescent="0.2">
      <c r="A44" t="s">
        <v>216</v>
      </c>
      <c r="B44">
        <v>2892735123</v>
      </c>
    </row>
    <row r="45" spans="1:2" x14ac:dyDescent="0.2">
      <c r="A45" t="s">
        <v>224</v>
      </c>
      <c r="B45">
        <v>7766358511</v>
      </c>
    </row>
    <row r="46" spans="1:2" x14ac:dyDescent="0.2">
      <c r="A46" t="s">
        <v>230</v>
      </c>
      <c r="B46">
        <v>1440680640</v>
      </c>
    </row>
    <row r="47" spans="1:2" x14ac:dyDescent="0.2">
      <c r="A47" t="s">
        <v>120</v>
      </c>
      <c r="B47">
        <v>25335407097</v>
      </c>
    </row>
    <row r="48" spans="1:2" x14ac:dyDescent="0.2">
      <c r="A48" t="s">
        <v>80</v>
      </c>
      <c r="B48">
        <v>177483864</v>
      </c>
    </row>
    <row r="49" spans="1:2" x14ac:dyDescent="0.2">
      <c r="A49" t="s">
        <v>87</v>
      </c>
      <c r="B49">
        <v>13296799892</v>
      </c>
    </row>
    <row r="50" spans="1:2" x14ac:dyDescent="0.2">
      <c r="A50" t="s">
        <v>129</v>
      </c>
      <c r="B50">
        <v>6709519900</v>
      </c>
    </row>
    <row r="51" spans="1:2" x14ac:dyDescent="0.2">
      <c r="A51" t="s">
        <v>75</v>
      </c>
      <c r="B51">
        <v>288497556</v>
      </c>
    </row>
    <row r="52" spans="1:2" x14ac:dyDescent="0.2">
      <c r="A52" t="s">
        <v>12</v>
      </c>
      <c r="B52">
        <v>3388007</v>
      </c>
    </row>
    <row r="53" spans="1:2" x14ac:dyDescent="0.2">
      <c r="A53" t="s">
        <v>44</v>
      </c>
      <c r="B53">
        <v>27220839148</v>
      </c>
    </row>
    <row r="54" spans="1:2" x14ac:dyDescent="0.2">
      <c r="A54" t="s">
        <v>200</v>
      </c>
      <c r="B54">
        <v>7222005</v>
      </c>
    </row>
    <row r="55" spans="1:2" x14ac:dyDescent="0.2">
      <c r="A55" t="s">
        <v>195</v>
      </c>
      <c r="B55">
        <v>992159774</v>
      </c>
    </row>
    <row r="56" spans="1:2" x14ac:dyDescent="0.2">
      <c r="A56" t="s">
        <v>155</v>
      </c>
      <c r="B56">
        <v>45710457327</v>
      </c>
    </row>
    <row r="57" spans="1:2" x14ac:dyDescent="0.2">
      <c r="A57" t="s">
        <v>79</v>
      </c>
      <c r="B57">
        <v>178778222</v>
      </c>
    </row>
    <row r="58" spans="1:2" x14ac:dyDescent="0.2">
      <c r="A58" t="s">
        <v>223</v>
      </c>
      <c r="B58">
        <v>29082124399</v>
      </c>
    </row>
    <row r="59" spans="1:2" x14ac:dyDescent="0.2">
      <c r="A59" t="s">
        <v>161</v>
      </c>
      <c r="B59">
        <v>1</v>
      </c>
    </row>
    <row r="60" spans="1:2" x14ac:dyDescent="0.2">
      <c r="A60" t="s">
        <v>276</v>
      </c>
      <c r="B60">
        <v>178361086282</v>
      </c>
    </row>
    <row r="61" spans="1:2" x14ac:dyDescent="0.2">
      <c r="A61" t="s">
        <v>32</v>
      </c>
      <c r="B61">
        <v>103684</v>
      </c>
    </row>
    <row r="62" spans="1:2" x14ac:dyDescent="0.2">
      <c r="A62" t="s">
        <v>71</v>
      </c>
      <c r="B62">
        <v>55035746</v>
      </c>
    </row>
    <row r="63" spans="1:2" x14ac:dyDescent="0.2">
      <c r="A63" t="s">
        <v>135</v>
      </c>
      <c r="B63">
        <v>318360</v>
      </c>
    </row>
    <row r="64" spans="1:2" x14ac:dyDescent="0.2">
      <c r="A64" t="s">
        <v>208</v>
      </c>
      <c r="B64">
        <v>341227588</v>
      </c>
    </row>
    <row r="65" spans="1:2" x14ac:dyDescent="0.2">
      <c r="A65" t="s">
        <v>154</v>
      </c>
      <c r="B65">
        <v>550772725</v>
      </c>
    </row>
    <row r="66" spans="1:2" x14ac:dyDescent="0.2">
      <c r="A66" t="s">
        <v>239</v>
      </c>
      <c r="B66">
        <v>597922</v>
      </c>
    </row>
    <row r="67" spans="1:2" x14ac:dyDescent="0.2">
      <c r="A67" t="s">
        <v>222</v>
      </c>
      <c r="B67">
        <v>597922</v>
      </c>
    </row>
    <row r="68" spans="1:2" x14ac:dyDescent="0.2">
      <c r="A68" t="s">
        <v>53</v>
      </c>
      <c r="B68">
        <v>86950</v>
      </c>
    </row>
    <row r="69" spans="1:2" x14ac:dyDescent="0.2">
      <c r="A69" t="s">
        <v>113</v>
      </c>
      <c r="B69">
        <v>46040473</v>
      </c>
    </row>
    <row r="70" spans="1:2" x14ac:dyDescent="0.2">
      <c r="A70" t="s">
        <v>263</v>
      </c>
      <c r="B70">
        <v>710820146</v>
      </c>
    </row>
    <row r="71" spans="1:2" x14ac:dyDescent="0.2">
      <c r="A71" t="s">
        <v>229</v>
      </c>
      <c r="B71">
        <v>2043343520</v>
      </c>
    </row>
    <row r="72" spans="1:2" x14ac:dyDescent="0.2">
      <c r="A72" t="s">
        <v>59</v>
      </c>
      <c r="B72">
        <v>14642730568</v>
      </c>
    </row>
    <row r="73" spans="1:2" x14ac:dyDescent="0.2">
      <c r="A73" t="s">
        <v>112</v>
      </c>
      <c r="B73">
        <v>56469742101</v>
      </c>
    </row>
    <row r="74" spans="1:2" x14ac:dyDescent="0.2">
      <c r="A74" t="s">
        <v>43</v>
      </c>
      <c r="B74">
        <v>142341</v>
      </c>
    </row>
    <row r="75" spans="1:2" x14ac:dyDescent="0.2">
      <c r="A75" t="s">
        <v>86</v>
      </c>
      <c r="B75">
        <v>3599586</v>
      </c>
    </row>
    <row r="76" spans="1:2" x14ac:dyDescent="0.2">
      <c r="A76" t="s">
        <v>125</v>
      </c>
      <c r="B76">
        <v>45446190</v>
      </c>
    </row>
    <row r="77" spans="1:2" x14ac:dyDescent="0.2">
      <c r="A77" t="s">
        <v>66</v>
      </c>
      <c r="B77">
        <v>5642898917</v>
      </c>
    </row>
    <row r="78" spans="1:2" x14ac:dyDescent="0.2">
      <c r="A78" t="s">
        <v>52</v>
      </c>
      <c r="B78">
        <v>189271879</v>
      </c>
    </row>
    <row r="79" spans="1:2" x14ac:dyDescent="0.2">
      <c r="A79" t="s">
        <v>65</v>
      </c>
      <c r="B79">
        <v>940629261</v>
      </c>
    </row>
    <row r="80" spans="1:2" x14ac:dyDescent="0.2">
      <c r="A80" t="s">
        <v>64</v>
      </c>
      <c r="B80">
        <v>19828312</v>
      </c>
    </row>
    <row r="81" spans="1:2" x14ac:dyDescent="0.2">
      <c r="A81" t="s">
        <v>90</v>
      </c>
      <c r="B81">
        <v>1216760</v>
      </c>
    </row>
    <row r="82" spans="1:2" x14ac:dyDescent="0.2">
      <c r="A82" t="s">
        <v>118</v>
      </c>
      <c r="B82">
        <v>585</v>
      </c>
    </row>
    <row r="83" spans="1:2" x14ac:dyDescent="0.2">
      <c r="A83" t="s">
        <v>38</v>
      </c>
      <c r="B83">
        <v>636920</v>
      </c>
    </row>
    <row r="84" spans="1:2" x14ac:dyDescent="0.2">
      <c r="A84" t="s">
        <v>274</v>
      </c>
      <c r="B84">
        <v>17697069917</v>
      </c>
    </row>
    <row r="85" spans="1:2" x14ac:dyDescent="0.2">
      <c r="A85" t="s">
        <v>280</v>
      </c>
      <c r="B85">
        <v>263580</v>
      </c>
    </row>
    <row r="86" spans="1:2" x14ac:dyDescent="0.2">
      <c r="A86" t="s">
        <v>268</v>
      </c>
      <c r="B86">
        <v>146925912</v>
      </c>
    </row>
    <row r="87" spans="1:2" x14ac:dyDescent="0.2">
      <c r="A87" t="s">
        <v>176</v>
      </c>
      <c r="B87">
        <v>306156424</v>
      </c>
    </row>
    <row r="88" spans="1:2" x14ac:dyDescent="0.2">
      <c r="A88" t="s">
        <v>170</v>
      </c>
      <c r="B88">
        <v>318360</v>
      </c>
    </row>
    <row r="89" spans="1:2" x14ac:dyDescent="0.2">
      <c r="A89" t="s">
        <v>101</v>
      </c>
      <c r="B89">
        <v>17231</v>
      </c>
    </row>
    <row r="90" spans="1:2" x14ac:dyDescent="0.2">
      <c r="A90" t="s">
        <v>70</v>
      </c>
      <c r="B90">
        <v>316260</v>
      </c>
    </row>
    <row r="91" spans="1:2" x14ac:dyDescent="0.2">
      <c r="A91" t="s">
        <v>308</v>
      </c>
      <c r="B91">
        <v>11228535</v>
      </c>
    </row>
    <row r="92" spans="1:2" x14ac:dyDescent="0.2">
      <c r="A92" t="s">
        <v>100</v>
      </c>
      <c r="B92">
        <v>318360</v>
      </c>
    </row>
    <row r="93" spans="1:2" x14ac:dyDescent="0.2">
      <c r="A93" t="s">
        <v>62</v>
      </c>
      <c r="B93">
        <v>318360</v>
      </c>
    </row>
    <row r="94" spans="1:2" x14ac:dyDescent="0.2">
      <c r="A94" t="s">
        <v>54</v>
      </c>
      <c r="B94">
        <v>17697070319</v>
      </c>
    </row>
    <row r="95" spans="1:2" x14ac:dyDescent="0.2">
      <c r="A95" t="s">
        <v>31</v>
      </c>
      <c r="B95">
        <v>29412897</v>
      </c>
    </row>
    <row r="96" spans="1:2" x14ac:dyDescent="0.2">
      <c r="A96" t="s">
        <v>187</v>
      </c>
      <c r="B96">
        <v>19</v>
      </c>
    </row>
    <row r="97" spans="1:2" x14ac:dyDescent="0.2">
      <c r="A97" t="s">
        <v>199</v>
      </c>
      <c r="B97">
        <v>4647560080</v>
      </c>
    </row>
    <row r="98" spans="1:2" x14ac:dyDescent="0.2">
      <c r="A98" t="s">
        <v>106</v>
      </c>
      <c r="B98">
        <v>714</v>
      </c>
    </row>
    <row r="99" spans="1:2" x14ac:dyDescent="0.2">
      <c r="A99" t="s">
        <v>37</v>
      </c>
      <c r="B99">
        <v>621150813</v>
      </c>
    </row>
    <row r="100" spans="1:2" x14ac:dyDescent="0.2">
      <c r="A100" t="s">
        <v>180</v>
      </c>
      <c r="B100">
        <v>92513808</v>
      </c>
    </row>
    <row r="101" spans="1:2" x14ac:dyDescent="0.2">
      <c r="A101" t="s">
        <v>228</v>
      </c>
      <c r="B101">
        <v>33553201</v>
      </c>
    </row>
    <row r="102" spans="1:2" x14ac:dyDescent="0.2">
      <c r="A102" t="s">
        <v>220</v>
      </c>
      <c r="B102">
        <v>14379</v>
      </c>
    </row>
    <row r="103" spans="1:2" x14ac:dyDescent="0.2">
      <c r="A103" t="s">
        <v>227</v>
      </c>
      <c r="B103">
        <v>677034</v>
      </c>
    </row>
    <row r="104" spans="1:2" x14ac:dyDescent="0.2">
      <c r="A104" t="s">
        <v>267</v>
      </c>
      <c r="B104">
        <v>13732</v>
      </c>
    </row>
    <row r="105" spans="1:2" x14ac:dyDescent="0.2">
      <c r="A105" t="s">
        <v>215</v>
      </c>
      <c r="B105">
        <v>65</v>
      </c>
    </row>
    <row r="106" spans="1:2" x14ac:dyDescent="0.2">
      <c r="A106" t="s">
        <v>111</v>
      </c>
      <c r="B106">
        <v>13404</v>
      </c>
    </row>
    <row r="107" spans="1:2" x14ac:dyDescent="0.2">
      <c r="A107" t="s">
        <v>58</v>
      </c>
      <c r="B107">
        <v>4694503</v>
      </c>
    </row>
    <row r="108" spans="1:2" x14ac:dyDescent="0.2">
      <c r="A108" t="s">
        <v>164</v>
      </c>
      <c r="B108">
        <v>673732</v>
      </c>
    </row>
    <row r="109" spans="1:2" x14ac:dyDescent="0.2">
      <c r="A109" t="s">
        <v>2</v>
      </c>
      <c r="B109">
        <v>1338871295</v>
      </c>
    </row>
    <row r="110" spans="1:2" x14ac:dyDescent="0.2">
      <c r="A110" t="s">
        <v>141</v>
      </c>
      <c r="B110">
        <v>1</v>
      </c>
    </row>
    <row r="111" spans="1:2" x14ac:dyDescent="0.2">
      <c r="A111" t="s">
        <v>179</v>
      </c>
      <c r="B111">
        <v>195071478</v>
      </c>
    </row>
    <row r="112" spans="1:2" x14ac:dyDescent="0.2">
      <c r="A112" t="s">
        <v>279</v>
      </c>
      <c r="B112">
        <v>721002867</v>
      </c>
    </row>
    <row r="113" spans="1:2" x14ac:dyDescent="0.2">
      <c r="A113" t="s">
        <v>173</v>
      </c>
      <c r="B113">
        <v>3</v>
      </c>
    </row>
    <row r="114" spans="1:2" x14ac:dyDescent="0.2">
      <c r="A114" t="s">
        <v>143</v>
      </c>
      <c r="B114">
        <v>2854544091</v>
      </c>
    </row>
    <row r="115" spans="1:2" x14ac:dyDescent="0.2">
      <c r="A115" t="s">
        <v>84</v>
      </c>
      <c r="B115">
        <v>2246</v>
      </c>
    </row>
    <row r="116" spans="1:2" x14ac:dyDescent="0.2">
      <c r="A116" t="s">
        <v>93</v>
      </c>
      <c r="B116">
        <v>15</v>
      </c>
    </row>
    <row r="117" spans="1:2" x14ac:dyDescent="0.2">
      <c r="A117" t="s">
        <v>1</v>
      </c>
      <c r="B117">
        <v>2084807</v>
      </c>
    </row>
    <row r="118" spans="1:2" x14ac:dyDescent="0.2">
      <c r="A118" t="s">
        <v>237</v>
      </c>
      <c r="B118">
        <v>13117708556</v>
      </c>
    </row>
    <row r="119" spans="1:2" x14ac:dyDescent="0.2">
      <c r="A119" t="s">
        <v>30</v>
      </c>
      <c r="B119">
        <v>3073</v>
      </c>
    </row>
    <row r="120" spans="1:2" x14ac:dyDescent="0.2">
      <c r="A120" t="s">
        <v>63</v>
      </c>
      <c r="B120">
        <v>15091</v>
      </c>
    </row>
    <row r="121" spans="1:2" x14ac:dyDescent="0.2">
      <c r="A121" t="s">
        <v>186</v>
      </c>
      <c r="B121">
        <v>36950983250</v>
      </c>
    </row>
    <row r="122" spans="1:2" x14ac:dyDescent="0.2">
      <c r="A122" t="s">
        <v>250</v>
      </c>
      <c r="B122">
        <v>36325479</v>
      </c>
    </row>
    <row r="123" spans="1:2" x14ac:dyDescent="0.2">
      <c r="A123" t="s">
        <v>72</v>
      </c>
      <c r="B123">
        <v>141</v>
      </c>
    </row>
    <row r="124" spans="1:2" x14ac:dyDescent="0.2">
      <c r="A124" t="s">
        <v>128</v>
      </c>
      <c r="B124">
        <v>5043481</v>
      </c>
    </row>
    <row r="125" spans="1:2" x14ac:dyDescent="0.2">
      <c r="A125" t="s">
        <v>232</v>
      </c>
      <c r="B125">
        <v>1</v>
      </c>
    </row>
    <row r="126" spans="1:2" x14ac:dyDescent="0.2">
      <c r="A126" t="s">
        <v>105</v>
      </c>
      <c r="B126">
        <v>15140199402</v>
      </c>
    </row>
    <row r="127" spans="1:2" x14ac:dyDescent="0.2">
      <c r="A127" t="s">
        <v>264</v>
      </c>
      <c r="B127">
        <v>23659008</v>
      </c>
    </row>
    <row r="128" spans="1:2" x14ac:dyDescent="0.2">
      <c r="A128" t="s">
        <v>213</v>
      </c>
      <c r="B128">
        <v>5035011</v>
      </c>
    </row>
    <row r="129" spans="1:2" x14ac:dyDescent="0.2">
      <c r="A129" t="s">
        <v>11</v>
      </c>
      <c r="B129">
        <v>68996412187</v>
      </c>
    </row>
    <row r="130" spans="1:2" x14ac:dyDescent="0.2">
      <c r="A130" t="s">
        <v>140</v>
      </c>
      <c r="B130">
        <v>41516309342</v>
      </c>
    </row>
    <row r="131" spans="1:2" x14ac:dyDescent="0.2">
      <c r="A131" t="s">
        <v>10</v>
      </c>
      <c r="B131">
        <v>38333611646</v>
      </c>
    </row>
    <row r="132" spans="1:2" x14ac:dyDescent="0.2">
      <c r="A132" t="s">
        <v>139</v>
      </c>
      <c r="B132">
        <v>9621831977</v>
      </c>
    </row>
    <row r="133" spans="1:2" x14ac:dyDescent="0.2">
      <c r="A133" t="s">
        <v>151</v>
      </c>
      <c r="B133">
        <v>47131571815</v>
      </c>
    </row>
    <row r="134" spans="1:2" x14ac:dyDescent="0.2">
      <c r="A134" t="s">
        <v>163</v>
      </c>
      <c r="B134">
        <v>10940443686</v>
      </c>
    </row>
    <row r="135" spans="1:2" x14ac:dyDescent="0.2">
      <c r="A135" t="s">
        <v>142</v>
      </c>
      <c r="B135">
        <v>57626467885</v>
      </c>
    </row>
    <row r="136" spans="1:2" x14ac:dyDescent="0.2">
      <c r="A136" t="s">
        <v>191</v>
      </c>
      <c r="B136">
        <v>75960995591</v>
      </c>
    </row>
    <row r="137" spans="1:2" x14ac:dyDescent="0.2">
      <c r="A137" t="s">
        <v>311</v>
      </c>
      <c r="B137">
        <v>2</v>
      </c>
    </row>
    <row r="138" spans="1:2" x14ac:dyDescent="0.2">
      <c r="A138" t="s">
        <v>123</v>
      </c>
      <c r="B138">
        <v>575257982</v>
      </c>
    </row>
    <row r="139" spans="1:2" x14ac:dyDescent="0.2">
      <c r="A139" t="s">
        <v>190</v>
      </c>
      <c r="B139">
        <v>453082336</v>
      </c>
    </row>
    <row r="140" spans="1:2" x14ac:dyDescent="0.2">
      <c r="A140" t="s">
        <v>4</v>
      </c>
      <c r="B140">
        <v>1152271522</v>
      </c>
    </row>
    <row r="141" spans="1:2" x14ac:dyDescent="0.2">
      <c r="A141" t="s">
        <v>6</v>
      </c>
      <c r="B141">
        <v>2708694</v>
      </c>
    </row>
    <row r="142" spans="1:2" x14ac:dyDescent="0.2">
      <c r="A142" t="s">
        <v>16</v>
      </c>
      <c r="B142">
        <v>26545468748</v>
      </c>
    </row>
    <row r="143" spans="1:2" x14ac:dyDescent="0.2">
      <c r="A143" t="s">
        <v>34</v>
      </c>
      <c r="B143">
        <v>41192024355</v>
      </c>
    </row>
    <row r="144" spans="1:2" x14ac:dyDescent="0.2">
      <c r="A144" t="s">
        <v>312</v>
      </c>
      <c r="B144">
        <v>1</v>
      </c>
    </row>
    <row r="145" spans="1:2" x14ac:dyDescent="0.2">
      <c r="A145" t="s">
        <v>160</v>
      </c>
      <c r="B145">
        <v>550330029</v>
      </c>
    </row>
    <row r="146" spans="1:2" x14ac:dyDescent="0.2">
      <c r="A146" t="s">
        <v>211</v>
      </c>
      <c r="B146">
        <v>660793193153</v>
      </c>
    </row>
    <row r="147" spans="1:2" x14ac:dyDescent="0.2">
      <c r="A147" t="s">
        <v>174</v>
      </c>
      <c r="B147">
        <v>15469158528</v>
      </c>
    </row>
    <row r="148" spans="1:2" x14ac:dyDescent="0.2">
      <c r="A148" t="s">
        <v>36</v>
      </c>
      <c r="B148">
        <v>508118082</v>
      </c>
    </row>
    <row r="149" spans="1:2" x14ac:dyDescent="0.2">
      <c r="A149" t="s">
        <v>115</v>
      </c>
      <c r="B149">
        <v>1054455690</v>
      </c>
    </row>
    <row r="150" spans="1:2" x14ac:dyDescent="0.2">
      <c r="A150" t="s">
        <v>109</v>
      </c>
      <c r="B150">
        <v>178778222</v>
      </c>
    </row>
    <row r="151" spans="1:2" x14ac:dyDescent="0.2">
      <c r="A151" t="s">
        <v>137</v>
      </c>
      <c r="B151">
        <v>11228535</v>
      </c>
    </row>
    <row r="152" spans="1:2" x14ac:dyDescent="0.2">
      <c r="A152" t="s">
        <v>181</v>
      </c>
      <c r="B152">
        <v>19828312</v>
      </c>
    </row>
    <row r="153" spans="1:2" x14ac:dyDescent="0.2">
      <c r="A153" t="s">
        <v>172</v>
      </c>
      <c r="B153">
        <v>9</v>
      </c>
    </row>
    <row r="154" spans="1:2" x14ac:dyDescent="0.2">
      <c r="A154" t="s">
        <v>88</v>
      </c>
      <c r="B154">
        <v>104272219</v>
      </c>
    </row>
    <row r="155" spans="1:2" x14ac:dyDescent="0.2">
      <c r="A155" t="s">
        <v>281</v>
      </c>
      <c r="B155">
        <v>678034760532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msq3</vt:lpstr>
      <vt:lpstr>htq1</vt:lpstr>
      <vt:lpstr>htq3</vt:lpstr>
      <vt:lpstr>htq6</vt:lpstr>
      <vt:lpstr>htq14</vt:lpstr>
      <vt:lpstr>htq19</vt:lpstr>
      <vt:lpstr>gcc</vt:lpstr>
      <vt:lpstr>perlbench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2016-06-20T00:18:33Z</dcterms:created>
  <dcterms:modified xsi:type="dcterms:W3CDTF">2016-11-08T18:16:33Z</dcterms:modified>
</cp:coreProperties>
</file>