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roject\_01_source\2021\_SF21\YullinMes21\domain\services\_form\"/>
    </mc:Choice>
  </mc:AlternateContent>
  <xr:revisionPtr revIDLastSave="0" documentId="13_ncr:1_{04D8535C-224B-47DD-A5A0-FA1CA823F029}" xr6:coauthVersionLast="47" xr6:coauthVersionMax="47" xr10:uidLastSave="{00000000-0000-0000-0000-000000000000}"/>
  <bookViews>
    <workbookView xWindow="28680" yWindow="-120" windowWidth="29040" windowHeight="16440" xr2:uid="{5C928807-20DC-4EF0-ABE2-D9FD1FB73F0F}"/>
  </bookViews>
  <sheets>
    <sheet name="Sheet2" sheetId="2" r:id="rId1"/>
  </sheets>
  <definedNames>
    <definedName name="공급자대표">Sheet2!$R$2</definedName>
    <definedName name="공급자사업자번호">Sheet2!$N$2</definedName>
    <definedName name="공급자전화번호">Sheet2!$R$1</definedName>
    <definedName name="공급자회사명">Sheet2!$N$3</definedName>
    <definedName name="공급자회사주소">Sheet2!$N$4</definedName>
    <definedName name="명세서번호">Sheet2!$N$1</definedName>
    <definedName name="수신처">Sheet2!$A$3</definedName>
    <definedName name="수신처전화번호">Sheet2!$A$5</definedName>
    <definedName name="전체VAT">Sheet2!$G$23</definedName>
    <definedName name="전체공급가액">Sheet2!$E$23</definedName>
    <definedName name="전체금액">Sheet2!$Q$7</definedName>
    <definedName name="전체금액텍스트">Sheet2!$B$7</definedName>
    <definedName name="전체수량">Sheet2!$B$23</definedName>
    <definedName name="품목_공급가">Sheet2!$P$10:$R$21</definedName>
    <definedName name="품목_단가">Sheet2!$O$10:$O$21</definedName>
    <definedName name="품목_부가세">Sheet2!$S$10:$S$21</definedName>
    <definedName name="품목_수량">Sheet2!$L$10:$N$21</definedName>
    <definedName name="품목_일자">Sheet2!$A$10:$B$21</definedName>
    <definedName name="품목명_규격">Sheet2!$C$10:$K$21</definedName>
    <definedName name="회사명">Sheet2!$A$3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" i="2" l="1"/>
  <c r="A41" i="2"/>
  <c r="A42" i="2"/>
  <c r="A43" i="2"/>
  <c r="A44" i="2"/>
  <c r="A45" i="2"/>
  <c r="A46" i="2"/>
  <c r="A47" i="2"/>
  <c r="A48" i="2"/>
  <c r="A49" i="2"/>
  <c r="A50" i="2"/>
  <c r="A39" i="2"/>
  <c r="S40" i="2"/>
  <c r="S41" i="2"/>
  <c r="S42" i="2"/>
  <c r="S43" i="2"/>
  <c r="S44" i="2"/>
  <c r="S45" i="2"/>
  <c r="S46" i="2"/>
  <c r="S47" i="2"/>
  <c r="S48" i="2"/>
  <c r="S49" i="2"/>
  <c r="S50" i="2"/>
  <c r="S39" i="2"/>
  <c r="P40" i="2"/>
  <c r="P41" i="2"/>
  <c r="P42" i="2"/>
  <c r="P43" i="2"/>
  <c r="P44" i="2"/>
  <c r="P45" i="2"/>
  <c r="P46" i="2"/>
  <c r="P47" i="2"/>
  <c r="P48" i="2"/>
  <c r="P49" i="2"/>
  <c r="P50" i="2"/>
  <c r="P39" i="2"/>
  <c r="O40" i="2"/>
  <c r="O41" i="2"/>
  <c r="O42" i="2"/>
  <c r="O43" i="2"/>
  <c r="O44" i="2"/>
  <c r="O45" i="2"/>
  <c r="O46" i="2"/>
  <c r="O47" i="2"/>
  <c r="O48" i="2"/>
  <c r="O49" i="2"/>
  <c r="O50" i="2"/>
  <c r="O39" i="2"/>
  <c r="L40" i="2"/>
  <c r="L41" i="2"/>
  <c r="L42" i="2"/>
  <c r="L43" i="2"/>
  <c r="L44" i="2"/>
  <c r="L45" i="2"/>
  <c r="L46" i="2"/>
  <c r="L47" i="2"/>
  <c r="L48" i="2"/>
  <c r="L49" i="2"/>
  <c r="L50" i="2"/>
  <c r="L39" i="2"/>
  <c r="N33" i="2"/>
  <c r="N32" i="2"/>
  <c r="R31" i="2"/>
  <c r="N31" i="2"/>
  <c r="R30" i="2"/>
  <c r="C48" i="2"/>
  <c r="C49" i="2"/>
  <c r="C50" i="2"/>
  <c r="C47" i="2"/>
  <c r="C46" i="2"/>
  <c r="C45" i="2"/>
  <c r="C44" i="2"/>
  <c r="C43" i="2"/>
  <c r="C42" i="2"/>
  <c r="C41" i="2"/>
  <c r="C40" i="2"/>
  <c r="C39" i="2"/>
  <c r="G52" i="2"/>
  <c r="E52" i="2"/>
  <c r="B52" i="2"/>
  <c r="M23" i="2"/>
  <c r="M52" i="2" s="1"/>
  <c r="B36" i="2"/>
  <c r="Q36" i="2"/>
  <c r="N30" i="2"/>
  <c r="A32" i="2"/>
  <c r="A34" i="2"/>
</calcChain>
</file>

<file path=xl/sharedStrings.xml><?xml version="1.0" encoding="utf-8"?>
<sst xmlns="http://schemas.openxmlformats.org/spreadsheetml/2006/main" count="125" uniqueCount="105">
  <si>
    <t>거래명세서</t>
  </si>
  <si>
    <t>공
급
자</t>
    <phoneticPr fontId="1" type="noConversion"/>
  </si>
  <si>
    <t>일련번호</t>
  </si>
  <si>
    <t>TEL</t>
  </si>
  <si>
    <t>사업자등록번호</t>
    <phoneticPr fontId="1" type="noConversion"/>
  </si>
  <si>
    <t>성명</t>
  </si>
  <si>
    <t>상호</t>
  </si>
  <si>
    <t>주소</t>
  </si>
  <si>
    <t>일자</t>
  </si>
  <si>
    <t>품목명[규격]</t>
  </si>
  <si>
    <t>수량(단위포함)</t>
    <phoneticPr fontId="1" type="noConversion"/>
  </si>
  <si>
    <t>단가</t>
  </si>
  <si>
    <t>공급가액</t>
    <phoneticPr fontId="1" type="noConversion"/>
  </si>
  <si>
    <t>부가세</t>
  </si>
  <si>
    <t>수량</t>
  </si>
  <si>
    <t>공급가액</t>
  </si>
  <si>
    <t>VAT</t>
  </si>
  <si>
    <t>합계</t>
  </si>
  <si>
    <t>인수</t>
  </si>
  <si>
    <t>인</t>
    <phoneticPr fontId="1" type="noConversion"/>
  </si>
  <si>
    <t>주식회사 열린기술</t>
    <phoneticPr fontId="1" type="noConversion"/>
  </si>
  <si>
    <t>160-22-12345</t>
    <phoneticPr fontId="1" type="noConversion"/>
  </si>
  <si>
    <t>홍길동</t>
    <phoneticPr fontId="1" type="noConversion"/>
  </si>
  <si>
    <t>02-555-7033</t>
    <phoneticPr fontId="1" type="noConversion"/>
  </si>
  <si>
    <t>서울시 강남구 논현로 79길 47</t>
    <phoneticPr fontId="1" type="noConversion"/>
  </si>
  <si>
    <t>명세서번호</t>
    <phoneticPr fontId="1" type="noConversion"/>
  </si>
  <si>
    <t>수신처</t>
    <phoneticPr fontId="1" type="noConversion"/>
  </si>
  <si>
    <t>전체금액</t>
    <phoneticPr fontId="1" type="noConversion"/>
  </si>
  <si>
    <t>전체금액텍스트</t>
    <phoneticPr fontId="1" type="noConversion"/>
  </si>
  <si>
    <t>전체수량</t>
    <phoneticPr fontId="1" type="noConversion"/>
  </si>
  <si>
    <t>전체공급가액</t>
    <phoneticPr fontId="1" type="noConversion"/>
  </si>
  <si>
    <t>전체VAT</t>
    <phoneticPr fontId="1" type="noConversion"/>
  </si>
  <si>
    <t>품목1</t>
    <phoneticPr fontId="1" type="noConversion"/>
  </si>
  <si>
    <t>품목2</t>
    <phoneticPr fontId="1" type="noConversion"/>
  </si>
  <si>
    <t>품목3</t>
  </si>
  <si>
    <t>품목4</t>
  </si>
  <si>
    <t>품목5</t>
  </si>
  <si>
    <t>품목6</t>
  </si>
  <si>
    <t>품목7</t>
  </si>
  <si>
    <t>품목8</t>
  </si>
  <si>
    <t>품목9</t>
  </si>
  <si>
    <t>품목10</t>
  </si>
  <si>
    <t>품목11</t>
  </si>
  <si>
    <t>품목12</t>
    <phoneticPr fontId="1" type="noConversion"/>
  </si>
  <si>
    <t xml:space="preserve"> </t>
    <phoneticPr fontId="1" type="noConversion"/>
  </si>
  <si>
    <t>일자1</t>
    <phoneticPr fontId="1" type="noConversion"/>
  </si>
  <si>
    <t>일자2</t>
  </si>
  <si>
    <t>일자3</t>
  </si>
  <si>
    <t>일자4</t>
  </si>
  <si>
    <t>일자5</t>
  </si>
  <si>
    <t>일자6</t>
  </si>
  <si>
    <t>일자7</t>
  </si>
  <si>
    <t>일자8</t>
  </si>
  <si>
    <t>일자9</t>
  </si>
  <si>
    <t>일자10</t>
  </si>
  <si>
    <t>일자11</t>
  </si>
  <si>
    <t>일자12</t>
  </si>
  <si>
    <t>수량1</t>
    <phoneticPr fontId="1" type="noConversion"/>
  </si>
  <si>
    <t>수량2</t>
  </si>
  <si>
    <t>수량3</t>
  </si>
  <si>
    <t>수량4</t>
  </si>
  <si>
    <t>수량5</t>
  </si>
  <si>
    <t>수량6</t>
  </si>
  <si>
    <t>수량7</t>
  </si>
  <si>
    <t>수량8</t>
  </si>
  <si>
    <t>수량9</t>
  </si>
  <si>
    <t>수량10</t>
  </si>
  <si>
    <t>수량11</t>
  </si>
  <si>
    <t>수량12</t>
  </si>
  <si>
    <t>단가1</t>
    <phoneticPr fontId="1" type="noConversion"/>
  </si>
  <si>
    <t>단가2</t>
  </si>
  <si>
    <t>단가3</t>
  </si>
  <si>
    <t>단가4</t>
  </si>
  <si>
    <t>단가5</t>
  </si>
  <si>
    <t>단가6</t>
  </si>
  <si>
    <t>단가7</t>
  </si>
  <si>
    <t>단가8</t>
  </si>
  <si>
    <t>단가9</t>
  </si>
  <si>
    <t>단가10</t>
  </si>
  <si>
    <t>단가11</t>
  </si>
  <si>
    <t>단가12</t>
  </si>
  <si>
    <t>부가세1</t>
    <phoneticPr fontId="1" type="noConversion"/>
  </si>
  <si>
    <t>부가세2</t>
  </si>
  <si>
    <t>부가세3</t>
  </si>
  <si>
    <t>부가세4</t>
  </si>
  <si>
    <t>부가세5</t>
  </si>
  <si>
    <t>부가세6</t>
  </si>
  <si>
    <t>부가세7</t>
  </si>
  <si>
    <t>부가세8</t>
  </si>
  <si>
    <t>부가세9</t>
  </si>
  <si>
    <t>부가세10</t>
  </si>
  <si>
    <t>부가세11</t>
  </si>
  <si>
    <t>부가세12</t>
  </si>
  <si>
    <t>공급가1</t>
    <phoneticPr fontId="1" type="noConversion"/>
  </si>
  <si>
    <t>공급가2</t>
  </si>
  <si>
    <t>공급가3</t>
  </si>
  <si>
    <t>공급가4</t>
  </si>
  <si>
    <t>공급가5</t>
  </si>
  <si>
    <t>공급가6</t>
  </si>
  <si>
    <t>공급가7</t>
  </si>
  <si>
    <t>공급가8</t>
  </si>
  <si>
    <t>공급가9</t>
  </si>
  <si>
    <t>공급가10</t>
  </si>
  <si>
    <t>공급가11</t>
  </si>
  <si>
    <t>공급가12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</si>
</sst>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\(&quot;₩&quot;\ #,###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나눔고딕 ExtraBold"/>
      <family val="3"/>
      <charset val="129"/>
    </font>
    <font>
      <b/>
      <sz val="25"/>
      <color rgb="FF000000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  <font>
      <sz val="15"/>
      <color rgb="FF000000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ajor"/>
    </font>
    <font>
      <b/>
      <sz val="15"/>
      <color rgb="FF00000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2" fillId="0" borderId="17" xfId="0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176" fontId="4" fillId="0" borderId="13" xfId="0" applyNumberFormat="1" applyFont="1" applyBorder="1" applyAlignment="1">
      <alignment horizontal="right" vertical="center" wrapText="1"/>
    </xf>
    <xf numFmtId="0" fontId="7" fillId="2" borderId="13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right" vertical="center" wrapText="1"/>
    </xf>
    <xf numFmtId="176" fontId="4" fillId="0" borderId="1" xfId="0" applyNumberFormat="1" applyFont="1" applyBorder="1" applyAlignment="1">
      <alignment horizontal="right" vertical="center" wrapText="1"/>
    </xf>
    <xf numFmtId="49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77" fontId="8" fillId="0" borderId="15" xfId="0" applyNumberFormat="1" applyFont="1" applyBorder="1" applyAlignment="1">
      <alignment horizontal="center" vertical="center" wrapText="1"/>
    </xf>
    <xf numFmtId="177" fontId="8" fillId="0" borderId="16" xfId="0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76" fontId="4" fillId="0" borderId="1" xfId="0" applyNumberFormat="1" applyFont="1" applyBorder="1" applyAlignment="1">
      <alignment horizontal="right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 wrapText="1"/>
    </xf>
    <xf numFmtId="0" fontId="7" fillId="0" borderId="7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176" fontId="4" fillId="0" borderId="13" xfId="0" applyNumberFormat="1" applyFont="1" applyBorder="1" applyAlignment="1">
      <alignment horizontal="right" vertical="center" wrapText="1"/>
    </xf>
    <xf numFmtId="176" fontId="6" fillId="0" borderId="13" xfId="0" applyNumberFormat="1" applyFont="1" applyBorder="1" applyAlignment="1">
      <alignment horizontal="right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vertical="center" wrapText="1"/>
    </xf>
    <xf numFmtId="49" fontId="4" fillId="0" borderId="2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176" fontId="4" fillId="0" borderId="4" xfId="0" applyNumberFormat="1" applyFont="1" applyBorder="1" applyAlignment="1">
      <alignment horizontal="right" vertical="center" wrapText="1"/>
    </xf>
    <xf numFmtId="176" fontId="4" fillId="0" borderId="2" xfId="0" applyNumberFormat="1" applyFont="1" applyBorder="1" applyAlignment="1">
      <alignment horizontal="right" vertical="center" wrapText="1"/>
    </xf>
    <xf numFmtId="176" fontId="4" fillId="0" borderId="5" xfId="0" applyNumberFormat="1" applyFont="1" applyBorder="1" applyAlignment="1">
      <alignment horizontal="right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176" fontId="4" fillId="0" borderId="14" xfId="0" applyNumberFormat="1" applyFont="1" applyBorder="1" applyAlignment="1">
      <alignment vertical="center" wrapText="1"/>
    </xf>
    <xf numFmtId="176" fontId="4" fillId="0" borderId="15" xfId="0" applyNumberFormat="1" applyFont="1" applyBorder="1" applyAlignment="1">
      <alignment vertical="center" wrapText="1"/>
    </xf>
    <xf numFmtId="176" fontId="4" fillId="0" borderId="16" xfId="0" applyNumberFormat="1" applyFont="1" applyBorder="1" applyAlignment="1">
      <alignment vertical="center" wrapText="1"/>
    </xf>
    <xf numFmtId="176" fontId="4" fillId="0" borderId="13" xfId="0" applyNumberFormat="1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49" fontId="4" fillId="0" borderId="18" xfId="0" applyNumberFormat="1" applyFont="1" applyBorder="1" applyAlignment="1">
      <alignment horizontal="center" vertical="center" wrapText="1"/>
    </xf>
    <xf numFmtId="176" fontId="4" fillId="0" borderId="14" xfId="0" applyNumberFormat="1" applyFont="1" applyBorder="1" applyAlignment="1">
      <alignment horizontal="right" vertical="center" wrapText="1"/>
    </xf>
    <xf numFmtId="176" fontId="4" fillId="0" borderId="16" xfId="0" applyNumberFormat="1" applyFont="1" applyBorder="1" applyAlignment="1">
      <alignment horizontal="right" vertical="center" wrapText="1"/>
    </xf>
    <xf numFmtId="176" fontId="6" fillId="0" borderId="14" xfId="0" applyNumberFormat="1" applyFont="1" applyBorder="1" applyAlignment="1">
      <alignment horizontal="right" vertical="center" wrapText="1"/>
    </xf>
    <xf numFmtId="176" fontId="6" fillId="0" borderId="15" xfId="0" applyNumberFormat="1" applyFont="1" applyBorder="1" applyAlignment="1">
      <alignment horizontal="right" vertical="center" wrapText="1"/>
    </xf>
    <xf numFmtId="176" fontId="6" fillId="0" borderId="16" xfId="0" applyNumberFormat="1" applyFont="1" applyBorder="1" applyAlignment="1">
      <alignment horizontal="right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right" vertical="center" wrapText="1"/>
    </xf>
    <xf numFmtId="0" fontId="4" fillId="0" borderId="16" xfId="0" applyFont="1" applyBorder="1" applyAlignment="1">
      <alignment horizontal="right" vertical="center" wrapText="1"/>
    </xf>
    <xf numFmtId="0" fontId="4" fillId="0" borderId="5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33DE-35D5-403B-98C3-AF7D92A5F6B2}">
  <dimension ref="A1:S52"/>
  <sheetViews>
    <sheetView tabSelected="1" view="pageBreakPreview" zoomScale="70" zoomScaleNormal="100" zoomScaleSheetLayoutView="70" workbookViewId="0">
      <selection activeCell="W5" sqref="W5"/>
    </sheetView>
  </sheetViews>
  <sheetFormatPr defaultColWidth="9" defaultRowHeight="15.75" x14ac:dyDescent="0.3"/>
  <cols>
    <col min="1" max="1" width="5.375" style="1" customWidth="1"/>
    <col min="2" max="3" width="4.625" style="1" customWidth="1"/>
    <col min="4" max="4" width="10.375" style="1" customWidth="1"/>
    <col min="5" max="5" width="10.375" style="1" bestFit="1" customWidth="1"/>
    <col min="6" max="6" width="9" style="1"/>
    <col min="7" max="7" width="4.625" style="1" customWidth="1"/>
    <col min="8" max="8" width="2.625" style="1" customWidth="1"/>
    <col min="9" max="9" width="3.125" style="1" bestFit="1" customWidth="1"/>
    <col min="10" max="11" width="4.625" style="1" customWidth="1"/>
    <col min="12" max="13" width="3.625" style="1" customWidth="1"/>
    <col min="14" max="14" width="2.625" style="1" customWidth="1"/>
    <col min="15" max="15" width="8.625" style="1" customWidth="1"/>
    <col min="16" max="16" width="4.5" style="1" customWidth="1"/>
    <col min="17" max="17" width="8.625" style="1" customWidth="1"/>
    <col min="18" max="18" width="5.25" style="1" customWidth="1"/>
    <col min="19" max="19" width="13.875" style="1" customWidth="1"/>
    <col min="20" max="16384" width="9" style="1"/>
  </cols>
  <sheetData>
    <row r="1" spans="1:19" ht="20.100000000000001" customHeight="1" x14ac:dyDescent="0.3">
      <c r="A1" s="24" t="s">
        <v>0</v>
      </c>
      <c r="B1" s="24"/>
      <c r="C1" s="24"/>
      <c r="D1" s="24"/>
      <c r="E1" s="24"/>
      <c r="F1" s="24"/>
      <c r="G1" s="24"/>
      <c r="H1" s="13"/>
      <c r="I1" s="14" t="s">
        <v>1</v>
      </c>
      <c r="J1" s="14" t="s">
        <v>2</v>
      </c>
      <c r="K1" s="14"/>
      <c r="L1" s="14"/>
      <c r="M1" s="14"/>
      <c r="N1" s="25" t="s">
        <v>25</v>
      </c>
      <c r="O1" s="26"/>
      <c r="P1" s="27"/>
      <c r="Q1" s="7" t="s">
        <v>3</v>
      </c>
      <c r="R1" s="28" t="s">
        <v>23</v>
      </c>
      <c r="S1" s="28"/>
    </row>
    <row r="2" spans="1:19" ht="20.100000000000001" customHeight="1" x14ac:dyDescent="0.3">
      <c r="A2" s="24"/>
      <c r="B2" s="24"/>
      <c r="C2" s="24"/>
      <c r="D2" s="24"/>
      <c r="E2" s="24"/>
      <c r="F2" s="24"/>
      <c r="G2" s="24"/>
      <c r="H2" s="13"/>
      <c r="I2" s="14"/>
      <c r="J2" s="14" t="s">
        <v>4</v>
      </c>
      <c r="K2" s="14"/>
      <c r="L2" s="14"/>
      <c r="M2" s="14"/>
      <c r="N2" s="25" t="s">
        <v>21</v>
      </c>
      <c r="O2" s="26"/>
      <c r="P2" s="27"/>
      <c r="Q2" s="7" t="s">
        <v>5</v>
      </c>
      <c r="R2" s="28" t="s">
        <v>22</v>
      </c>
      <c r="S2" s="28"/>
    </row>
    <row r="3" spans="1:19" ht="20.100000000000001" customHeight="1" x14ac:dyDescent="0.3">
      <c r="A3" s="21" t="s">
        <v>26</v>
      </c>
      <c r="B3" s="22"/>
      <c r="C3" s="22"/>
      <c r="D3" s="22"/>
      <c r="E3" s="22"/>
      <c r="F3" s="22"/>
      <c r="G3" s="23"/>
      <c r="H3" s="13"/>
      <c r="I3" s="14"/>
      <c r="J3" s="14" t="s">
        <v>6</v>
      </c>
      <c r="K3" s="14"/>
      <c r="L3" s="14"/>
      <c r="M3" s="14"/>
      <c r="N3" s="25" t="s">
        <v>20</v>
      </c>
      <c r="O3" s="26"/>
      <c r="P3" s="26"/>
      <c r="Q3" s="26"/>
      <c r="R3" s="26"/>
      <c r="S3" s="27"/>
    </row>
    <row r="4" spans="1:19" ht="20.100000000000001" customHeight="1" x14ac:dyDescent="0.3">
      <c r="A4" s="2"/>
      <c r="B4" s="3"/>
      <c r="C4" s="3"/>
      <c r="D4" s="3"/>
      <c r="E4" s="3"/>
      <c r="F4" s="3"/>
      <c r="G4" s="4"/>
      <c r="H4" s="13"/>
      <c r="I4" s="14"/>
      <c r="J4" s="29" t="s">
        <v>7</v>
      </c>
      <c r="K4" s="30"/>
      <c r="L4" s="30"/>
      <c r="M4" s="31"/>
      <c r="N4" s="28" t="s">
        <v>24</v>
      </c>
      <c r="O4" s="28"/>
      <c r="P4" s="28"/>
      <c r="Q4" s="28"/>
      <c r="R4" s="28"/>
      <c r="S4" s="28"/>
    </row>
    <row r="5" spans="1:19" ht="17.100000000000001" customHeight="1" x14ac:dyDescent="0.3">
      <c r="A5" s="19" t="s">
        <v>44</v>
      </c>
      <c r="B5" s="15"/>
      <c r="C5" s="15"/>
      <c r="D5" s="15"/>
      <c r="E5" s="15"/>
      <c r="F5" s="15"/>
      <c r="G5" s="20"/>
      <c r="H5" s="13"/>
      <c r="I5" s="14"/>
      <c r="J5" s="32"/>
      <c r="K5" s="33"/>
      <c r="L5" s="33"/>
      <c r="M5" s="34"/>
      <c r="N5" s="28"/>
      <c r="O5" s="28"/>
      <c r="P5" s="28"/>
      <c r="Q5" s="28"/>
      <c r="R5" s="28"/>
      <c r="S5" s="28"/>
    </row>
    <row r="6" spans="1:19" ht="8.1" customHeight="1" thickBo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ht="29.25" customHeight="1" x14ac:dyDescent="0.3">
      <c r="A7" s="5"/>
      <c r="B7" s="18" t="s">
        <v>28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6" t="s">
        <v>27</v>
      </c>
      <c r="R7" s="16"/>
      <c r="S7" s="17"/>
    </row>
    <row r="8" spans="1:19" ht="8.1" customHeigh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ht="30" customHeight="1" x14ac:dyDescent="0.3">
      <c r="A9" s="14" t="s">
        <v>8</v>
      </c>
      <c r="B9" s="14"/>
      <c r="C9" s="14" t="s">
        <v>9</v>
      </c>
      <c r="D9" s="14"/>
      <c r="E9" s="14"/>
      <c r="F9" s="14"/>
      <c r="G9" s="14"/>
      <c r="H9" s="14"/>
      <c r="I9" s="14"/>
      <c r="J9" s="14"/>
      <c r="K9" s="14"/>
      <c r="L9" s="14" t="s">
        <v>10</v>
      </c>
      <c r="M9" s="14"/>
      <c r="N9" s="14"/>
      <c r="O9" s="7" t="s">
        <v>11</v>
      </c>
      <c r="P9" s="14" t="s">
        <v>12</v>
      </c>
      <c r="Q9" s="14"/>
      <c r="R9" s="14"/>
      <c r="S9" s="7" t="s">
        <v>13</v>
      </c>
    </row>
    <row r="10" spans="1:19" ht="20.100000000000001" customHeight="1" x14ac:dyDescent="0.3">
      <c r="A10" s="35" t="s">
        <v>45</v>
      </c>
      <c r="B10" s="35"/>
      <c r="C10" s="28" t="s">
        <v>32</v>
      </c>
      <c r="D10" s="28"/>
      <c r="E10" s="28"/>
      <c r="F10" s="28"/>
      <c r="G10" s="28"/>
      <c r="H10" s="28"/>
      <c r="I10" s="28"/>
      <c r="J10" s="28"/>
      <c r="K10" s="28"/>
      <c r="L10" s="36" t="s">
        <v>57</v>
      </c>
      <c r="M10" s="36"/>
      <c r="N10" s="36"/>
      <c r="O10" s="10" t="s">
        <v>69</v>
      </c>
      <c r="P10" s="37" t="s">
        <v>93</v>
      </c>
      <c r="Q10" s="37"/>
      <c r="R10" s="37"/>
      <c r="S10" s="10" t="s">
        <v>81</v>
      </c>
    </row>
    <row r="11" spans="1:19" ht="20.100000000000001" customHeight="1" x14ac:dyDescent="0.3">
      <c r="A11" s="35" t="s">
        <v>46</v>
      </c>
      <c r="B11" s="35"/>
      <c r="C11" s="25" t="s">
        <v>33</v>
      </c>
      <c r="D11" s="26"/>
      <c r="E11" s="26"/>
      <c r="F11" s="26"/>
      <c r="G11" s="26"/>
      <c r="H11" s="26"/>
      <c r="I11" s="26"/>
      <c r="J11" s="26"/>
      <c r="K11" s="27"/>
      <c r="L11" s="36" t="s">
        <v>58</v>
      </c>
      <c r="M11" s="36"/>
      <c r="N11" s="36"/>
      <c r="O11" s="11" t="s">
        <v>70</v>
      </c>
      <c r="P11" s="37" t="s">
        <v>94</v>
      </c>
      <c r="Q11" s="37"/>
      <c r="R11" s="37"/>
      <c r="S11" s="11" t="s">
        <v>82</v>
      </c>
    </row>
    <row r="12" spans="1:19" ht="20.100000000000001" customHeight="1" x14ac:dyDescent="0.3">
      <c r="A12" s="35" t="s">
        <v>47</v>
      </c>
      <c r="B12" s="35"/>
      <c r="C12" s="28" t="s">
        <v>34</v>
      </c>
      <c r="D12" s="28"/>
      <c r="E12" s="28"/>
      <c r="F12" s="28"/>
      <c r="G12" s="28"/>
      <c r="H12" s="28"/>
      <c r="I12" s="28"/>
      <c r="J12" s="28"/>
      <c r="K12" s="28"/>
      <c r="L12" s="36" t="s">
        <v>59</v>
      </c>
      <c r="M12" s="36"/>
      <c r="N12" s="36"/>
      <c r="O12" s="11" t="s">
        <v>71</v>
      </c>
      <c r="P12" s="37" t="s">
        <v>95</v>
      </c>
      <c r="Q12" s="37"/>
      <c r="R12" s="37"/>
      <c r="S12" s="11" t="s">
        <v>83</v>
      </c>
    </row>
    <row r="13" spans="1:19" ht="20.100000000000001" customHeight="1" x14ac:dyDescent="0.3">
      <c r="A13" s="35" t="s">
        <v>48</v>
      </c>
      <c r="B13" s="35"/>
      <c r="C13" s="25" t="s">
        <v>35</v>
      </c>
      <c r="D13" s="26"/>
      <c r="E13" s="26"/>
      <c r="F13" s="26"/>
      <c r="G13" s="26"/>
      <c r="H13" s="26"/>
      <c r="I13" s="26"/>
      <c r="J13" s="26"/>
      <c r="K13" s="27"/>
      <c r="L13" s="36" t="s">
        <v>60</v>
      </c>
      <c r="M13" s="36"/>
      <c r="N13" s="36"/>
      <c r="O13" s="11" t="s">
        <v>72</v>
      </c>
      <c r="P13" s="37" t="s">
        <v>96</v>
      </c>
      <c r="Q13" s="37"/>
      <c r="R13" s="37"/>
      <c r="S13" s="11" t="s">
        <v>84</v>
      </c>
    </row>
    <row r="14" spans="1:19" ht="20.100000000000001" customHeight="1" x14ac:dyDescent="0.3">
      <c r="A14" s="35" t="s">
        <v>49</v>
      </c>
      <c r="B14" s="35"/>
      <c r="C14" s="28" t="s">
        <v>36</v>
      </c>
      <c r="D14" s="28"/>
      <c r="E14" s="28"/>
      <c r="F14" s="28"/>
      <c r="G14" s="28"/>
      <c r="H14" s="28"/>
      <c r="I14" s="28"/>
      <c r="J14" s="28"/>
      <c r="K14" s="28"/>
      <c r="L14" s="36" t="s">
        <v>61</v>
      </c>
      <c r="M14" s="36"/>
      <c r="N14" s="36"/>
      <c r="O14" s="11" t="s">
        <v>73</v>
      </c>
      <c r="P14" s="37" t="s">
        <v>97</v>
      </c>
      <c r="Q14" s="37"/>
      <c r="R14" s="37"/>
      <c r="S14" s="11" t="s">
        <v>85</v>
      </c>
    </row>
    <row r="15" spans="1:19" ht="20.100000000000001" customHeight="1" x14ac:dyDescent="0.3">
      <c r="A15" s="35" t="s">
        <v>50</v>
      </c>
      <c r="B15" s="35"/>
      <c r="C15" s="25" t="s">
        <v>37</v>
      </c>
      <c r="D15" s="26"/>
      <c r="E15" s="26"/>
      <c r="F15" s="26"/>
      <c r="G15" s="26"/>
      <c r="H15" s="26"/>
      <c r="I15" s="26"/>
      <c r="J15" s="26"/>
      <c r="K15" s="27"/>
      <c r="L15" s="36" t="s">
        <v>62</v>
      </c>
      <c r="M15" s="36"/>
      <c r="N15" s="36"/>
      <c r="O15" s="11" t="s">
        <v>74</v>
      </c>
      <c r="P15" s="37" t="s">
        <v>98</v>
      </c>
      <c r="Q15" s="37"/>
      <c r="R15" s="37"/>
      <c r="S15" s="11" t="s">
        <v>86</v>
      </c>
    </row>
    <row r="16" spans="1:19" ht="20.100000000000001" customHeight="1" x14ac:dyDescent="0.3">
      <c r="A16" s="35" t="s">
        <v>51</v>
      </c>
      <c r="B16" s="35"/>
      <c r="C16" s="28" t="s">
        <v>38</v>
      </c>
      <c r="D16" s="28"/>
      <c r="E16" s="28"/>
      <c r="F16" s="28"/>
      <c r="G16" s="28"/>
      <c r="H16" s="28"/>
      <c r="I16" s="28"/>
      <c r="J16" s="28"/>
      <c r="K16" s="28"/>
      <c r="L16" s="36" t="s">
        <v>63</v>
      </c>
      <c r="M16" s="36"/>
      <c r="N16" s="36"/>
      <c r="O16" s="11" t="s">
        <v>75</v>
      </c>
      <c r="P16" s="37" t="s">
        <v>99</v>
      </c>
      <c r="Q16" s="37"/>
      <c r="R16" s="37"/>
      <c r="S16" s="11" t="s">
        <v>87</v>
      </c>
    </row>
    <row r="17" spans="1:19" ht="20.100000000000001" customHeight="1" x14ac:dyDescent="0.3">
      <c r="A17" s="35" t="s">
        <v>52</v>
      </c>
      <c r="B17" s="35"/>
      <c r="C17" s="25" t="s">
        <v>39</v>
      </c>
      <c r="D17" s="26"/>
      <c r="E17" s="26"/>
      <c r="F17" s="26"/>
      <c r="G17" s="26"/>
      <c r="H17" s="26"/>
      <c r="I17" s="26"/>
      <c r="J17" s="26"/>
      <c r="K17" s="27"/>
      <c r="L17" s="36" t="s">
        <v>64</v>
      </c>
      <c r="M17" s="36"/>
      <c r="N17" s="36"/>
      <c r="O17" s="11" t="s">
        <v>76</v>
      </c>
      <c r="P17" s="37" t="s">
        <v>100</v>
      </c>
      <c r="Q17" s="37"/>
      <c r="R17" s="37"/>
      <c r="S17" s="11" t="s">
        <v>88</v>
      </c>
    </row>
    <row r="18" spans="1:19" ht="20.100000000000001" customHeight="1" x14ac:dyDescent="0.3">
      <c r="A18" s="35" t="s">
        <v>53</v>
      </c>
      <c r="B18" s="35"/>
      <c r="C18" s="28" t="s">
        <v>40</v>
      </c>
      <c r="D18" s="28"/>
      <c r="E18" s="28"/>
      <c r="F18" s="28"/>
      <c r="G18" s="28"/>
      <c r="H18" s="28"/>
      <c r="I18" s="28"/>
      <c r="J18" s="28"/>
      <c r="K18" s="28"/>
      <c r="L18" s="36" t="s">
        <v>65</v>
      </c>
      <c r="M18" s="36"/>
      <c r="N18" s="36"/>
      <c r="O18" s="11" t="s">
        <v>77</v>
      </c>
      <c r="P18" s="37" t="s">
        <v>101</v>
      </c>
      <c r="Q18" s="37"/>
      <c r="R18" s="37"/>
      <c r="S18" s="11" t="s">
        <v>89</v>
      </c>
    </row>
    <row r="19" spans="1:19" ht="20.100000000000001" customHeight="1" x14ac:dyDescent="0.3">
      <c r="A19" s="35" t="s">
        <v>54</v>
      </c>
      <c r="B19" s="35"/>
      <c r="C19" s="25" t="s">
        <v>41</v>
      </c>
      <c r="D19" s="26"/>
      <c r="E19" s="26"/>
      <c r="F19" s="26"/>
      <c r="G19" s="26"/>
      <c r="H19" s="26"/>
      <c r="I19" s="26"/>
      <c r="J19" s="26"/>
      <c r="K19" s="27"/>
      <c r="L19" s="36" t="s">
        <v>66</v>
      </c>
      <c r="M19" s="36"/>
      <c r="N19" s="36"/>
      <c r="O19" s="11" t="s">
        <v>78</v>
      </c>
      <c r="P19" s="37" t="s">
        <v>102</v>
      </c>
      <c r="Q19" s="37"/>
      <c r="R19" s="37"/>
      <c r="S19" s="11" t="s">
        <v>90</v>
      </c>
    </row>
    <row r="20" spans="1:19" ht="20.100000000000001" customHeight="1" x14ac:dyDescent="0.3">
      <c r="A20" s="35" t="s">
        <v>55</v>
      </c>
      <c r="B20" s="35"/>
      <c r="C20" s="28" t="s">
        <v>42</v>
      </c>
      <c r="D20" s="28"/>
      <c r="E20" s="28"/>
      <c r="F20" s="28"/>
      <c r="G20" s="28"/>
      <c r="H20" s="28"/>
      <c r="I20" s="28"/>
      <c r="J20" s="28"/>
      <c r="K20" s="28"/>
      <c r="L20" s="36" t="s">
        <v>67</v>
      </c>
      <c r="M20" s="36"/>
      <c r="N20" s="36"/>
      <c r="O20" s="11" t="s">
        <v>79</v>
      </c>
      <c r="P20" s="37" t="s">
        <v>103</v>
      </c>
      <c r="Q20" s="37"/>
      <c r="R20" s="37"/>
      <c r="S20" s="11" t="s">
        <v>91</v>
      </c>
    </row>
    <row r="21" spans="1:19" ht="20.100000000000001" customHeight="1" x14ac:dyDescent="0.3">
      <c r="A21" s="35" t="s">
        <v>56</v>
      </c>
      <c r="B21" s="35"/>
      <c r="C21" s="28" t="s">
        <v>43</v>
      </c>
      <c r="D21" s="28"/>
      <c r="E21" s="28"/>
      <c r="F21" s="28"/>
      <c r="G21" s="28"/>
      <c r="H21" s="28"/>
      <c r="I21" s="28"/>
      <c r="J21" s="28"/>
      <c r="K21" s="28"/>
      <c r="L21" s="36" t="s">
        <v>68</v>
      </c>
      <c r="M21" s="36"/>
      <c r="N21" s="36"/>
      <c r="O21" s="11" t="s">
        <v>80</v>
      </c>
      <c r="P21" s="37" t="s">
        <v>104</v>
      </c>
      <c r="Q21" s="37"/>
      <c r="R21" s="37"/>
      <c r="S21" s="11" t="s">
        <v>92</v>
      </c>
    </row>
    <row r="22" spans="1:19" ht="8.25" customHeight="1" thickBot="1" x14ac:dyDescent="0.3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</row>
    <row r="23" spans="1:19" ht="30" customHeight="1" thickBot="1" x14ac:dyDescent="0.35">
      <c r="A23" s="9" t="s">
        <v>14</v>
      </c>
      <c r="B23" s="49" t="s">
        <v>29</v>
      </c>
      <c r="C23" s="49"/>
      <c r="D23" s="9" t="s">
        <v>15</v>
      </c>
      <c r="E23" s="8" t="s">
        <v>30</v>
      </c>
      <c r="F23" s="9" t="s">
        <v>16</v>
      </c>
      <c r="G23" s="50" t="s">
        <v>31</v>
      </c>
      <c r="H23" s="50"/>
      <c r="I23" s="50"/>
      <c r="J23" s="50"/>
      <c r="K23" s="51" t="s">
        <v>17</v>
      </c>
      <c r="L23" s="51"/>
      <c r="M23" s="68" t="str">
        <f>전체금액</f>
        <v>전체금액</v>
      </c>
      <c r="N23" s="68"/>
      <c r="O23" s="68"/>
      <c r="P23" s="68"/>
      <c r="Q23" s="9" t="s">
        <v>18</v>
      </c>
      <c r="R23" s="52" t="s">
        <v>19</v>
      </c>
      <c r="S23" s="52"/>
    </row>
    <row r="26" spans="1:19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30" spans="1:19" ht="20.100000000000001" customHeight="1" x14ac:dyDescent="0.3">
      <c r="A30" s="24" t="s">
        <v>0</v>
      </c>
      <c r="B30" s="24"/>
      <c r="C30" s="24"/>
      <c r="D30" s="24"/>
      <c r="E30" s="24"/>
      <c r="F30" s="24"/>
      <c r="G30" s="24"/>
      <c r="H30" s="70"/>
      <c r="I30" s="71" t="s">
        <v>1</v>
      </c>
      <c r="J30" s="39" t="s">
        <v>2</v>
      </c>
      <c r="K30" s="40"/>
      <c r="L30" s="40"/>
      <c r="M30" s="41"/>
      <c r="N30" s="25" t="str">
        <f>명세서번호</f>
        <v>명세서번호</v>
      </c>
      <c r="O30" s="26"/>
      <c r="P30" s="27"/>
      <c r="Q30" s="7" t="s">
        <v>3</v>
      </c>
      <c r="R30" s="28" t="str">
        <f>공급자전화번호</f>
        <v>02-555-7033</v>
      </c>
      <c r="S30" s="28"/>
    </row>
    <row r="31" spans="1:19" ht="20.100000000000001" customHeight="1" x14ac:dyDescent="0.3">
      <c r="A31" s="69"/>
      <c r="B31" s="69"/>
      <c r="C31" s="69"/>
      <c r="D31" s="69"/>
      <c r="E31" s="69"/>
      <c r="F31" s="69"/>
      <c r="G31" s="69"/>
      <c r="H31" s="70"/>
      <c r="I31" s="72"/>
      <c r="J31" s="39" t="s">
        <v>4</v>
      </c>
      <c r="K31" s="40"/>
      <c r="L31" s="40"/>
      <c r="M31" s="41"/>
      <c r="N31" s="25" t="str">
        <f>공급자사업자번호</f>
        <v>160-22-12345</v>
      </c>
      <c r="O31" s="26"/>
      <c r="P31" s="27"/>
      <c r="Q31" s="7" t="s">
        <v>5</v>
      </c>
      <c r="R31" s="28" t="str">
        <f>공급자대표</f>
        <v>홍길동</v>
      </c>
      <c r="S31" s="28"/>
    </row>
    <row r="32" spans="1:19" ht="20.100000000000001" customHeight="1" x14ac:dyDescent="0.3">
      <c r="A32" s="45" t="str">
        <f>수신처</f>
        <v>수신처</v>
      </c>
      <c r="B32" s="46"/>
      <c r="C32" s="46"/>
      <c r="D32" s="46"/>
      <c r="E32" s="46"/>
      <c r="F32" s="46"/>
      <c r="G32" s="47"/>
      <c r="H32" s="38"/>
      <c r="I32" s="72"/>
      <c r="J32" s="39" t="s">
        <v>6</v>
      </c>
      <c r="K32" s="40"/>
      <c r="L32" s="40"/>
      <c r="M32" s="41"/>
      <c r="N32" s="25" t="str">
        <f>공급자회사명</f>
        <v>주식회사 열린기술</v>
      </c>
      <c r="O32" s="26"/>
      <c r="P32" s="26"/>
      <c r="Q32" s="26"/>
      <c r="R32" s="26"/>
      <c r="S32" s="27"/>
    </row>
    <row r="33" spans="1:19" ht="20.100000000000001" customHeight="1" x14ac:dyDescent="0.3">
      <c r="A33" s="2"/>
      <c r="B33" s="12"/>
      <c r="C33" s="3"/>
      <c r="D33" s="3"/>
      <c r="E33" s="3"/>
      <c r="F33" s="3"/>
      <c r="G33" s="4"/>
      <c r="H33" s="38"/>
      <c r="I33" s="72"/>
      <c r="J33" s="42" t="s">
        <v>7</v>
      </c>
      <c r="K33" s="43"/>
      <c r="L33" s="43"/>
      <c r="M33" s="44"/>
      <c r="N33" s="28" t="str">
        <f>공급자회사주소</f>
        <v>서울시 강남구 논현로 79길 47</v>
      </c>
      <c r="O33" s="28"/>
      <c r="P33" s="28"/>
      <c r="Q33" s="28"/>
      <c r="R33" s="28"/>
      <c r="S33" s="28"/>
    </row>
    <row r="34" spans="1:19" ht="17.100000000000001" customHeight="1" x14ac:dyDescent="0.3">
      <c r="A34" s="19" t="str">
        <f>수신처전화번호</f>
        <v xml:space="preserve"> </v>
      </c>
      <c r="B34" s="15"/>
      <c r="C34" s="15"/>
      <c r="D34" s="15"/>
      <c r="E34" s="15"/>
      <c r="F34" s="15"/>
      <c r="G34" s="20"/>
      <c r="H34" s="38"/>
      <c r="I34" s="73"/>
      <c r="J34" s="32"/>
      <c r="K34" s="33"/>
      <c r="L34" s="33"/>
      <c r="M34" s="34"/>
      <c r="N34" s="28"/>
      <c r="O34" s="28"/>
      <c r="P34" s="28"/>
      <c r="Q34" s="28"/>
      <c r="R34" s="28"/>
      <c r="S34" s="28"/>
    </row>
    <row r="35" spans="1:19" ht="8.1" customHeight="1" thickBot="1" x14ac:dyDescent="0.3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</row>
    <row r="36" spans="1:19" ht="29.25" customHeight="1" x14ac:dyDescent="0.3">
      <c r="A36" s="5"/>
      <c r="B36" s="18" t="str">
        <f>전체금액텍스트</f>
        <v>전체금액텍스트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6" t="str">
        <f>전체금액</f>
        <v>전체금액</v>
      </c>
      <c r="R36" s="16"/>
      <c r="S36" s="17"/>
    </row>
    <row r="37" spans="1:19" ht="8.1" customHeight="1" x14ac:dyDescent="0.3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ht="30" customHeight="1" x14ac:dyDescent="0.3">
      <c r="A38" s="39" t="s">
        <v>8</v>
      </c>
      <c r="B38" s="41"/>
      <c r="C38" s="39" t="s">
        <v>9</v>
      </c>
      <c r="D38" s="40"/>
      <c r="E38" s="40"/>
      <c r="F38" s="40"/>
      <c r="G38" s="40"/>
      <c r="H38" s="40"/>
      <c r="I38" s="40"/>
      <c r="J38" s="40"/>
      <c r="K38" s="41"/>
      <c r="L38" s="39" t="s">
        <v>10</v>
      </c>
      <c r="M38" s="40"/>
      <c r="N38" s="41"/>
      <c r="O38" s="7" t="s">
        <v>11</v>
      </c>
      <c r="P38" s="39" t="s">
        <v>12</v>
      </c>
      <c r="Q38" s="40"/>
      <c r="R38" s="41"/>
      <c r="S38" s="7" t="s">
        <v>13</v>
      </c>
    </row>
    <row r="39" spans="1:19" ht="20.100000000000001" customHeight="1" x14ac:dyDescent="0.3">
      <c r="A39" s="53" t="str">
        <f>A10</f>
        <v>일자1</v>
      </c>
      <c r="B39" s="84"/>
      <c r="C39" s="54" t="str">
        <f t="shared" ref="C39:C47" si="0">C10</f>
        <v>품목1</v>
      </c>
      <c r="D39" s="55"/>
      <c r="E39" s="55"/>
      <c r="F39" s="55"/>
      <c r="G39" s="55"/>
      <c r="H39" s="55"/>
      <c r="I39" s="55"/>
      <c r="J39" s="55"/>
      <c r="K39" s="56"/>
      <c r="L39" s="57" t="str">
        <f>L10</f>
        <v>수량1</v>
      </c>
      <c r="M39" s="58"/>
      <c r="N39" s="59"/>
      <c r="O39" s="10" t="str">
        <f>O10</f>
        <v>단가1</v>
      </c>
      <c r="P39" s="60" t="str">
        <f>P10</f>
        <v>공급가1</v>
      </c>
      <c r="Q39" s="61"/>
      <c r="R39" s="62"/>
      <c r="S39" s="10" t="str">
        <f>S10</f>
        <v>부가세1</v>
      </c>
    </row>
    <row r="40" spans="1:19" ht="20.100000000000001" customHeight="1" x14ac:dyDescent="0.3">
      <c r="A40" s="53" t="str">
        <f t="shared" ref="A40:A50" si="1">A11</f>
        <v>일자2</v>
      </c>
      <c r="B40" s="84"/>
      <c r="C40" s="54" t="str">
        <f t="shared" si="0"/>
        <v>품목2</v>
      </c>
      <c r="D40" s="55"/>
      <c r="E40" s="55"/>
      <c r="F40" s="55"/>
      <c r="G40" s="55"/>
      <c r="H40" s="55"/>
      <c r="I40" s="55"/>
      <c r="J40" s="55"/>
      <c r="K40" s="56"/>
      <c r="L40" s="57" t="str">
        <f t="shared" ref="L40:L50" si="2">L11</f>
        <v>수량2</v>
      </c>
      <c r="M40" s="58"/>
      <c r="N40" s="59"/>
      <c r="O40" s="11" t="str">
        <f t="shared" ref="O40:P50" si="3">O11</f>
        <v>단가2</v>
      </c>
      <c r="P40" s="60" t="str">
        <f t="shared" si="3"/>
        <v>공급가2</v>
      </c>
      <c r="Q40" s="61"/>
      <c r="R40" s="62"/>
      <c r="S40" s="11" t="str">
        <f t="shared" ref="S40:S50" si="4">S11</f>
        <v>부가세2</v>
      </c>
    </row>
    <row r="41" spans="1:19" ht="20.100000000000001" customHeight="1" x14ac:dyDescent="0.3">
      <c r="A41" s="53" t="str">
        <f t="shared" si="1"/>
        <v>일자3</v>
      </c>
      <c r="B41" s="84"/>
      <c r="C41" s="54" t="str">
        <f t="shared" si="0"/>
        <v>품목3</v>
      </c>
      <c r="D41" s="55"/>
      <c r="E41" s="55"/>
      <c r="F41" s="55"/>
      <c r="G41" s="55"/>
      <c r="H41" s="55"/>
      <c r="I41" s="55"/>
      <c r="J41" s="55"/>
      <c r="K41" s="56"/>
      <c r="L41" s="57" t="str">
        <f t="shared" si="2"/>
        <v>수량3</v>
      </c>
      <c r="M41" s="58"/>
      <c r="N41" s="59"/>
      <c r="O41" s="11" t="str">
        <f t="shared" si="3"/>
        <v>단가3</v>
      </c>
      <c r="P41" s="60" t="str">
        <f t="shared" si="3"/>
        <v>공급가3</v>
      </c>
      <c r="Q41" s="61"/>
      <c r="R41" s="62"/>
      <c r="S41" s="11" t="str">
        <f t="shared" si="4"/>
        <v>부가세3</v>
      </c>
    </row>
    <row r="42" spans="1:19" ht="20.100000000000001" customHeight="1" x14ac:dyDescent="0.3">
      <c r="A42" s="53" t="str">
        <f t="shared" si="1"/>
        <v>일자4</v>
      </c>
      <c r="B42" s="84"/>
      <c r="C42" s="54" t="str">
        <f t="shared" si="0"/>
        <v>품목4</v>
      </c>
      <c r="D42" s="55"/>
      <c r="E42" s="55"/>
      <c r="F42" s="55"/>
      <c r="G42" s="55"/>
      <c r="H42" s="55"/>
      <c r="I42" s="55"/>
      <c r="J42" s="55"/>
      <c r="K42" s="56"/>
      <c r="L42" s="57" t="str">
        <f t="shared" si="2"/>
        <v>수량4</v>
      </c>
      <c r="M42" s="58"/>
      <c r="N42" s="59"/>
      <c r="O42" s="11" t="str">
        <f t="shared" si="3"/>
        <v>단가4</v>
      </c>
      <c r="P42" s="60" t="str">
        <f t="shared" si="3"/>
        <v>공급가4</v>
      </c>
      <c r="Q42" s="61"/>
      <c r="R42" s="62"/>
      <c r="S42" s="11" t="str">
        <f t="shared" si="4"/>
        <v>부가세4</v>
      </c>
    </row>
    <row r="43" spans="1:19" ht="20.100000000000001" customHeight="1" x14ac:dyDescent="0.3">
      <c r="A43" s="53" t="str">
        <f t="shared" si="1"/>
        <v>일자5</v>
      </c>
      <c r="B43" s="84"/>
      <c r="C43" s="54" t="str">
        <f t="shared" si="0"/>
        <v>품목5</v>
      </c>
      <c r="D43" s="55"/>
      <c r="E43" s="55"/>
      <c r="F43" s="55"/>
      <c r="G43" s="55"/>
      <c r="H43" s="55"/>
      <c r="I43" s="55"/>
      <c r="J43" s="55"/>
      <c r="K43" s="56"/>
      <c r="L43" s="57" t="str">
        <f t="shared" si="2"/>
        <v>수량5</v>
      </c>
      <c r="M43" s="58"/>
      <c r="N43" s="59"/>
      <c r="O43" s="11" t="str">
        <f t="shared" si="3"/>
        <v>단가5</v>
      </c>
      <c r="P43" s="60" t="str">
        <f t="shared" si="3"/>
        <v>공급가5</v>
      </c>
      <c r="Q43" s="61"/>
      <c r="R43" s="62"/>
      <c r="S43" s="11" t="str">
        <f t="shared" si="4"/>
        <v>부가세5</v>
      </c>
    </row>
    <row r="44" spans="1:19" ht="20.100000000000001" customHeight="1" x14ac:dyDescent="0.3">
      <c r="A44" s="53" t="str">
        <f t="shared" si="1"/>
        <v>일자6</v>
      </c>
      <c r="B44" s="84"/>
      <c r="C44" s="54" t="str">
        <f t="shared" si="0"/>
        <v>품목6</v>
      </c>
      <c r="D44" s="55"/>
      <c r="E44" s="55"/>
      <c r="F44" s="55"/>
      <c r="G44" s="55"/>
      <c r="H44" s="55"/>
      <c r="I44" s="55"/>
      <c r="J44" s="55"/>
      <c r="K44" s="56"/>
      <c r="L44" s="57" t="str">
        <f t="shared" si="2"/>
        <v>수량6</v>
      </c>
      <c r="M44" s="58"/>
      <c r="N44" s="59"/>
      <c r="O44" s="11" t="str">
        <f t="shared" si="3"/>
        <v>단가6</v>
      </c>
      <c r="P44" s="60" t="str">
        <f t="shared" si="3"/>
        <v>공급가6</v>
      </c>
      <c r="Q44" s="61"/>
      <c r="R44" s="62"/>
      <c r="S44" s="11" t="str">
        <f t="shared" si="4"/>
        <v>부가세6</v>
      </c>
    </row>
    <row r="45" spans="1:19" ht="20.100000000000001" customHeight="1" x14ac:dyDescent="0.3">
      <c r="A45" s="53" t="str">
        <f t="shared" si="1"/>
        <v>일자7</v>
      </c>
      <c r="B45" s="84"/>
      <c r="C45" s="54" t="str">
        <f t="shared" si="0"/>
        <v>품목7</v>
      </c>
      <c r="D45" s="55"/>
      <c r="E45" s="55"/>
      <c r="F45" s="55"/>
      <c r="G45" s="55"/>
      <c r="H45" s="55"/>
      <c r="I45" s="55"/>
      <c r="J45" s="55"/>
      <c r="K45" s="56"/>
      <c r="L45" s="57" t="str">
        <f t="shared" si="2"/>
        <v>수량7</v>
      </c>
      <c r="M45" s="58"/>
      <c r="N45" s="59"/>
      <c r="O45" s="11" t="str">
        <f t="shared" si="3"/>
        <v>단가7</v>
      </c>
      <c r="P45" s="60" t="str">
        <f t="shared" si="3"/>
        <v>공급가7</v>
      </c>
      <c r="Q45" s="61"/>
      <c r="R45" s="62"/>
      <c r="S45" s="11" t="str">
        <f t="shared" si="4"/>
        <v>부가세7</v>
      </c>
    </row>
    <row r="46" spans="1:19" ht="20.100000000000001" customHeight="1" x14ac:dyDescent="0.3">
      <c r="A46" s="53" t="str">
        <f t="shared" si="1"/>
        <v>일자8</v>
      </c>
      <c r="B46" s="84"/>
      <c r="C46" s="54" t="str">
        <f t="shared" si="0"/>
        <v>품목8</v>
      </c>
      <c r="D46" s="55"/>
      <c r="E46" s="55"/>
      <c r="F46" s="55"/>
      <c r="G46" s="55"/>
      <c r="H46" s="55"/>
      <c r="I46" s="55"/>
      <c r="J46" s="55"/>
      <c r="K46" s="56"/>
      <c r="L46" s="57" t="str">
        <f t="shared" si="2"/>
        <v>수량8</v>
      </c>
      <c r="M46" s="58"/>
      <c r="N46" s="59"/>
      <c r="O46" s="11" t="str">
        <f t="shared" si="3"/>
        <v>단가8</v>
      </c>
      <c r="P46" s="60" t="str">
        <f t="shared" si="3"/>
        <v>공급가8</v>
      </c>
      <c r="Q46" s="61"/>
      <c r="R46" s="62"/>
      <c r="S46" s="11" t="str">
        <f t="shared" si="4"/>
        <v>부가세8</v>
      </c>
    </row>
    <row r="47" spans="1:19" ht="20.100000000000001" customHeight="1" x14ac:dyDescent="0.3">
      <c r="A47" s="53" t="str">
        <f t="shared" si="1"/>
        <v>일자9</v>
      </c>
      <c r="B47" s="84"/>
      <c r="C47" s="54" t="str">
        <f t="shared" si="0"/>
        <v>품목9</v>
      </c>
      <c r="D47" s="55"/>
      <c r="E47" s="55"/>
      <c r="F47" s="55"/>
      <c r="G47" s="55"/>
      <c r="H47" s="55"/>
      <c r="I47" s="55"/>
      <c r="J47" s="55"/>
      <c r="K47" s="56"/>
      <c r="L47" s="57" t="str">
        <f t="shared" si="2"/>
        <v>수량9</v>
      </c>
      <c r="M47" s="58"/>
      <c r="N47" s="59"/>
      <c r="O47" s="11" t="str">
        <f t="shared" si="3"/>
        <v>단가9</v>
      </c>
      <c r="P47" s="60" t="str">
        <f t="shared" si="3"/>
        <v>공급가9</v>
      </c>
      <c r="Q47" s="61"/>
      <c r="R47" s="62"/>
      <c r="S47" s="11" t="str">
        <f t="shared" si="4"/>
        <v>부가세9</v>
      </c>
    </row>
    <row r="48" spans="1:19" ht="20.100000000000001" customHeight="1" x14ac:dyDescent="0.3">
      <c r="A48" s="53" t="str">
        <f t="shared" si="1"/>
        <v>일자10</v>
      </c>
      <c r="B48" s="84"/>
      <c r="C48" s="54" t="str">
        <f t="shared" ref="C48:C50" si="5">C19</f>
        <v>품목10</v>
      </c>
      <c r="D48" s="55"/>
      <c r="E48" s="55"/>
      <c r="F48" s="55"/>
      <c r="G48" s="55"/>
      <c r="H48" s="55"/>
      <c r="I48" s="55"/>
      <c r="J48" s="55"/>
      <c r="K48" s="56"/>
      <c r="L48" s="57" t="str">
        <f t="shared" si="2"/>
        <v>수량10</v>
      </c>
      <c r="M48" s="58"/>
      <c r="N48" s="59"/>
      <c r="O48" s="11" t="str">
        <f t="shared" si="3"/>
        <v>단가10</v>
      </c>
      <c r="P48" s="60" t="str">
        <f t="shared" si="3"/>
        <v>공급가10</v>
      </c>
      <c r="Q48" s="61"/>
      <c r="R48" s="62"/>
      <c r="S48" s="11" t="str">
        <f t="shared" si="4"/>
        <v>부가세10</v>
      </c>
    </row>
    <row r="49" spans="1:19" ht="20.100000000000001" customHeight="1" x14ac:dyDescent="0.3">
      <c r="A49" s="53" t="str">
        <f t="shared" si="1"/>
        <v>일자11</v>
      </c>
      <c r="B49" s="84"/>
      <c r="C49" s="54" t="str">
        <f t="shared" si="5"/>
        <v>품목11</v>
      </c>
      <c r="D49" s="55"/>
      <c r="E49" s="55"/>
      <c r="F49" s="55"/>
      <c r="G49" s="55"/>
      <c r="H49" s="55"/>
      <c r="I49" s="55"/>
      <c r="J49" s="55"/>
      <c r="K49" s="56"/>
      <c r="L49" s="57" t="str">
        <f t="shared" si="2"/>
        <v>수량11</v>
      </c>
      <c r="M49" s="58"/>
      <c r="N49" s="59"/>
      <c r="O49" s="11" t="str">
        <f t="shared" si="3"/>
        <v>단가11</v>
      </c>
      <c r="P49" s="60" t="str">
        <f t="shared" si="3"/>
        <v>공급가11</v>
      </c>
      <c r="Q49" s="61"/>
      <c r="R49" s="62"/>
      <c r="S49" s="11" t="str">
        <f t="shared" si="4"/>
        <v>부가세11</v>
      </c>
    </row>
    <row r="50" spans="1:19" ht="20.100000000000001" customHeight="1" x14ac:dyDescent="0.3">
      <c r="A50" s="53" t="str">
        <f t="shared" si="1"/>
        <v>일자12</v>
      </c>
      <c r="B50" s="84"/>
      <c r="C50" s="54" t="str">
        <f t="shared" si="5"/>
        <v>품목12</v>
      </c>
      <c r="D50" s="55"/>
      <c r="E50" s="55"/>
      <c r="F50" s="55"/>
      <c r="G50" s="55"/>
      <c r="H50" s="55"/>
      <c r="I50" s="55"/>
      <c r="J50" s="55"/>
      <c r="K50" s="56"/>
      <c r="L50" s="57" t="str">
        <f t="shared" si="2"/>
        <v>수량12</v>
      </c>
      <c r="M50" s="58"/>
      <c r="N50" s="59"/>
      <c r="O50" s="11" t="str">
        <f t="shared" si="3"/>
        <v>단가12</v>
      </c>
      <c r="P50" s="60" t="str">
        <f t="shared" si="3"/>
        <v>공급가12</v>
      </c>
      <c r="Q50" s="61"/>
      <c r="R50" s="62"/>
      <c r="S50" s="11" t="str">
        <f t="shared" si="4"/>
        <v>부가세12</v>
      </c>
    </row>
    <row r="51" spans="1:19" ht="8.25" customHeight="1" thickBot="1" x14ac:dyDescent="0.35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</row>
    <row r="52" spans="1:19" ht="30" customHeight="1" thickBot="1" x14ac:dyDescent="0.35">
      <c r="A52" s="9" t="s">
        <v>14</v>
      </c>
      <c r="B52" s="75" t="str">
        <f>전체수량</f>
        <v>전체수량</v>
      </c>
      <c r="C52" s="76"/>
      <c r="D52" s="9" t="s">
        <v>15</v>
      </c>
      <c r="E52" s="8" t="str">
        <f>전체공급가액</f>
        <v>전체공급가액</v>
      </c>
      <c r="F52" s="9" t="s">
        <v>16</v>
      </c>
      <c r="G52" s="77" t="str">
        <f>전체VAT</f>
        <v>전체VAT</v>
      </c>
      <c r="H52" s="78"/>
      <c r="I52" s="78"/>
      <c r="J52" s="79"/>
      <c r="K52" s="80" t="s">
        <v>17</v>
      </c>
      <c r="L52" s="81"/>
      <c r="M52" s="65" t="str">
        <f>M23</f>
        <v>전체금액</v>
      </c>
      <c r="N52" s="66"/>
      <c r="O52" s="66"/>
      <c r="P52" s="67"/>
      <c r="Q52" s="9" t="s">
        <v>18</v>
      </c>
      <c r="R52" s="82" t="s">
        <v>19</v>
      </c>
      <c r="S52" s="83"/>
    </row>
  </sheetData>
  <mergeCells count="156">
    <mergeCell ref="M52:P52"/>
    <mergeCell ref="M23:P23"/>
    <mergeCell ref="A30:G31"/>
    <mergeCell ref="H30:H31"/>
    <mergeCell ref="I30:I34"/>
    <mergeCell ref="J30:M30"/>
    <mergeCell ref="N30:P30"/>
    <mergeCell ref="A51:S51"/>
    <mergeCell ref="B52:C52"/>
    <mergeCell ref="G52:J52"/>
    <mergeCell ref="K52:L52"/>
    <mergeCell ref="R52:S52"/>
    <mergeCell ref="A49:B49"/>
    <mergeCell ref="C49:K49"/>
    <mergeCell ref="L49:N49"/>
    <mergeCell ref="P49:R49"/>
    <mergeCell ref="A50:B50"/>
    <mergeCell ref="C50:K50"/>
    <mergeCell ref="L50:N50"/>
    <mergeCell ref="P50:R50"/>
    <mergeCell ref="A47:B47"/>
    <mergeCell ref="C47:K47"/>
    <mergeCell ref="L47:N47"/>
    <mergeCell ref="P47:R47"/>
    <mergeCell ref="A48:B48"/>
    <mergeCell ref="C48:K48"/>
    <mergeCell ref="L48:N48"/>
    <mergeCell ref="P48:R48"/>
    <mergeCell ref="A45:B45"/>
    <mergeCell ref="C45:K45"/>
    <mergeCell ref="L45:N45"/>
    <mergeCell ref="P45:R45"/>
    <mergeCell ref="A46:B46"/>
    <mergeCell ref="C46:K46"/>
    <mergeCell ref="L46:N46"/>
    <mergeCell ref="P46:R46"/>
    <mergeCell ref="A43:B43"/>
    <mergeCell ref="C43:K43"/>
    <mergeCell ref="L43:N43"/>
    <mergeCell ref="P43:R43"/>
    <mergeCell ref="A44:B44"/>
    <mergeCell ref="C44:K44"/>
    <mergeCell ref="L44:N44"/>
    <mergeCell ref="P44:R44"/>
    <mergeCell ref="A41:B41"/>
    <mergeCell ref="C41:K41"/>
    <mergeCell ref="L41:N41"/>
    <mergeCell ref="P41:R41"/>
    <mergeCell ref="A42:B42"/>
    <mergeCell ref="C42:K42"/>
    <mergeCell ref="L42:N42"/>
    <mergeCell ref="P42:R42"/>
    <mergeCell ref="A39:B39"/>
    <mergeCell ref="C39:K39"/>
    <mergeCell ref="L39:N39"/>
    <mergeCell ref="P39:R39"/>
    <mergeCell ref="A40:B40"/>
    <mergeCell ref="C40:K40"/>
    <mergeCell ref="L40:N40"/>
    <mergeCell ref="P40:R40"/>
    <mergeCell ref="A35:S35"/>
    <mergeCell ref="A37:S37"/>
    <mergeCell ref="A38:B38"/>
    <mergeCell ref="C38:K38"/>
    <mergeCell ref="L38:N38"/>
    <mergeCell ref="P38:R38"/>
    <mergeCell ref="B36:P36"/>
    <mergeCell ref="Q36:S36"/>
    <mergeCell ref="H32:H34"/>
    <mergeCell ref="J32:M32"/>
    <mergeCell ref="N32:S32"/>
    <mergeCell ref="J33:M34"/>
    <mergeCell ref="N33:S34"/>
    <mergeCell ref="A32:G32"/>
    <mergeCell ref="A34:G34"/>
    <mergeCell ref="A22:S22"/>
    <mergeCell ref="P18:R18"/>
    <mergeCell ref="P19:R19"/>
    <mergeCell ref="P20:R20"/>
    <mergeCell ref="A21:B21"/>
    <mergeCell ref="C21:K21"/>
    <mergeCell ref="L21:N21"/>
    <mergeCell ref="P21:R21"/>
    <mergeCell ref="B23:C23"/>
    <mergeCell ref="G23:J23"/>
    <mergeCell ref="K23:L23"/>
    <mergeCell ref="R23:S23"/>
    <mergeCell ref="R30:S30"/>
    <mergeCell ref="J31:M31"/>
    <mergeCell ref="N31:P31"/>
    <mergeCell ref="R31:S31"/>
    <mergeCell ref="L18:N18"/>
    <mergeCell ref="L19:N19"/>
    <mergeCell ref="L20:N20"/>
    <mergeCell ref="P11:R11"/>
    <mergeCell ref="P12:R12"/>
    <mergeCell ref="P13:R13"/>
    <mergeCell ref="P14:R14"/>
    <mergeCell ref="P15:R15"/>
    <mergeCell ref="P16:R16"/>
    <mergeCell ref="P17:R17"/>
    <mergeCell ref="L11:N11"/>
    <mergeCell ref="L12:N12"/>
    <mergeCell ref="L13:N13"/>
    <mergeCell ref="L14:N14"/>
    <mergeCell ref="L15:N15"/>
    <mergeCell ref="L16:N16"/>
    <mergeCell ref="L17:N17"/>
    <mergeCell ref="L10:N10"/>
    <mergeCell ref="P10:R10"/>
    <mergeCell ref="A15:B15"/>
    <mergeCell ref="A13:B13"/>
    <mergeCell ref="A14:B14"/>
    <mergeCell ref="A12:B12"/>
    <mergeCell ref="A11:B11"/>
    <mergeCell ref="C11:K11"/>
    <mergeCell ref="C12:K12"/>
    <mergeCell ref="C13:K13"/>
    <mergeCell ref="A16:B16"/>
    <mergeCell ref="A17:B17"/>
    <mergeCell ref="A18:B18"/>
    <mergeCell ref="A20:B20"/>
    <mergeCell ref="A19:B19"/>
    <mergeCell ref="C10:K10"/>
    <mergeCell ref="C14:K14"/>
    <mergeCell ref="C15:K15"/>
    <mergeCell ref="C16:K16"/>
    <mergeCell ref="C17:K17"/>
    <mergeCell ref="A10:B10"/>
    <mergeCell ref="C18:K18"/>
    <mergeCell ref="C19:K19"/>
    <mergeCell ref="C20:K20"/>
    <mergeCell ref="A6:S6"/>
    <mergeCell ref="A9:B9"/>
    <mergeCell ref="C9:K9"/>
    <mergeCell ref="L9:N9"/>
    <mergeCell ref="P9:R9"/>
    <mergeCell ref="A8:S8"/>
    <mergeCell ref="Q7:S7"/>
    <mergeCell ref="B7:P7"/>
    <mergeCell ref="H3:H5"/>
    <mergeCell ref="I1:I5"/>
    <mergeCell ref="A5:G5"/>
    <mergeCell ref="A3:G3"/>
    <mergeCell ref="A1:G2"/>
    <mergeCell ref="H1:H2"/>
    <mergeCell ref="J1:M1"/>
    <mergeCell ref="N1:P1"/>
    <mergeCell ref="R1:S1"/>
    <mergeCell ref="J2:M2"/>
    <mergeCell ref="N2:P2"/>
    <mergeCell ref="R2:S2"/>
    <mergeCell ref="N3:S3"/>
    <mergeCell ref="N4:S5"/>
    <mergeCell ref="J3:M3"/>
    <mergeCell ref="J4:M5"/>
  </mergeCells>
  <phoneticPr fontId="1" type="noConversion"/>
  <pageMargins left="0.7" right="0.7" top="0.75" bottom="0.75" header="0.3" footer="0.3"/>
  <pageSetup paperSize="9" scale="71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EFB5535559D554892BA79940195BE7E" ma:contentTypeVersion="10" ma:contentTypeDescription="새 문서를 만듭니다." ma:contentTypeScope="" ma:versionID="cdc94861e3345a968ce95e0578da0098">
  <xsd:schema xmlns:xsd="http://www.w3.org/2001/XMLSchema" xmlns:xs="http://www.w3.org/2001/XMLSchema" xmlns:p="http://schemas.microsoft.com/office/2006/metadata/properties" xmlns:ns2="0ac862b0-995b-41b9-9afe-630f9d0d1881" targetNamespace="http://schemas.microsoft.com/office/2006/metadata/properties" ma:root="true" ma:fieldsID="60a986a273a88ace5518bf512569bfe7" ns2:_="">
    <xsd:import namespace="0ac862b0-995b-41b9-9afe-630f9d0d18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862b0-995b-41b9-9afe-630f9d0d1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F24E69-7B51-40EE-9A02-7DB679BAEC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40DF80-93C8-4C04-830F-668F964053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c862b0-995b-41b9-9afe-630f9d0d1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8F3865-B717-487C-A869-77115B6EDD6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20</vt:i4>
      </vt:variant>
    </vt:vector>
  </HeadingPairs>
  <TitlesOfParts>
    <vt:vector size="21" baseType="lpstr">
      <vt:lpstr>Sheet2</vt:lpstr>
      <vt:lpstr>공급자대표</vt:lpstr>
      <vt:lpstr>공급자사업자번호</vt:lpstr>
      <vt:lpstr>공급자전화번호</vt:lpstr>
      <vt:lpstr>공급자회사명</vt:lpstr>
      <vt:lpstr>공급자회사주소</vt:lpstr>
      <vt:lpstr>명세서번호</vt:lpstr>
      <vt:lpstr>수신처</vt:lpstr>
      <vt:lpstr>수신처전화번호</vt:lpstr>
      <vt:lpstr>전체VAT</vt:lpstr>
      <vt:lpstr>전체공급가액</vt:lpstr>
      <vt:lpstr>전체금액</vt:lpstr>
      <vt:lpstr>전체금액텍스트</vt:lpstr>
      <vt:lpstr>전체수량</vt:lpstr>
      <vt:lpstr>품목_공급가</vt:lpstr>
      <vt:lpstr>품목_단가</vt:lpstr>
      <vt:lpstr>품목_부가세</vt:lpstr>
      <vt:lpstr>품목_수량</vt:lpstr>
      <vt:lpstr>품목_일자</vt:lpstr>
      <vt:lpstr>품목명_규격</vt:lpstr>
      <vt:lpstr>회사명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DK</dc:creator>
  <cp:keywords/>
  <dc:description/>
  <cp:lastModifiedBy>user</cp:lastModifiedBy>
  <cp:revision/>
  <dcterms:created xsi:type="dcterms:W3CDTF">2021-02-09T05:12:33Z</dcterms:created>
  <dcterms:modified xsi:type="dcterms:W3CDTF">2022-03-11T01:52:18Z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0x010100BEFB5535559D554892BA79940195BE7E</vt:lpwstr>
  </property>
</Properties>
</file>