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4085"/>
  </bookViews>
  <sheets>
    <sheet name="retrieve" sheetId="2" r:id="rId1"/>
    <sheet name="config" sheetId="3" r:id="rId2"/>
  </sheets>
  <calcPr calcId="144525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4" i="2"/>
  <c r="H13" i="2" l="1"/>
  <c r="H5" i="2"/>
</calcChain>
</file>

<file path=xl/sharedStrings.xml><?xml version="1.0" encoding="utf-8"?>
<sst xmlns="http://schemas.openxmlformats.org/spreadsheetml/2006/main" count="66" uniqueCount="57">
  <si>
    <t>int</t>
    <phoneticPr fontId="4" type="noConversion"/>
  </si>
  <si>
    <t>schedule</t>
    <phoneticPr fontId="4" type="noConversion"/>
  </si>
  <si>
    <t>日程ID</t>
    <phoneticPr fontId="4" type="noConversion"/>
  </si>
  <si>
    <t>sort</t>
    <phoneticPr fontId="4" type="noConversion"/>
  </si>
  <si>
    <t>排序</t>
    <phoneticPr fontId="4" type="noConversion"/>
  </si>
  <si>
    <t>name</t>
    <phoneticPr fontId="4" type="noConversion"/>
  </si>
  <si>
    <t>名称</t>
    <phoneticPr fontId="4" type="noConversion"/>
  </si>
  <si>
    <t>门派修行</t>
  </si>
  <si>
    <t>镇妖</t>
  </si>
  <si>
    <t>金刚伏魔</t>
    <phoneticPr fontId="5" type="noConversion"/>
  </si>
  <si>
    <t>雷峰塔幻境-普通</t>
  </si>
  <si>
    <r>
      <t>水漫金山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</rPr>
      <t>普通</t>
    </r>
  </si>
  <si>
    <t>竞技场</t>
  </si>
  <si>
    <t>欢乐骰子</t>
  </si>
  <si>
    <t>英雄试炼</t>
  </si>
  <si>
    <t>悬赏任务</t>
  </si>
  <si>
    <t>镇魔塔</t>
  </si>
  <si>
    <t>icon</t>
    <phoneticPr fontId="4" type="noConversion"/>
  </si>
  <si>
    <t>图标</t>
    <phoneticPr fontId="4" type="noConversion"/>
  </si>
  <si>
    <t>int</t>
    <phoneticPr fontId="4" type="noConversion"/>
  </si>
  <si>
    <t>int@key</t>
    <phoneticPr fontId="4" type="noConversion"/>
  </si>
  <si>
    <t>string</t>
    <phoneticPr fontId="4" type="noConversion"/>
  </si>
  <si>
    <t>max_cnt</t>
    <phoneticPr fontId="4" type="noConversion"/>
  </si>
  <si>
    <t>最大找回次数</t>
    <phoneticPr fontId="4" type="noConversion"/>
  </si>
  <si>
    <t>gold</t>
    <phoneticPr fontId="4" type="noConversion"/>
  </si>
  <si>
    <t>单次金币</t>
    <phoneticPr fontId="4" type="noConversion"/>
  </si>
  <si>
    <t>goldcoin</t>
    <phoneticPr fontId="4" type="noConversion"/>
  </si>
  <si>
    <t>单次元宝</t>
    <phoneticPr fontId="4" type="noConversion"/>
  </si>
  <si>
    <t>exp</t>
    <phoneticPr fontId="4" type="noConversion"/>
  </si>
  <si>
    <t>单次经验</t>
    <phoneticPr fontId="4" type="noConversion"/>
  </si>
  <si>
    <t>int</t>
    <phoneticPr fontId="4" type="noConversion"/>
  </si>
  <si>
    <t>free_ratio</t>
    <phoneticPr fontId="4" type="noConversion"/>
  </si>
  <si>
    <t>免费倍率</t>
    <phoneticPr fontId="4" type="noConversion"/>
  </si>
  <si>
    <t>goldcoin_ratio</t>
    <phoneticPr fontId="4" type="noConversion"/>
  </si>
  <si>
    <t>gold_ratio</t>
    <phoneticPr fontId="4" type="noConversion"/>
  </si>
  <si>
    <t>元宝倍率</t>
    <phoneticPr fontId="4" type="noConversion"/>
  </si>
  <si>
    <t>金币倍率</t>
    <phoneticPr fontId="4" type="noConversion"/>
  </si>
  <si>
    <t>sys</t>
    <phoneticPr fontId="4" type="noConversion"/>
  </si>
  <si>
    <t>系统开放标记</t>
    <phoneticPr fontId="4" type="noConversion"/>
  </si>
  <si>
    <t>SHIMEN</t>
  </si>
  <si>
    <t>FENGYAO</t>
  </si>
  <si>
    <t>ZHUAGUI</t>
  </si>
  <si>
    <t>FUMO</t>
  </si>
  <si>
    <t>JINGSAN</t>
  </si>
  <si>
    <t>JJC_SYS</t>
    <phoneticPr fontId="9" type="noConversion"/>
  </si>
  <si>
    <t>string@default</t>
    <phoneticPr fontId="4" type="noConversion"/>
  </si>
  <si>
    <t>HEROTRIAL</t>
  </si>
  <si>
    <t>XUANSHANG</t>
  </si>
  <si>
    <t>ZHENMO</t>
  </si>
  <si>
    <t>(grade*200+600)*0.8</t>
  </si>
  <si>
    <t>(grade*100+300)*0.8</t>
  </si>
  <si>
    <t>(grade*300+900)*0.8</t>
    <phoneticPr fontId="4" type="noConversion"/>
  </si>
  <si>
    <r>
      <t>(grade*160+480)*0.8</t>
    </r>
    <r>
      <rPr>
        <sz val="11"/>
        <color theme="1"/>
        <rFont val="宋体"/>
        <family val="3"/>
        <charset val="134"/>
        <scheme val="minor"/>
      </rPr>
      <t>*1.25</t>
    </r>
    <phoneticPr fontId="4" type="noConversion"/>
  </si>
  <si>
    <r>
      <t>(grade*180+540)*0.8</t>
    </r>
    <r>
      <rPr>
        <sz val="11"/>
        <color theme="1"/>
        <rFont val="宋体"/>
        <family val="3"/>
        <charset val="134"/>
        <scheme val="minor"/>
      </rPr>
      <t>*1.1</t>
    </r>
    <phoneticPr fontId="4" type="noConversion"/>
  </si>
  <si>
    <r>
      <t>(grade*180+540)*0.8</t>
    </r>
    <r>
      <rPr>
        <sz val="11"/>
        <color theme="1"/>
        <rFont val="宋体"/>
        <family val="3"/>
        <charset val="134"/>
        <scheme val="minor"/>
      </rPr>
      <t>*1.1</t>
    </r>
    <phoneticPr fontId="4" type="noConversion"/>
  </si>
  <si>
    <r>
      <t>(grade*250+750)*0.8</t>
    </r>
    <r>
      <rPr>
        <sz val="11"/>
        <color theme="1"/>
        <rFont val="宋体"/>
        <family val="3"/>
        <charset val="134"/>
        <scheme val="minor"/>
      </rPr>
      <t>*1.2</t>
    </r>
    <phoneticPr fontId="4" type="noConversion"/>
  </si>
  <si>
    <t>SHOOTCRAPS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</si>
</sst>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name val="Droid Sans Fallback"/>
      <family val="1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9"/>
      <name val="Droid Sans Fallbac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2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B1" workbookViewId="0">
      <selection activeCell="L10" sqref="L10"/>
    </sheetView>
  </sheetViews>
  <sheetFormatPr defaultColWidth="9" defaultRowHeight="13.5"/>
  <cols>
    <col min="1" max="1" width="10.75" customWidth="1"/>
    <col min="2" max="2" width="14.875" customWidth="1"/>
    <col min="3" max="4" width="7.625" customWidth="1"/>
    <col min="5" max="5" width="12.875" customWidth="1"/>
    <col min="6" max="6" width="15" customWidth="1"/>
    <col min="7" max="8" width="14.25" customWidth="1"/>
    <col min="9" max="9" width="17.75" customWidth="1"/>
  </cols>
  <sheetData>
    <row r="1" spans="1:9" ht="15">
      <c r="A1" s="2" t="s">
        <v>20</v>
      </c>
      <c r="B1" s="2" t="s">
        <v>21</v>
      </c>
      <c r="C1" s="2" t="s">
        <v>19</v>
      </c>
      <c r="D1" s="2" t="s">
        <v>0</v>
      </c>
      <c r="E1" s="6" t="s">
        <v>45</v>
      </c>
      <c r="F1" s="2" t="s">
        <v>0</v>
      </c>
      <c r="G1" s="2" t="s">
        <v>0</v>
      </c>
      <c r="H1" s="2" t="s">
        <v>0</v>
      </c>
      <c r="I1" s="2" t="s">
        <v>21</v>
      </c>
    </row>
    <row r="2" spans="1:9" ht="15">
      <c r="A2" s="2" t="s">
        <v>1</v>
      </c>
      <c r="B2" s="2" t="s">
        <v>5</v>
      </c>
      <c r="C2" s="2" t="s">
        <v>17</v>
      </c>
      <c r="D2" s="2" t="s">
        <v>3</v>
      </c>
      <c r="E2" s="2" t="s">
        <v>37</v>
      </c>
      <c r="F2" s="2" t="s">
        <v>22</v>
      </c>
      <c r="G2" s="2" t="s">
        <v>24</v>
      </c>
      <c r="H2" s="2" t="s">
        <v>26</v>
      </c>
      <c r="I2" s="2" t="s">
        <v>28</v>
      </c>
    </row>
    <row r="3" spans="1:9" s="3" customFormat="1" ht="14.25">
      <c r="A3" s="4" t="s">
        <v>2</v>
      </c>
      <c r="B3" s="4" t="s">
        <v>6</v>
      </c>
      <c r="C3" s="4" t="s">
        <v>18</v>
      </c>
      <c r="D3" s="4" t="s">
        <v>4</v>
      </c>
      <c r="E3" s="4" t="s">
        <v>38</v>
      </c>
      <c r="F3" s="5" t="s">
        <v>23</v>
      </c>
      <c r="G3" s="5" t="s">
        <v>25</v>
      </c>
      <c r="H3" s="5" t="s">
        <v>27</v>
      </c>
      <c r="I3" s="5" t="s">
        <v>29</v>
      </c>
    </row>
    <row r="4" spans="1:9" ht="15">
      <c r="A4" s="2">
        <v>1001</v>
      </c>
      <c r="B4" s="2" t="s">
        <v>7</v>
      </c>
      <c r="C4" s="2">
        <v>10004</v>
      </c>
      <c r="D4" s="2">
        <v>1</v>
      </c>
      <c r="E4" s="1" t="s">
        <v>39</v>
      </c>
      <c r="F4" s="1">
        <v>20</v>
      </c>
      <c r="G4" s="1">
        <f>H4*100*1.5</f>
        <v>450</v>
      </c>
      <c r="H4" s="1">
        <v>3</v>
      </c>
      <c r="I4" s="9" t="s">
        <v>51</v>
      </c>
    </row>
    <row r="5" spans="1:9" ht="15">
      <c r="A5" s="2">
        <v>1003</v>
      </c>
      <c r="B5" s="2" t="s">
        <v>8</v>
      </c>
      <c r="C5" s="2">
        <v>21005</v>
      </c>
      <c r="D5" s="2">
        <v>2</v>
      </c>
      <c r="E5" s="1" t="s">
        <v>40</v>
      </c>
      <c r="F5" s="1">
        <v>10</v>
      </c>
      <c r="G5" s="1">
        <f t="shared" ref="G5:G13" si="0">H5*100*1.5</f>
        <v>300</v>
      </c>
      <c r="H5" s="8">
        <f>1.6*1.25</f>
        <v>2</v>
      </c>
      <c r="I5" s="10" t="s">
        <v>52</v>
      </c>
    </row>
    <row r="6" spans="1:9" ht="15">
      <c r="A6" s="2">
        <v>1004</v>
      </c>
      <c r="B6" s="2" t="s">
        <v>9</v>
      </c>
      <c r="C6" s="2">
        <v>10158</v>
      </c>
      <c r="D6" s="2">
        <v>3</v>
      </c>
      <c r="E6" s="1" t="s">
        <v>41</v>
      </c>
      <c r="F6" s="1">
        <v>60</v>
      </c>
      <c r="G6" s="1">
        <f t="shared" si="0"/>
        <v>300</v>
      </c>
      <c r="H6" s="1">
        <v>2</v>
      </c>
      <c r="I6" t="s">
        <v>49</v>
      </c>
    </row>
    <row r="7" spans="1:9" ht="15">
      <c r="A7" s="2">
        <v>1005</v>
      </c>
      <c r="B7" s="2" t="s">
        <v>10</v>
      </c>
      <c r="C7" s="2">
        <v>10053</v>
      </c>
      <c r="D7" s="2">
        <v>4</v>
      </c>
      <c r="E7" s="1" t="s">
        <v>42</v>
      </c>
      <c r="F7" s="1">
        <v>5</v>
      </c>
      <c r="G7" s="1">
        <f t="shared" si="0"/>
        <v>300</v>
      </c>
      <c r="H7" s="7">
        <v>2</v>
      </c>
      <c r="I7" s="10" t="s">
        <v>53</v>
      </c>
    </row>
    <row r="8" spans="1:9" ht="15">
      <c r="A8" s="2">
        <v>1006</v>
      </c>
      <c r="B8" s="2" t="s">
        <v>11</v>
      </c>
      <c r="C8" s="2">
        <v>10194</v>
      </c>
      <c r="D8" s="2">
        <v>5</v>
      </c>
      <c r="E8" s="1" t="s">
        <v>43</v>
      </c>
      <c r="F8" s="1">
        <v>5</v>
      </c>
      <c r="G8" s="1">
        <f t="shared" si="0"/>
        <v>300</v>
      </c>
      <c r="H8" s="7">
        <v>2</v>
      </c>
      <c r="I8" s="10" t="s">
        <v>54</v>
      </c>
    </row>
    <row r="9" spans="1:9" ht="15">
      <c r="A9" s="2">
        <v>1007</v>
      </c>
      <c r="B9" s="2" t="s">
        <v>12</v>
      </c>
      <c r="C9" s="2">
        <v>10023</v>
      </c>
      <c r="D9" s="2">
        <v>6</v>
      </c>
      <c r="E9" s="1" t="s">
        <v>44</v>
      </c>
      <c r="F9" s="1">
        <v>8</v>
      </c>
      <c r="G9" s="1">
        <f t="shared" si="0"/>
        <v>300</v>
      </c>
      <c r="H9" s="1">
        <v>2</v>
      </c>
      <c r="I9" t="s">
        <v>49</v>
      </c>
    </row>
    <row r="10" spans="1:9" ht="15">
      <c r="A10" s="2">
        <v>1017</v>
      </c>
      <c r="B10" s="2" t="s">
        <v>13</v>
      </c>
      <c r="C10" s="2">
        <v>10041</v>
      </c>
      <c r="D10" s="2">
        <v>7</v>
      </c>
      <c r="E10" s="1" t="s">
        <v>56</v>
      </c>
      <c r="F10" s="1">
        <v>5</v>
      </c>
      <c r="G10" s="1">
        <f t="shared" si="0"/>
        <v>150</v>
      </c>
      <c r="H10" s="1">
        <v>1</v>
      </c>
      <c r="I10" t="s">
        <v>50</v>
      </c>
    </row>
    <row r="11" spans="1:9" ht="15">
      <c r="A11" s="2">
        <v>1027</v>
      </c>
      <c r="B11" s="2" t="s">
        <v>14</v>
      </c>
      <c r="C11" s="2">
        <v>10084</v>
      </c>
      <c r="D11" s="2">
        <v>8</v>
      </c>
      <c r="E11" s="1" t="s">
        <v>46</v>
      </c>
      <c r="F11" s="1">
        <v>10</v>
      </c>
      <c r="G11" s="1">
        <f t="shared" si="0"/>
        <v>150</v>
      </c>
      <c r="H11" s="1">
        <v>1</v>
      </c>
      <c r="I11" t="s">
        <v>50</v>
      </c>
    </row>
    <row r="12" spans="1:9" ht="15">
      <c r="A12" s="2">
        <v>1031</v>
      </c>
      <c r="B12" s="2" t="s">
        <v>15</v>
      </c>
      <c r="C12" s="2">
        <v>10115</v>
      </c>
      <c r="D12" s="2">
        <v>9</v>
      </c>
      <c r="E12" s="1" t="s">
        <v>47</v>
      </c>
      <c r="F12" s="1">
        <v>5</v>
      </c>
      <c r="G12" s="1">
        <f t="shared" si="0"/>
        <v>300</v>
      </c>
      <c r="H12" s="1">
        <v>2</v>
      </c>
      <c r="I12" t="s">
        <v>49</v>
      </c>
    </row>
    <row r="13" spans="1:9" ht="15">
      <c r="A13" s="2">
        <v>1040</v>
      </c>
      <c r="B13" s="2" t="s">
        <v>16</v>
      </c>
      <c r="C13" s="2">
        <v>10115</v>
      </c>
      <c r="D13" s="2">
        <v>10</v>
      </c>
      <c r="E13" s="1" t="s">
        <v>48</v>
      </c>
      <c r="F13" s="1">
        <v>10</v>
      </c>
      <c r="G13" s="1">
        <f t="shared" si="0"/>
        <v>450</v>
      </c>
      <c r="H13" s="7">
        <f>2.5*1.2</f>
        <v>3</v>
      </c>
      <c r="I13" s="10" t="s">
        <v>55</v>
      </c>
    </row>
    <row r="14" spans="1:9">
      <c r="A14" s="1"/>
    </row>
  </sheetData>
  <phoneticPr fontId="4" type="noConversion"/>
  <hyperlinks>
    <hyperlink ref="A1" r:id="rId1"/>
    <hyperlink ref="E1" r:id="rId2"/>
  </hyperlinks>
  <pageMargins left="0.75" right="0.75" top="1" bottom="1" header="0.51180555555555596" footer="0.51180555555555596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9" sqref="E28:E29"/>
    </sheetView>
  </sheetViews>
  <sheetFormatPr defaultRowHeight="13.5"/>
  <cols>
    <col min="1" max="1" width="12.875" customWidth="1"/>
    <col min="2" max="2" width="16.25" customWidth="1"/>
    <col min="3" max="3" width="11.625" customWidth="1"/>
  </cols>
  <sheetData>
    <row r="1" spans="1:3" ht="15">
      <c r="A1" s="2" t="s">
        <v>30</v>
      </c>
      <c r="B1" s="2" t="s">
        <v>30</v>
      </c>
      <c r="C1" s="2" t="s">
        <v>30</v>
      </c>
    </row>
    <row r="2" spans="1:3" ht="15">
      <c r="A2" s="2" t="s">
        <v>31</v>
      </c>
      <c r="B2" s="2" t="s">
        <v>34</v>
      </c>
      <c r="C2" s="2" t="s">
        <v>33</v>
      </c>
    </row>
    <row r="3" spans="1:3">
      <c r="A3" s="5" t="s">
        <v>32</v>
      </c>
      <c r="B3" s="5" t="s">
        <v>36</v>
      </c>
      <c r="C3" s="5" t="s">
        <v>35</v>
      </c>
    </row>
    <row r="4" spans="1:3" ht="15">
      <c r="A4" s="2">
        <v>40</v>
      </c>
      <c r="B4" s="2">
        <v>80</v>
      </c>
      <c r="C4" s="2">
        <v>100</v>
      </c>
    </row>
  </sheetData>
  <phoneticPr fontId="4" type="noConversion"/>
  <hyperlinks>
    <hyperlink ref="A1" r:id="rId1" display="int@key"/>
    <hyperlink ref="B1" r:id="rId2" display="int@key"/>
    <hyperlink ref="C1" r:id="rId3" display="int@key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retrieve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2018-06-20T10:21:35Z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